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iat\Downloads\"/>
    </mc:Choice>
  </mc:AlternateContent>
  <xr:revisionPtr revIDLastSave="0" documentId="8_{3C2D732E-5AD9-4EBE-8368-EA8A6CE9F1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01" sheetId="1" r:id="rId1"/>
    <sheet name="02" sheetId="2" r:id="rId2"/>
    <sheet name="03" sheetId="3" r:id="rId3"/>
    <sheet name="04" sheetId="4" r:id="rId4"/>
    <sheet name="05" sheetId="5" r:id="rId5"/>
    <sheet name="06" sheetId="6" r:id="rId6"/>
    <sheet name="07" sheetId="7" r:id="rId7"/>
    <sheet name="08" sheetId="8" r:id="rId8"/>
    <sheet name="09" sheetId="9" r:id="rId9"/>
    <sheet name="10" sheetId="10" r:id="rId10"/>
    <sheet name="11" sheetId="11" r:id="rId11"/>
    <sheet name="12" sheetId="12" r:id="rId12"/>
    <sheet name="13" sheetId="13" r:id="rId13"/>
    <sheet name="14" sheetId="14" r:id="rId14"/>
    <sheet name="15" sheetId="15" r:id="rId15"/>
    <sheet name="16" sheetId="16" r:id="rId16"/>
    <sheet name="17" sheetId="17" r:id="rId17"/>
    <sheet name="18" sheetId="18" r:id="rId18"/>
    <sheet name="19" sheetId="19" r:id="rId19"/>
    <sheet name="20" sheetId="20" r:id="rId20"/>
    <sheet name="21" sheetId="21" r:id="rId21"/>
    <sheet name="22" sheetId="22" r:id="rId22"/>
    <sheet name="23" sheetId="23" r:id="rId23"/>
    <sheet name="24" sheetId="24" r:id="rId24"/>
    <sheet name="25" sheetId="25" r:id="rId25"/>
    <sheet name="26" sheetId="26" r:id="rId26"/>
    <sheet name="27" sheetId="27" r:id="rId27"/>
    <sheet name="28" sheetId="28" r:id="rId28"/>
    <sheet name="29" sheetId="29" r:id="rId29"/>
    <sheet name="30" sheetId="30" r:id="rId30"/>
    <sheet name="31" sheetId="31" r:id="rId31"/>
    <sheet name="Conclusion " sheetId="32" r:id="rId32"/>
  </sheets>
  <calcPr calcId="181029"/>
</workbook>
</file>

<file path=xl/calcChain.xml><?xml version="1.0" encoding="utf-8"?>
<calcChain xmlns="http://schemas.openxmlformats.org/spreadsheetml/2006/main">
  <c r="D36" i="1" l="1"/>
  <c r="G36" i="1"/>
  <c r="D32" i="1"/>
  <c r="D33" i="1"/>
  <c r="D34" i="1"/>
  <c r="D35" i="1"/>
  <c r="G32" i="1"/>
  <c r="G33" i="1"/>
  <c r="G34" i="1"/>
  <c r="G35" i="1"/>
  <c r="E31" i="1"/>
  <c r="G31" i="1"/>
  <c r="D31" i="1"/>
  <c r="B39" i="1"/>
  <c r="B35" i="31"/>
  <c r="B37" i="32"/>
  <c r="C37" i="32" s="1"/>
  <c r="B36" i="32"/>
  <c r="C36" i="32" s="1"/>
  <c r="B35" i="32"/>
  <c r="C35" i="32" s="1"/>
  <c r="B34" i="32"/>
  <c r="C34" i="32" s="1"/>
  <c r="B33" i="32"/>
  <c r="C33" i="32" s="1"/>
  <c r="B32" i="32"/>
  <c r="C32" i="32" s="1"/>
  <c r="B31" i="32"/>
  <c r="C31" i="32" s="1"/>
  <c r="B30" i="32"/>
  <c r="C30" i="32" s="1"/>
  <c r="B29" i="32"/>
  <c r="C29" i="32" s="1"/>
  <c r="B28" i="32"/>
  <c r="C28" i="32" s="1"/>
  <c r="B27" i="32"/>
  <c r="C27" i="32" s="1"/>
  <c r="B26" i="32"/>
  <c r="C26" i="32" s="1"/>
  <c r="B25" i="32"/>
  <c r="C25" i="32" s="1"/>
  <c r="B24" i="32"/>
  <c r="C24" i="32" s="1"/>
  <c r="B23" i="32"/>
  <c r="C23" i="32" s="1"/>
  <c r="B22" i="32"/>
  <c r="C22" i="32" s="1"/>
  <c r="B21" i="32"/>
  <c r="C21" i="32" s="1"/>
  <c r="B20" i="32"/>
  <c r="C20" i="32" s="1"/>
  <c r="B19" i="32"/>
  <c r="C19" i="32" s="1"/>
  <c r="B18" i="32"/>
  <c r="C18" i="32" s="1"/>
  <c r="B17" i="32"/>
  <c r="C17" i="32" s="1"/>
  <c r="B16" i="32"/>
  <c r="C16" i="32" s="1"/>
  <c r="B15" i="32"/>
  <c r="C15" i="32" s="1"/>
  <c r="B14" i="32"/>
  <c r="C14" i="32" s="1"/>
  <c r="B13" i="32"/>
  <c r="C13" i="32" s="1"/>
  <c r="B12" i="32"/>
  <c r="C12" i="32" s="1"/>
  <c r="B11" i="32"/>
  <c r="C11" i="32" s="1"/>
  <c r="B10" i="32"/>
  <c r="C10" i="32" s="1"/>
  <c r="B9" i="32"/>
  <c r="C9" i="32" s="1"/>
  <c r="B8" i="32"/>
  <c r="C8" i="32" s="1"/>
  <c r="B7" i="32"/>
  <c r="C7" i="32" s="1"/>
  <c r="B6" i="32"/>
  <c r="C6" i="32" s="1"/>
  <c r="B5" i="32"/>
  <c r="C5" i="32" s="1"/>
  <c r="B4" i="32"/>
  <c r="C4" i="32" s="1"/>
  <c r="B3" i="32"/>
  <c r="C3" i="32" s="1"/>
  <c r="B2" i="32"/>
  <c r="F39" i="31"/>
  <c r="D38" i="31"/>
  <c r="B37" i="31"/>
  <c r="G37" i="31" s="1"/>
  <c r="D36" i="31"/>
  <c r="D35" i="31"/>
  <c r="G33" i="31"/>
  <c r="E31" i="31"/>
  <c r="D31" i="31"/>
  <c r="D30" i="31"/>
  <c r="D29" i="31"/>
  <c r="D28" i="31"/>
  <c r="D27" i="31"/>
  <c r="D26" i="31"/>
  <c r="D25" i="31"/>
  <c r="D24" i="31"/>
  <c r="D23" i="31"/>
  <c r="D22" i="31"/>
  <c r="D21" i="31"/>
  <c r="D20" i="31"/>
  <c r="D19" i="31"/>
  <c r="D18" i="31"/>
  <c r="D17" i="31"/>
  <c r="D16" i="31"/>
  <c r="D15" i="31"/>
  <c r="D14" i="31"/>
  <c r="D13" i="31"/>
  <c r="D12" i="31"/>
  <c r="D11" i="31"/>
  <c r="D10" i="31"/>
  <c r="D9" i="31"/>
  <c r="B9" i="31"/>
  <c r="G9" i="31" s="1"/>
  <c r="D8" i="31"/>
  <c r="B8" i="31"/>
  <c r="G8" i="31" s="1"/>
  <c r="D7" i="31"/>
  <c r="B7" i="31"/>
  <c r="G7" i="31" s="1"/>
  <c r="D6" i="31"/>
  <c r="B6" i="31"/>
  <c r="G6" i="31" s="1"/>
  <c r="D5" i="31"/>
  <c r="B5" i="31"/>
  <c r="G5" i="31" s="1"/>
  <c r="D4" i="31"/>
  <c r="B4" i="31"/>
  <c r="G4" i="31" s="1"/>
  <c r="D3" i="31"/>
  <c r="D39" i="31" s="1"/>
  <c r="B3" i="31"/>
  <c r="G3" i="31" s="1"/>
  <c r="D2" i="31"/>
  <c r="B2" i="31"/>
  <c r="G2" i="31" s="1"/>
  <c r="F39" i="30"/>
  <c r="D38" i="30"/>
  <c r="B38" i="31" s="1"/>
  <c r="G38" i="31" s="1"/>
  <c r="D36" i="30"/>
  <c r="B36" i="31" s="1"/>
  <c r="G36" i="31" s="1"/>
  <c r="B36" i="30"/>
  <c r="G36" i="30" s="1"/>
  <c r="D35" i="30"/>
  <c r="E34" i="30"/>
  <c r="B34" i="31" s="1"/>
  <c r="G34" i="31" s="1"/>
  <c r="D33" i="30"/>
  <c r="D32" i="30"/>
  <c r="D31" i="30"/>
  <c r="D30" i="30"/>
  <c r="B30" i="31" s="1"/>
  <c r="G30" i="31" s="1"/>
  <c r="D29" i="30"/>
  <c r="B29" i="31" s="1"/>
  <c r="G29" i="31" s="1"/>
  <c r="D28" i="30"/>
  <c r="B28" i="31" s="1"/>
  <c r="G28" i="31" s="1"/>
  <c r="D27" i="30"/>
  <c r="B27" i="31" s="1"/>
  <c r="G27" i="31" s="1"/>
  <c r="D26" i="30"/>
  <c r="B26" i="31" s="1"/>
  <c r="G26" i="31" s="1"/>
  <c r="D25" i="30"/>
  <c r="B25" i="31" s="1"/>
  <c r="G25" i="31" s="1"/>
  <c r="D24" i="30"/>
  <c r="B24" i="31" s="1"/>
  <c r="G24" i="31" s="1"/>
  <c r="D23" i="30"/>
  <c r="B23" i="31" s="1"/>
  <c r="G23" i="31" s="1"/>
  <c r="D22" i="30"/>
  <c r="B22" i="31" s="1"/>
  <c r="G22" i="31" s="1"/>
  <c r="D21" i="30"/>
  <c r="B21" i="31" s="1"/>
  <c r="G21" i="31" s="1"/>
  <c r="D20" i="30"/>
  <c r="B20" i="31" s="1"/>
  <c r="G20" i="31" s="1"/>
  <c r="D19" i="30"/>
  <c r="B19" i="31" s="1"/>
  <c r="G19" i="31" s="1"/>
  <c r="D18" i="30"/>
  <c r="B18" i="31" s="1"/>
  <c r="G18" i="31" s="1"/>
  <c r="D17" i="30"/>
  <c r="B17" i="31" s="1"/>
  <c r="G17" i="31" s="1"/>
  <c r="D16" i="30"/>
  <c r="B16" i="31" s="1"/>
  <c r="G16" i="31" s="1"/>
  <c r="D15" i="30"/>
  <c r="B15" i="31" s="1"/>
  <c r="G15" i="31" s="1"/>
  <c r="D14" i="30"/>
  <c r="B14" i="31" s="1"/>
  <c r="G14" i="31" s="1"/>
  <c r="D13" i="30"/>
  <c r="B13" i="31" s="1"/>
  <c r="G13" i="31" s="1"/>
  <c r="D12" i="30"/>
  <c r="B12" i="31" s="1"/>
  <c r="G12" i="31" s="1"/>
  <c r="D11" i="30"/>
  <c r="B11" i="31" s="1"/>
  <c r="G11" i="31" s="1"/>
  <c r="D10" i="30"/>
  <c r="G3" i="30"/>
  <c r="F39" i="29"/>
  <c r="D38" i="29"/>
  <c r="B37" i="30" s="1"/>
  <c r="G37" i="30" s="1"/>
  <c r="B38" i="29"/>
  <c r="G38" i="29" s="1"/>
  <c r="B37" i="29"/>
  <c r="G37" i="29" s="1"/>
  <c r="D36" i="29"/>
  <c r="B35" i="30" s="1"/>
  <c r="B36" i="29"/>
  <c r="G36" i="29" s="1"/>
  <c r="D35" i="29"/>
  <c r="D34" i="29"/>
  <c r="B34" i="29"/>
  <c r="D33" i="29"/>
  <c r="D32" i="29"/>
  <c r="D31" i="29"/>
  <c r="D30" i="29"/>
  <c r="B29" i="30" s="1"/>
  <c r="G29" i="30" s="1"/>
  <c r="B30" i="29"/>
  <c r="G30" i="29" s="1"/>
  <c r="D29" i="29"/>
  <c r="B28" i="30" s="1"/>
  <c r="G28" i="30" s="1"/>
  <c r="B29" i="29"/>
  <c r="G29" i="29" s="1"/>
  <c r="D28" i="29"/>
  <c r="B27" i="30" s="1"/>
  <c r="G27" i="30" s="1"/>
  <c r="B28" i="29"/>
  <c r="G28" i="29" s="1"/>
  <c r="D27" i="29"/>
  <c r="B26" i="30" s="1"/>
  <c r="G26" i="30" s="1"/>
  <c r="B27" i="29"/>
  <c r="G27" i="29" s="1"/>
  <c r="D26" i="29"/>
  <c r="B25" i="30" s="1"/>
  <c r="G25" i="30" s="1"/>
  <c r="B26" i="29"/>
  <c r="G26" i="29" s="1"/>
  <c r="D25" i="29"/>
  <c r="B24" i="30" s="1"/>
  <c r="G24" i="30" s="1"/>
  <c r="B25" i="29"/>
  <c r="G25" i="29" s="1"/>
  <c r="D24" i="29"/>
  <c r="B23" i="30" s="1"/>
  <c r="G23" i="30" s="1"/>
  <c r="B24" i="29"/>
  <c r="G24" i="29" s="1"/>
  <c r="D23" i="29"/>
  <c r="B22" i="30" s="1"/>
  <c r="G22" i="30" s="1"/>
  <c r="B23" i="29"/>
  <c r="G23" i="29" s="1"/>
  <c r="D22" i="29"/>
  <c r="B21" i="30" s="1"/>
  <c r="G21" i="30" s="1"/>
  <c r="B22" i="29"/>
  <c r="G22" i="29" s="1"/>
  <c r="D21" i="29"/>
  <c r="B20" i="30" s="1"/>
  <c r="G20" i="30" s="1"/>
  <c r="B21" i="29"/>
  <c r="G21" i="29" s="1"/>
  <c r="D20" i="29"/>
  <c r="B19" i="30" s="1"/>
  <c r="G19" i="30" s="1"/>
  <c r="B20" i="29"/>
  <c r="G20" i="29" s="1"/>
  <c r="D19" i="29"/>
  <c r="B18" i="30" s="1"/>
  <c r="G18" i="30" s="1"/>
  <c r="B19" i="29"/>
  <c r="G19" i="29" s="1"/>
  <c r="D18" i="29"/>
  <c r="B17" i="30" s="1"/>
  <c r="G17" i="30" s="1"/>
  <c r="B18" i="29"/>
  <c r="G18" i="29" s="1"/>
  <c r="D17" i="29"/>
  <c r="B16" i="30" s="1"/>
  <c r="G16" i="30" s="1"/>
  <c r="B17" i="29"/>
  <c r="G17" i="29" s="1"/>
  <c r="D16" i="29"/>
  <c r="B15" i="30" s="1"/>
  <c r="G15" i="30" s="1"/>
  <c r="B16" i="29"/>
  <c r="G16" i="29" s="1"/>
  <c r="D15" i="29"/>
  <c r="B14" i="30" s="1"/>
  <c r="G14" i="30" s="1"/>
  <c r="B15" i="29"/>
  <c r="G15" i="29" s="1"/>
  <c r="D14" i="29"/>
  <c r="B13" i="30" s="1"/>
  <c r="G13" i="30" s="1"/>
  <c r="B14" i="29"/>
  <c r="G14" i="29" s="1"/>
  <c r="D13" i="29"/>
  <c r="B12" i="30" s="1"/>
  <c r="G12" i="30" s="1"/>
  <c r="B13" i="29"/>
  <c r="G13" i="29" s="1"/>
  <c r="D12" i="29"/>
  <c r="B11" i="30" s="1"/>
  <c r="G11" i="30" s="1"/>
  <c r="B12" i="29"/>
  <c r="G12" i="29" s="1"/>
  <c r="D11" i="29"/>
  <c r="B10" i="30" s="1"/>
  <c r="G10" i="30" s="1"/>
  <c r="B11" i="29"/>
  <c r="G11" i="29" s="1"/>
  <c r="D10" i="29"/>
  <c r="B9" i="30" s="1"/>
  <c r="G9" i="30" s="1"/>
  <c r="B10" i="29"/>
  <c r="G10" i="29" s="1"/>
  <c r="D9" i="29"/>
  <c r="B8" i="30" s="1"/>
  <c r="G8" i="30" s="1"/>
  <c r="B9" i="29"/>
  <c r="G9" i="29" s="1"/>
  <c r="D8" i="29"/>
  <c r="B7" i="30" s="1"/>
  <c r="G7" i="30" s="1"/>
  <c r="B8" i="29"/>
  <c r="G8" i="29" s="1"/>
  <c r="D7" i="29"/>
  <c r="B6" i="30" s="1"/>
  <c r="G6" i="30" s="1"/>
  <c r="B7" i="29"/>
  <c r="G7" i="29" s="1"/>
  <c r="D6" i="29"/>
  <c r="B5" i="30" s="1"/>
  <c r="G5" i="30" s="1"/>
  <c r="B6" i="29"/>
  <c r="G6" i="29" s="1"/>
  <c r="D5" i="29"/>
  <c r="B4" i="30" s="1"/>
  <c r="G4" i="30" s="1"/>
  <c r="B5" i="29"/>
  <c r="G5" i="29" s="1"/>
  <c r="D4" i="29"/>
  <c r="B4" i="29"/>
  <c r="G4" i="29" s="1"/>
  <c r="D3" i="29"/>
  <c r="B3" i="29"/>
  <c r="G3" i="29" s="1"/>
  <c r="D2" i="29"/>
  <c r="B2" i="30" s="1"/>
  <c r="B2" i="29"/>
  <c r="G2" i="29" s="1"/>
  <c r="F39" i="28"/>
  <c r="D38" i="28"/>
  <c r="B38" i="28"/>
  <c r="G38" i="28" s="1"/>
  <c r="B37" i="28"/>
  <c r="G37" i="28" s="1"/>
  <c r="D36" i="28"/>
  <c r="B36" i="28"/>
  <c r="G36" i="28" s="1"/>
  <c r="D35" i="28"/>
  <c r="D34" i="28"/>
  <c r="B34" i="28"/>
  <c r="D33" i="28"/>
  <c r="D32" i="28"/>
  <c r="D31" i="28"/>
  <c r="D30" i="28"/>
  <c r="B30" i="28"/>
  <c r="G30" i="28" s="1"/>
  <c r="D29" i="28"/>
  <c r="B29" i="28"/>
  <c r="G29" i="28" s="1"/>
  <c r="D28" i="28"/>
  <c r="B28" i="28"/>
  <c r="G28" i="28" s="1"/>
  <c r="D27" i="28"/>
  <c r="B27" i="28"/>
  <c r="G27" i="28" s="1"/>
  <c r="D26" i="28"/>
  <c r="B26" i="28"/>
  <c r="G26" i="28" s="1"/>
  <c r="D25" i="28"/>
  <c r="B25" i="28"/>
  <c r="G25" i="28" s="1"/>
  <c r="D24" i="28"/>
  <c r="B24" i="28"/>
  <c r="G24" i="28" s="1"/>
  <c r="D23" i="28"/>
  <c r="B23" i="28"/>
  <c r="G23" i="28" s="1"/>
  <c r="D22" i="28"/>
  <c r="B22" i="28"/>
  <c r="G22" i="28" s="1"/>
  <c r="D21" i="28"/>
  <c r="B21" i="28"/>
  <c r="G21" i="28" s="1"/>
  <c r="D20" i="28"/>
  <c r="B20" i="28"/>
  <c r="G20" i="28" s="1"/>
  <c r="D19" i="28"/>
  <c r="B19" i="28"/>
  <c r="G19" i="28" s="1"/>
  <c r="D18" i="28"/>
  <c r="B18" i="28"/>
  <c r="G18" i="28" s="1"/>
  <c r="D17" i="28"/>
  <c r="B17" i="28"/>
  <c r="G17" i="28" s="1"/>
  <c r="D16" i="28"/>
  <c r="B16" i="28"/>
  <c r="G16" i="28" s="1"/>
  <c r="D15" i="28"/>
  <c r="B15" i="28"/>
  <c r="G15" i="28" s="1"/>
  <c r="D14" i="28"/>
  <c r="B14" i="28"/>
  <c r="G14" i="28" s="1"/>
  <c r="D13" i="28"/>
  <c r="B13" i="28"/>
  <c r="G13" i="28" s="1"/>
  <c r="D12" i="28"/>
  <c r="B12" i="28"/>
  <c r="G12" i="28" s="1"/>
  <c r="D11" i="28"/>
  <c r="B11" i="28"/>
  <c r="G11" i="28" s="1"/>
  <c r="D10" i="28"/>
  <c r="B10" i="28"/>
  <c r="G10" i="28" s="1"/>
  <c r="D9" i="28"/>
  <c r="B9" i="28"/>
  <c r="G9" i="28" s="1"/>
  <c r="D8" i="28"/>
  <c r="B8" i="28"/>
  <c r="G8" i="28" s="1"/>
  <c r="D7" i="28"/>
  <c r="B7" i="28"/>
  <c r="G7" i="28" s="1"/>
  <c r="D6" i="28"/>
  <c r="B6" i="28"/>
  <c r="G6" i="28" s="1"/>
  <c r="D5" i="28"/>
  <c r="B5" i="28"/>
  <c r="G5" i="28" s="1"/>
  <c r="D4" i="28"/>
  <c r="B4" i="28"/>
  <c r="G4" i="28" s="1"/>
  <c r="D3" i="28"/>
  <c r="D39" i="28" s="1"/>
  <c r="B3" i="28"/>
  <c r="G3" i="28" s="1"/>
  <c r="D2" i="28"/>
  <c r="B2" i="28"/>
  <c r="G2" i="28" s="1"/>
  <c r="F39" i="27"/>
  <c r="D38" i="27"/>
  <c r="B38" i="27"/>
  <c r="G38" i="27" s="1"/>
  <c r="B37" i="27"/>
  <c r="G37" i="27" s="1"/>
  <c r="D36" i="27"/>
  <c r="B36" i="27"/>
  <c r="G36" i="27" s="1"/>
  <c r="D35" i="27"/>
  <c r="D34" i="27"/>
  <c r="B34" i="27"/>
  <c r="D33" i="27"/>
  <c r="D32" i="27"/>
  <c r="D31" i="27"/>
  <c r="D30" i="27"/>
  <c r="B30" i="27"/>
  <c r="G30" i="27" s="1"/>
  <c r="D29" i="27"/>
  <c r="B29" i="27"/>
  <c r="G29" i="27" s="1"/>
  <c r="D28" i="27"/>
  <c r="B28" i="27"/>
  <c r="G28" i="27" s="1"/>
  <c r="D27" i="27"/>
  <c r="B27" i="27"/>
  <c r="G27" i="27" s="1"/>
  <c r="D26" i="27"/>
  <c r="B26" i="27"/>
  <c r="G26" i="27" s="1"/>
  <c r="D25" i="27"/>
  <c r="B25" i="27"/>
  <c r="G25" i="27" s="1"/>
  <c r="D24" i="27"/>
  <c r="B24" i="27"/>
  <c r="G24" i="27" s="1"/>
  <c r="D23" i="27"/>
  <c r="B23" i="27"/>
  <c r="G23" i="27" s="1"/>
  <c r="D22" i="27"/>
  <c r="B22" i="27"/>
  <c r="G22" i="27" s="1"/>
  <c r="D21" i="27"/>
  <c r="B21" i="27"/>
  <c r="G21" i="27" s="1"/>
  <c r="D20" i="27"/>
  <c r="B20" i="27"/>
  <c r="G20" i="27" s="1"/>
  <c r="D19" i="27"/>
  <c r="B19" i="27"/>
  <c r="G19" i="27" s="1"/>
  <c r="D18" i="27"/>
  <c r="B18" i="27"/>
  <c r="G18" i="27" s="1"/>
  <c r="D17" i="27"/>
  <c r="B17" i="27"/>
  <c r="G17" i="27" s="1"/>
  <c r="D16" i="27"/>
  <c r="B16" i="27"/>
  <c r="G16" i="27" s="1"/>
  <c r="D15" i="27"/>
  <c r="B15" i="27"/>
  <c r="G15" i="27" s="1"/>
  <c r="D14" i="27"/>
  <c r="B14" i="27"/>
  <c r="G14" i="27" s="1"/>
  <c r="D13" i="27"/>
  <c r="B13" i="27"/>
  <c r="G13" i="27" s="1"/>
  <c r="D12" i="27"/>
  <c r="B12" i="27"/>
  <c r="G12" i="27" s="1"/>
  <c r="D11" i="27"/>
  <c r="B11" i="27"/>
  <c r="G11" i="27" s="1"/>
  <c r="D10" i="27"/>
  <c r="B10" i="27"/>
  <c r="G10" i="27" s="1"/>
  <c r="D9" i="27"/>
  <c r="B9" i="27"/>
  <c r="G9" i="27" s="1"/>
  <c r="D8" i="27"/>
  <c r="B8" i="27"/>
  <c r="G8" i="27" s="1"/>
  <c r="D7" i="27"/>
  <c r="B7" i="27"/>
  <c r="G7" i="27" s="1"/>
  <c r="D6" i="27"/>
  <c r="B6" i="27"/>
  <c r="G6" i="27" s="1"/>
  <c r="D5" i="27"/>
  <c r="B5" i="27"/>
  <c r="G5" i="27" s="1"/>
  <c r="D4" i="27"/>
  <c r="B4" i="27"/>
  <c r="G4" i="27" s="1"/>
  <c r="D3" i="27"/>
  <c r="D39" i="27" s="1"/>
  <c r="B3" i="27"/>
  <c r="G3" i="27" s="1"/>
  <c r="D2" i="27"/>
  <c r="B2" i="27"/>
  <c r="G2" i="27" s="1"/>
  <c r="F39" i="26"/>
  <c r="D38" i="26"/>
  <c r="B38" i="26"/>
  <c r="G38" i="26" s="1"/>
  <c r="B37" i="26"/>
  <c r="G37" i="26" s="1"/>
  <c r="D36" i="26"/>
  <c r="B36" i="26"/>
  <c r="G36" i="26" s="1"/>
  <c r="D35" i="26"/>
  <c r="D34" i="26"/>
  <c r="B34" i="26"/>
  <c r="D33" i="26"/>
  <c r="D32" i="26"/>
  <c r="D31" i="26"/>
  <c r="D30" i="26"/>
  <c r="B30" i="26"/>
  <c r="G30" i="26" s="1"/>
  <c r="D29" i="26"/>
  <c r="B29" i="26"/>
  <c r="G29" i="26" s="1"/>
  <c r="D28" i="26"/>
  <c r="B28" i="26"/>
  <c r="G28" i="26" s="1"/>
  <c r="D27" i="26"/>
  <c r="B27" i="26"/>
  <c r="G27" i="26" s="1"/>
  <c r="D26" i="26"/>
  <c r="B26" i="26"/>
  <c r="G26" i="26" s="1"/>
  <c r="D25" i="26"/>
  <c r="B25" i="26"/>
  <c r="G25" i="26" s="1"/>
  <c r="D24" i="26"/>
  <c r="B24" i="26"/>
  <c r="G24" i="26" s="1"/>
  <c r="D23" i="26"/>
  <c r="B23" i="26"/>
  <c r="G23" i="26" s="1"/>
  <c r="D22" i="26"/>
  <c r="B22" i="26"/>
  <c r="G22" i="26" s="1"/>
  <c r="D21" i="26"/>
  <c r="B21" i="26"/>
  <c r="G21" i="26" s="1"/>
  <c r="D20" i="26"/>
  <c r="B20" i="26"/>
  <c r="G20" i="26" s="1"/>
  <c r="D19" i="26"/>
  <c r="B19" i="26"/>
  <c r="G19" i="26" s="1"/>
  <c r="D18" i="26"/>
  <c r="B18" i="26"/>
  <c r="G18" i="26" s="1"/>
  <c r="D17" i="26"/>
  <c r="B17" i="26"/>
  <c r="G17" i="26" s="1"/>
  <c r="D16" i="26"/>
  <c r="B16" i="26"/>
  <c r="G16" i="26" s="1"/>
  <c r="D15" i="26"/>
  <c r="B15" i="26"/>
  <c r="G15" i="26" s="1"/>
  <c r="D14" i="26"/>
  <c r="B14" i="26"/>
  <c r="G14" i="26" s="1"/>
  <c r="D13" i="26"/>
  <c r="B13" i="26"/>
  <c r="G13" i="26" s="1"/>
  <c r="D12" i="26"/>
  <c r="B12" i="26"/>
  <c r="G12" i="26" s="1"/>
  <c r="D11" i="26"/>
  <c r="B11" i="26"/>
  <c r="G11" i="26" s="1"/>
  <c r="D10" i="26"/>
  <c r="B10" i="26"/>
  <c r="G10" i="26" s="1"/>
  <c r="D9" i="26"/>
  <c r="B9" i="26"/>
  <c r="G9" i="26" s="1"/>
  <c r="D8" i="26"/>
  <c r="B8" i="26"/>
  <c r="G8" i="26" s="1"/>
  <c r="D7" i="26"/>
  <c r="B7" i="26"/>
  <c r="G7" i="26" s="1"/>
  <c r="D6" i="26"/>
  <c r="B6" i="26"/>
  <c r="G6" i="26" s="1"/>
  <c r="D5" i="26"/>
  <c r="B5" i="26"/>
  <c r="G5" i="26" s="1"/>
  <c r="D4" i="26"/>
  <c r="B4" i="26"/>
  <c r="G4" i="26" s="1"/>
  <c r="D3" i="26"/>
  <c r="D39" i="26" s="1"/>
  <c r="B3" i="26"/>
  <c r="G3" i="26" s="1"/>
  <c r="D2" i="26"/>
  <c r="B2" i="26"/>
  <c r="G2" i="26" s="1"/>
  <c r="F39" i="25"/>
  <c r="D38" i="25"/>
  <c r="B38" i="25"/>
  <c r="G38" i="25" s="1"/>
  <c r="B37" i="25"/>
  <c r="G37" i="25" s="1"/>
  <c r="D36" i="25"/>
  <c r="B36" i="25"/>
  <c r="G36" i="25" s="1"/>
  <c r="D35" i="25"/>
  <c r="D34" i="25"/>
  <c r="B34" i="25"/>
  <c r="D33" i="25"/>
  <c r="D32" i="25"/>
  <c r="D31" i="25"/>
  <c r="D30" i="25"/>
  <c r="B30" i="25"/>
  <c r="G30" i="25" s="1"/>
  <c r="D29" i="25"/>
  <c r="B29" i="25"/>
  <c r="G29" i="25" s="1"/>
  <c r="D28" i="25"/>
  <c r="B28" i="25"/>
  <c r="G28" i="25" s="1"/>
  <c r="D27" i="25"/>
  <c r="B27" i="25"/>
  <c r="G27" i="25" s="1"/>
  <c r="D26" i="25"/>
  <c r="B26" i="25"/>
  <c r="G26" i="25" s="1"/>
  <c r="D25" i="25"/>
  <c r="B25" i="25"/>
  <c r="G25" i="25" s="1"/>
  <c r="D24" i="25"/>
  <c r="B24" i="25"/>
  <c r="G24" i="25" s="1"/>
  <c r="D23" i="25"/>
  <c r="B23" i="25"/>
  <c r="G23" i="25" s="1"/>
  <c r="D22" i="25"/>
  <c r="B22" i="25"/>
  <c r="G22" i="25" s="1"/>
  <c r="D21" i="25"/>
  <c r="B21" i="25"/>
  <c r="G21" i="25" s="1"/>
  <c r="D20" i="25"/>
  <c r="B20" i="25"/>
  <c r="G20" i="25" s="1"/>
  <c r="D19" i="25"/>
  <c r="B19" i="25"/>
  <c r="G19" i="25" s="1"/>
  <c r="D18" i="25"/>
  <c r="B18" i="25"/>
  <c r="G18" i="25" s="1"/>
  <c r="D17" i="25"/>
  <c r="B17" i="25"/>
  <c r="G17" i="25" s="1"/>
  <c r="D16" i="25"/>
  <c r="B16" i="25"/>
  <c r="G16" i="25" s="1"/>
  <c r="D15" i="25"/>
  <c r="B15" i="25"/>
  <c r="G15" i="25" s="1"/>
  <c r="D14" i="25"/>
  <c r="B14" i="25"/>
  <c r="G14" i="25" s="1"/>
  <c r="D13" i="25"/>
  <c r="B13" i="25"/>
  <c r="G13" i="25" s="1"/>
  <c r="D12" i="25"/>
  <c r="B12" i="25"/>
  <c r="G12" i="25" s="1"/>
  <c r="D11" i="25"/>
  <c r="B11" i="25"/>
  <c r="G11" i="25" s="1"/>
  <c r="D10" i="25"/>
  <c r="B10" i="25"/>
  <c r="G10" i="25" s="1"/>
  <c r="D9" i="25"/>
  <c r="B9" i="25"/>
  <c r="G9" i="25" s="1"/>
  <c r="D8" i="25"/>
  <c r="B8" i="25"/>
  <c r="G8" i="25" s="1"/>
  <c r="D7" i="25"/>
  <c r="B7" i="25"/>
  <c r="G7" i="25" s="1"/>
  <c r="D6" i="25"/>
  <c r="B6" i="25"/>
  <c r="G6" i="25" s="1"/>
  <c r="D5" i="25"/>
  <c r="B5" i="25"/>
  <c r="G5" i="25" s="1"/>
  <c r="D4" i="25"/>
  <c r="B4" i="25"/>
  <c r="G4" i="25" s="1"/>
  <c r="D3" i="25"/>
  <c r="D39" i="25" s="1"/>
  <c r="B3" i="25"/>
  <c r="G3" i="25" s="1"/>
  <c r="D2" i="25"/>
  <c r="B2" i="25"/>
  <c r="G2" i="25" s="1"/>
  <c r="F39" i="24"/>
  <c r="D38" i="24"/>
  <c r="B38" i="24"/>
  <c r="G38" i="24" s="1"/>
  <c r="B37" i="24"/>
  <c r="G37" i="24" s="1"/>
  <c r="D36" i="24"/>
  <c r="B36" i="24"/>
  <c r="G36" i="24" s="1"/>
  <c r="D35" i="24"/>
  <c r="D34" i="24"/>
  <c r="B34" i="24"/>
  <c r="D33" i="24"/>
  <c r="D32" i="24"/>
  <c r="D31" i="24"/>
  <c r="D30" i="24"/>
  <c r="B30" i="24"/>
  <c r="G30" i="24" s="1"/>
  <c r="D29" i="24"/>
  <c r="B29" i="24"/>
  <c r="G29" i="24" s="1"/>
  <c r="D28" i="24"/>
  <c r="B28" i="24"/>
  <c r="G28" i="24" s="1"/>
  <c r="D27" i="24"/>
  <c r="B27" i="24"/>
  <c r="G27" i="24" s="1"/>
  <c r="D26" i="24"/>
  <c r="B26" i="24"/>
  <c r="G26" i="24" s="1"/>
  <c r="D25" i="24"/>
  <c r="B25" i="24"/>
  <c r="G25" i="24" s="1"/>
  <c r="D24" i="24"/>
  <c r="B24" i="24"/>
  <c r="G24" i="24" s="1"/>
  <c r="D23" i="24"/>
  <c r="B23" i="24"/>
  <c r="G23" i="24" s="1"/>
  <c r="D22" i="24"/>
  <c r="B22" i="24"/>
  <c r="G22" i="24" s="1"/>
  <c r="D21" i="24"/>
  <c r="B21" i="24"/>
  <c r="G21" i="24" s="1"/>
  <c r="D20" i="24"/>
  <c r="B20" i="24"/>
  <c r="G20" i="24" s="1"/>
  <c r="D19" i="24"/>
  <c r="B19" i="24"/>
  <c r="G19" i="24" s="1"/>
  <c r="D18" i="24"/>
  <c r="B18" i="24"/>
  <c r="G18" i="24" s="1"/>
  <c r="D17" i="24"/>
  <c r="B17" i="24"/>
  <c r="G17" i="24" s="1"/>
  <c r="D16" i="24"/>
  <c r="B16" i="24"/>
  <c r="G16" i="24" s="1"/>
  <c r="D15" i="24"/>
  <c r="B15" i="24"/>
  <c r="G15" i="24" s="1"/>
  <c r="D14" i="24"/>
  <c r="B14" i="24"/>
  <c r="G14" i="24" s="1"/>
  <c r="D13" i="24"/>
  <c r="B13" i="24"/>
  <c r="G13" i="24" s="1"/>
  <c r="D12" i="24"/>
  <c r="B12" i="24"/>
  <c r="G12" i="24" s="1"/>
  <c r="D11" i="24"/>
  <c r="B11" i="24"/>
  <c r="G11" i="24" s="1"/>
  <c r="D10" i="24"/>
  <c r="B10" i="24"/>
  <c r="G10" i="24" s="1"/>
  <c r="D9" i="24"/>
  <c r="B9" i="24"/>
  <c r="G9" i="24" s="1"/>
  <c r="D8" i="24"/>
  <c r="B8" i="24"/>
  <c r="G8" i="24" s="1"/>
  <c r="D7" i="24"/>
  <c r="B7" i="24"/>
  <c r="G7" i="24" s="1"/>
  <c r="D6" i="24"/>
  <c r="B6" i="24"/>
  <c r="G6" i="24" s="1"/>
  <c r="D5" i="24"/>
  <c r="B5" i="24"/>
  <c r="G5" i="24" s="1"/>
  <c r="D4" i="24"/>
  <c r="B4" i="24"/>
  <c r="G4" i="24" s="1"/>
  <c r="D3" i="24"/>
  <c r="D39" i="24" s="1"/>
  <c r="B3" i="24"/>
  <c r="G3" i="24" s="1"/>
  <c r="D2" i="24"/>
  <c r="B2" i="24"/>
  <c r="G2" i="24" s="1"/>
  <c r="F39" i="23"/>
  <c r="D38" i="23"/>
  <c r="B38" i="23"/>
  <c r="G38" i="23" s="1"/>
  <c r="B37" i="23"/>
  <c r="G37" i="23" s="1"/>
  <c r="D36" i="23"/>
  <c r="B36" i="23"/>
  <c r="G36" i="23" s="1"/>
  <c r="D35" i="23"/>
  <c r="D34" i="23"/>
  <c r="B34" i="23"/>
  <c r="D33" i="23"/>
  <c r="D32" i="23"/>
  <c r="D31" i="23"/>
  <c r="D30" i="23"/>
  <c r="B30" i="23"/>
  <c r="G30" i="23" s="1"/>
  <c r="D29" i="23"/>
  <c r="B29" i="23"/>
  <c r="G29" i="23" s="1"/>
  <c r="D28" i="23"/>
  <c r="B28" i="23"/>
  <c r="G28" i="23" s="1"/>
  <c r="D27" i="23"/>
  <c r="B27" i="23"/>
  <c r="G27" i="23" s="1"/>
  <c r="D26" i="23"/>
  <c r="B26" i="23"/>
  <c r="G26" i="23" s="1"/>
  <c r="D25" i="23"/>
  <c r="B25" i="23"/>
  <c r="G25" i="23" s="1"/>
  <c r="D24" i="23"/>
  <c r="B24" i="23"/>
  <c r="G24" i="23" s="1"/>
  <c r="D23" i="23"/>
  <c r="B23" i="23"/>
  <c r="G23" i="23" s="1"/>
  <c r="D22" i="23"/>
  <c r="B22" i="23"/>
  <c r="G22" i="23" s="1"/>
  <c r="D21" i="23"/>
  <c r="B21" i="23"/>
  <c r="G21" i="23" s="1"/>
  <c r="D20" i="23"/>
  <c r="B20" i="23"/>
  <c r="G20" i="23" s="1"/>
  <c r="D19" i="23"/>
  <c r="B19" i="23"/>
  <c r="G19" i="23" s="1"/>
  <c r="D18" i="23"/>
  <c r="B18" i="23"/>
  <c r="G18" i="23" s="1"/>
  <c r="D17" i="23"/>
  <c r="B17" i="23"/>
  <c r="G17" i="23" s="1"/>
  <c r="D16" i="23"/>
  <c r="B16" i="23"/>
  <c r="G16" i="23" s="1"/>
  <c r="D15" i="23"/>
  <c r="B15" i="23"/>
  <c r="G15" i="23" s="1"/>
  <c r="D14" i="23"/>
  <c r="B14" i="23"/>
  <c r="G14" i="23" s="1"/>
  <c r="D13" i="23"/>
  <c r="B13" i="23"/>
  <c r="G13" i="23" s="1"/>
  <c r="D12" i="23"/>
  <c r="B12" i="23"/>
  <c r="G12" i="23" s="1"/>
  <c r="D11" i="23"/>
  <c r="B11" i="23"/>
  <c r="G11" i="23" s="1"/>
  <c r="D10" i="23"/>
  <c r="B10" i="23"/>
  <c r="G10" i="23" s="1"/>
  <c r="D9" i="23"/>
  <c r="B9" i="23"/>
  <c r="G9" i="23" s="1"/>
  <c r="D8" i="23"/>
  <c r="B8" i="23"/>
  <c r="G8" i="23" s="1"/>
  <c r="D7" i="23"/>
  <c r="B7" i="23"/>
  <c r="G7" i="23" s="1"/>
  <c r="D6" i="23"/>
  <c r="B6" i="23"/>
  <c r="G6" i="23" s="1"/>
  <c r="D5" i="23"/>
  <c r="B5" i="23"/>
  <c r="G5" i="23" s="1"/>
  <c r="D4" i="23"/>
  <c r="B4" i="23"/>
  <c r="G4" i="23" s="1"/>
  <c r="D3" i="23"/>
  <c r="D39" i="23" s="1"/>
  <c r="B3" i="23"/>
  <c r="G3" i="23" s="1"/>
  <c r="D2" i="23"/>
  <c r="B2" i="23"/>
  <c r="G2" i="23" s="1"/>
  <c r="F39" i="22"/>
  <c r="D38" i="22"/>
  <c r="B38" i="22"/>
  <c r="G38" i="22" s="1"/>
  <c r="B37" i="22"/>
  <c r="G37" i="22" s="1"/>
  <c r="D36" i="22"/>
  <c r="B36" i="22"/>
  <c r="G36" i="22" s="1"/>
  <c r="D35" i="22"/>
  <c r="D34" i="22"/>
  <c r="B34" i="22"/>
  <c r="D33" i="22"/>
  <c r="D32" i="22"/>
  <c r="D31" i="22"/>
  <c r="D30" i="22"/>
  <c r="B30" i="22"/>
  <c r="G30" i="22" s="1"/>
  <c r="D29" i="22"/>
  <c r="B29" i="22"/>
  <c r="G29" i="22" s="1"/>
  <c r="D28" i="22"/>
  <c r="B28" i="22"/>
  <c r="G28" i="22" s="1"/>
  <c r="D27" i="22"/>
  <c r="B27" i="22"/>
  <c r="G27" i="22" s="1"/>
  <c r="D26" i="22"/>
  <c r="B26" i="22"/>
  <c r="G26" i="22" s="1"/>
  <c r="D25" i="22"/>
  <c r="B25" i="22"/>
  <c r="G25" i="22" s="1"/>
  <c r="D24" i="22"/>
  <c r="B24" i="22"/>
  <c r="G24" i="22" s="1"/>
  <c r="D23" i="22"/>
  <c r="B23" i="22"/>
  <c r="G23" i="22" s="1"/>
  <c r="D22" i="22"/>
  <c r="B22" i="22"/>
  <c r="G22" i="22" s="1"/>
  <c r="D21" i="22"/>
  <c r="B21" i="22"/>
  <c r="G21" i="22" s="1"/>
  <c r="D20" i="22"/>
  <c r="B20" i="22"/>
  <c r="G20" i="22" s="1"/>
  <c r="D19" i="22"/>
  <c r="B19" i="22"/>
  <c r="G19" i="22" s="1"/>
  <c r="D18" i="22"/>
  <c r="B18" i="22"/>
  <c r="G18" i="22" s="1"/>
  <c r="D17" i="22"/>
  <c r="B17" i="22"/>
  <c r="G17" i="22" s="1"/>
  <c r="D16" i="22"/>
  <c r="B16" i="22"/>
  <c r="G16" i="22" s="1"/>
  <c r="D15" i="22"/>
  <c r="B15" i="22"/>
  <c r="G15" i="22" s="1"/>
  <c r="D14" i="22"/>
  <c r="B14" i="22"/>
  <c r="G14" i="22" s="1"/>
  <c r="D13" i="22"/>
  <c r="B13" i="22"/>
  <c r="G13" i="22" s="1"/>
  <c r="D12" i="22"/>
  <c r="B12" i="22"/>
  <c r="G12" i="22" s="1"/>
  <c r="D11" i="22"/>
  <c r="B11" i="22"/>
  <c r="G11" i="22" s="1"/>
  <c r="D10" i="22"/>
  <c r="B10" i="22"/>
  <c r="G10" i="22" s="1"/>
  <c r="D9" i="22"/>
  <c r="B9" i="22"/>
  <c r="G9" i="22" s="1"/>
  <c r="D8" i="22"/>
  <c r="B8" i="22"/>
  <c r="G8" i="22" s="1"/>
  <c r="D7" i="22"/>
  <c r="B7" i="22"/>
  <c r="G7" i="22" s="1"/>
  <c r="D6" i="22"/>
  <c r="B6" i="22"/>
  <c r="G6" i="22" s="1"/>
  <c r="D5" i="22"/>
  <c r="B5" i="22"/>
  <c r="G5" i="22" s="1"/>
  <c r="D4" i="22"/>
  <c r="B4" i="22"/>
  <c r="G4" i="22" s="1"/>
  <c r="D3" i="22"/>
  <c r="D39" i="22" s="1"/>
  <c r="B3" i="22"/>
  <c r="G3" i="22" s="1"/>
  <c r="D2" i="22"/>
  <c r="B2" i="22"/>
  <c r="G2" i="22" s="1"/>
  <c r="F39" i="21"/>
  <c r="D38" i="21"/>
  <c r="B38" i="21"/>
  <c r="G38" i="21" s="1"/>
  <c r="B37" i="21"/>
  <c r="G37" i="21" s="1"/>
  <c r="D36" i="21"/>
  <c r="B36" i="21"/>
  <c r="G36" i="21" s="1"/>
  <c r="D35" i="21"/>
  <c r="D34" i="21"/>
  <c r="B34" i="21"/>
  <c r="D33" i="21"/>
  <c r="D32" i="21"/>
  <c r="D31" i="21"/>
  <c r="D30" i="21"/>
  <c r="B30" i="21"/>
  <c r="G30" i="21" s="1"/>
  <c r="D29" i="21"/>
  <c r="B29" i="21"/>
  <c r="G29" i="21" s="1"/>
  <c r="D28" i="21"/>
  <c r="B28" i="21"/>
  <c r="G28" i="21" s="1"/>
  <c r="D27" i="21"/>
  <c r="B27" i="21"/>
  <c r="G27" i="21" s="1"/>
  <c r="D26" i="21"/>
  <c r="B26" i="21"/>
  <c r="G26" i="21" s="1"/>
  <c r="D25" i="21"/>
  <c r="B25" i="21"/>
  <c r="G25" i="21" s="1"/>
  <c r="D24" i="21"/>
  <c r="B24" i="21"/>
  <c r="G24" i="21" s="1"/>
  <c r="D23" i="21"/>
  <c r="B23" i="21"/>
  <c r="G23" i="21" s="1"/>
  <c r="D22" i="21"/>
  <c r="B22" i="21"/>
  <c r="G22" i="21" s="1"/>
  <c r="D21" i="21"/>
  <c r="B21" i="21"/>
  <c r="G21" i="21" s="1"/>
  <c r="D20" i="21"/>
  <c r="B20" i="21"/>
  <c r="G20" i="21" s="1"/>
  <c r="D19" i="21"/>
  <c r="B19" i="21"/>
  <c r="G19" i="21" s="1"/>
  <c r="D18" i="21"/>
  <c r="B18" i="21"/>
  <c r="G18" i="21" s="1"/>
  <c r="D17" i="21"/>
  <c r="B17" i="21"/>
  <c r="G17" i="21" s="1"/>
  <c r="D16" i="21"/>
  <c r="B16" i="21"/>
  <c r="G16" i="21" s="1"/>
  <c r="D15" i="21"/>
  <c r="B15" i="21"/>
  <c r="G15" i="21" s="1"/>
  <c r="D14" i="21"/>
  <c r="B14" i="21"/>
  <c r="G14" i="21" s="1"/>
  <c r="D13" i="21"/>
  <c r="B13" i="21"/>
  <c r="G13" i="21" s="1"/>
  <c r="D12" i="21"/>
  <c r="B12" i="21"/>
  <c r="G12" i="21" s="1"/>
  <c r="D11" i="21"/>
  <c r="B11" i="21"/>
  <c r="G11" i="21" s="1"/>
  <c r="D10" i="21"/>
  <c r="B10" i="21"/>
  <c r="G10" i="21" s="1"/>
  <c r="D9" i="21"/>
  <c r="B9" i="21"/>
  <c r="G9" i="21" s="1"/>
  <c r="D8" i="21"/>
  <c r="B8" i="21"/>
  <c r="G8" i="21" s="1"/>
  <c r="D7" i="21"/>
  <c r="B7" i="21"/>
  <c r="G7" i="21" s="1"/>
  <c r="D6" i="21"/>
  <c r="B6" i="21"/>
  <c r="G6" i="21" s="1"/>
  <c r="D5" i="21"/>
  <c r="B5" i="21"/>
  <c r="G5" i="21" s="1"/>
  <c r="D4" i="21"/>
  <c r="B4" i="21"/>
  <c r="G4" i="21" s="1"/>
  <c r="D3" i="21"/>
  <c r="D39" i="21" s="1"/>
  <c r="B3" i="21"/>
  <c r="G3" i="21" s="1"/>
  <c r="D2" i="21"/>
  <c r="B2" i="21"/>
  <c r="G2" i="21" s="1"/>
  <c r="F39" i="20"/>
  <c r="D38" i="20"/>
  <c r="B38" i="20"/>
  <c r="G38" i="20" s="1"/>
  <c r="B37" i="20"/>
  <c r="G37" i="20" s="1"/>
  <c r="D36" i="20"/>
  <c r="B36" i="20"/>
  <c r="G36" i="20" s="1"/>
  <c r="D35" i="20"/>
  <c r="D34" i="20"/>
  <c r="B34" i="20"/>
  <c r="D33" i="20"/>
  <c r="D32" i="20"/>
  <c r="D31" i="20"/>
  <c r="D30" i="20"/>
  <c r="B30" i="20"/>
  <c r="G30" i="20" s="1"/>
  <c r="D29" i="20"/>
  <c r="B29" i="20"/>
  <c r="G29" i="20" s="1"/>
  <c r="D28" i="20"/>
  <c r="B28" i="20"/>
  <c r="G28" i="20" s="1"/>
  <c r="D27" i="20"/>
  <c r="B27" i="20"/>
  <c r="G27" i="20" s="1"/>
  <c r="D26" i="20"/>
  <c r="B26" i="20"/>
  <c r="G26" i="20" s="1"/>
  <c r="D25" i="20"/>
  <c r="B25" i="20"/>
  <c r="G25" i="20" s="1"/>
  <c r="D24" i="20"/>
  <c r="B24" i="20"/>
  <c r="G24" i="20" s="1"/>
  <c r="D23" i="20"/>
  <c r="B23" i="20"/>
  <c r="G23" i="20" s="1"/>
  <c r="D22" i="20"/>
  <c r="B22" i="20"/>
  <c r="G22" i="20" s="1"/>
  <c r="D21" i="20"/>
  <c r="B21" i="20"/>
  <c r="G21" i="20" s="1"/>
  <c r="D20" i="20"/>
  <c r="B20" i="20"/>
  <c r="G20" i="20" s="1"/>
  <c r="D19" i="20"/>
  <c r="B19" i="20"/>
  <c r="G19" i="20" s="1"/>
  <c r="D18" i="20"/>
  <c r="B18" i="20"/>
  <c r="G18" i="20" s="1"/>
  <c r="D17" i="20"/>
  <c r="B17" i="20"/>
  <c r="G17" i="20" s="1"/>
  <c r="D16" i="20"/>
  <c r="B16" i="20"/>
  <c r="G16" i="20" s="1"/>
  <c r="D15" i="20"/>
  <c r="B15" i="20"/>
  <c r="G15" i="20" s="1"/>
  <c r="D14" i="20"/>
  <c r="B14" i="20"/>
  <c r="G14" i="20" s="1"/>
  <c r="D13" i="20"/>
  <c r="B13" i="20"/>
  <c r="G13" i="20" s="1"/>
  <c r="D12" i="20"/>
  <c r="B12" i="20"/>
  <c r="G12" i="20" s="1"/>
  <c r="D11" i="20"/>
  <c r="B11" i="20"/>
  <c r="G11" i="20" s="1"/>
  <c r="D10" i="20"/>
  <c r="B10" i="20"/>
  <c r="G10" i="20" s="1"/>
  <c r="D9" i="20"/>
  <c r="B9" i="20"/>
  <c r="G9" i="20" s="1"/>
  <c r="D8" i="20"/>
  <c r="B8" i="20"/>
  <c r="G8" i="20" s="1"/>
  <c r="D7" i="20"/>
  <c r="B7" i="20"/>
  <c r="G7" i="20" s="1"/>
  <c r="D6" i="20"/>
  <c r="B6" i="20"/>
  <c r="G6" i="20" s="1"/>
  <c r="D5" i="20"/>
  <c r="B5" i="20"/>
  <c r="G5" i="20" s="1"/>
  <c r="D4" i="20"/>
  <c r="B4" i="20"/>
  <c r="G4" i="20" s="1"/>
  <c r="D3" i="20"/>
  <c r="D39" i="20" s="1"/>
  <c r="B3" i="20"/>
  <c r="G3" i="20" s="1"/>
  <c r="D2" i="20"/>
  <c r="B2" i="20"/>
  <c r="G2" i="20" s="1"/>
  <c r="F39" i="19"/>
  <c r="D38" i="19"/>
  <c r="B38" i="19"/>
  <c r="G38" i="19" s="1"/>
  <c r="B37" i="19"/>
  <c r="G37" i="19" s="1"/>
  <c r="D36" i="19"/>
  <c r="B36" i="19"/>
  <c r="G36" i="19" s="1"/>
  <c r="D35" i="19"/>
  <c r="D34" i="19"/>
  <c r="B34" i="19"/>
  <c r="D33" i="19"/>
  <c r="D32" i="19"/>
  <c r="D31" i="19"/>
  <c r="D30" i="19"/>
  <c r="B30" i="19"/>
  <c r="G30" i="19" s="1"/>
  <c r="D29" i="19"/>
  <c r="B29" i="19"/>
  <c r="G29" i="19" s="1"/>
  <c r="D28" i="19"/>
  <c r="B28" i="19"/>
  <c r="G28" i="19" s="1"/>
  <c r="D27" i="19"/>
  <c r="B27" i="19"/>
  <c r="G27" i="19" s="1"/>
  <c r="D26" i="19"/>
  <c r="B26" i="19"/>
  <c r="G26" i="19" s="1"/>
  <c r="D25" i="19"/>
  <c r="B25" i="19"/>
  <c r="G25" i="19" s="1"/>
  <c r="D24" i="19"/>
  <c r="B24" i="19"/>
  <c r="G24" i="19" s="1"/>
  <c r="D23" i="19"/>
  <c r="B23" i="19"/>
  <c r="G23" i="19" s="1"/>
  <c r="D22" i="19"/>
  <c r="B22" i="19"/>
  <c r="G22" i="19" s="1"/>
  <c r="D21" i="19"/>
  <c r="B21" i="19"/>
  <c r="G21" i="19" s="1"/>
  <c r="D20" i="19"/>
  <c r="B20" i="19"/>
  <c r="G20" i="19" s="1"/>
  <c r="D19" i="19"/>
  <c r="B19" i="19"/>
  <c r="G19" i="19" s="1"/>
  <c r="D18" i="19"/>
  <c r="B18" i="19"/>
  <c r="G18" i="19" s="1"/>
  <c r="D17" i="19"/>
  <c r="B17" i="19"/>
  <c r="G17" i="19" s="1"/>
  <c r="D16" i="19"/>
  <c r="B16" i="19"/>
  <c r="G16" i="19" s="1"/>
  <c r="D15" i="19"/>
  <c r="B15" i="19"/>
  <c r="G15" i="19" s="1"/>
  <c r="D14" i="19"/>
  <c r="B14" i="19"/>
  <c r="G14" i="19" s="1"/>
  <c r="D13" i="19"/>
  <c r="B13" i="19"/>
  <c r="G13" i="19" s="1"/>
  <c r="D12" i="19"/>
  <c r="B12" i="19"/>
  <c r="G12" i="19" s="1"/>
  <c r="D11" i="19"/>
  <c r="B11" i="19"/>
  <c r="G11" i="19" s="1"/>
  <c r="D10" i="19"/>
  <c r="B10" i="19"/>
  <c r="G10" i="19" s="1"/>
  <c r="D9" i="19"/>
  <c r="B9" i="19"/>
  <c r="G9" i="19" s="1"/>
  <c r="D8" i="19"/>
  <c r="B8" i="19"/>
  <c r="G8" i="19" s="1"/>
  <c r="D7" i="19"/>
  <c r="B7" i="19"/>
  <c r="G7" i="19" s="1"/>
  <c r="D6" i="19"/>
  <c r="B6" i="19"/>
  <c r="G6" i="19" s="1"/>
  <c r="D5" i="19"/>
  <c r="B5" i="19"/>
  <c r="G5" i="19" s="1"/>
  <c r="D4" i="19"/>
  <c r="B4" i="19"/>
  <c r="G4" i="19" s="1"/>
  <c r="D3" i="19"/>
  <c r="D39" i="19" s="1"/>
  <c r="B3" i="19"/>
  <c r="G3" i="19" s="1"/>
  <c r="D2" i="19"/>
  <c r="B2" i="19"/>
  <c r="G2" i="19" s="1"/>
  <c r="F39" i="18"/>
  <c r="D38" i="18"/>
  <c r="B38" i="18"/>
  <c r="G38" i="18" s="1"/>
  <c r="B37" i="18"/>
  <c r="G37" i="18" s="1"/>
  <c r="D36" i="18"/>
  <c r="B36" i="18"/>
  <c r="G36" i="18" s="1"/>
  <c r="D35" i="18"/>
  <c r="D34" i="18"/>
  <c r="B34" i="18"/>
  <c r="D33" i="18"/>
  <c r="D32" i="18"/>
  <c r="D31" i="18"/>
  <c r="D30" i="18"/>
  <c r="B30" i="18"/>
  <c r="G30" i="18" s="1"/>
  <c r="D29" i="18"/>
  <c r="B29" i="18"/>
  <c r="G29" i="18" s="1"/>
  <c r="D28" i="18"/>
  <c r="B28" i="18"/>
  <c r="G28" i="18" s="1"/>
  <c r="D27" i="18"/>
  <c r="B27" i="18"/>
  <c r="G27" i="18" s="1"/>
  <c r="D26" i="18"/>
  <c r="B26" i="18"/>
  <c r="G26" i="18" s="1"/>
  <c r="D25" i="18"/>
  <c r="B25" i="18"/>
  <c r="G25" i="18" s="1"/>
  <c r="D24" i="18"/>
  <c r="B24" i="18"/>
  <c r="G24" i="18" s="1"/>
  <c r="D23" i="18"/>
  <c r="B23" i="18"/>
  <c r="G23" i="18" s="1"/>
  <c r="D22" i="18"/>
  <c r="B22" i="18"/>
  <c r="G22" i="18" s="1"/>
  <c r="D21" i="18"/>
  <c r="B21" i="18"/>
  <c r="G21" i="18" s="1"/>
  <c r="D20" i="18"/>
  <c r="B20" i="18"/>
  <c r="G20" i="18" s="1"/>
  <c r="D19" i="18"/>
  <c r="B19" i="18"/>
  <c r="G19" i="18" s="1"/>
  <c r="D18" i="18"/>
  <c r="B18" i="18"/>
  <c r="G18" i="18" s="1"/>
  <c r="D17" i="18"/>
  <c r="B17" i="18"/>
  <c r="G17" i="18" s="1"/>
  <c r="D16" i="18"/>
  <c r="B16" i="18"/>
  <c r="G16" i="18" s="1"/>
  <c r="D15" i="18"/>
  <c r="B15" i="18"/>
  <c r="G15" i="18" s="1"/>
  <c r="D14" i="18"/>
  <c r="B14" i="18"/>
  <c r="G14" i="18" s="1"/>
  <c r="D13" i="18"/>
  <c r="B13" i="18"/>
  <c r="G13" i="18" s="1"/>
  <c r="D12" i="18"/>
  <c r="B12" i="18"/>
  <c r="G12" i="18" s="1"/>
  <c r="D11" i="18"/>
  <c r="B11" i="18"/>
  <c r="G11" i="18" s="1"/>
  <c r="D10" i="18"/>
  <c r="B10" i="18"/>
  <c r="G10" i="18" s="1"/>
  <c r="D9" i="18"/>
  <c r="B9" i="18"/>
  <c r="G9" i="18" s="1"/>
  <c r="D8" i="18"/>
  <c r="B8" i="18"/>
  <c r="G8" i="18" s="1"/>
  <c r="D7" i="18"/>
  <c r="B7" i="18"/>
  <c r="G7" i="18" s="1"/>
  <c r="D6" i="18"/>
  <c r="B6" i="18"/>
  <c r="G6" i="18" s="1"/>
  <c r="D5" i="18"/>
  <c r="B5" i="18"/>
  <c r="G5" i="18" s="1"/>
  <c r="D4" i="18"/>
  <c r="B4" i="18"/>
  <c r="G4" i="18" s="1"/>
  <c r="D3" i="18"/>
  <c r="D39" i="18" s="1"/>
  <c r="B3" i="18"/>
  <c r="G3" i="18" s="1"/>
  <c r="D2" i="18"/>
  <c r="B2" i="18"/>
  <c r="G2" i="18" s="1"/>
  <c r="F39" i="17"/>
  <c r="D38" i="17"/>
  <c r="B38" i="17"/>
  <c r="G38" i="17" s="1"/>
  <c r="B37" i="17"/>
  <c r="G37" i="17" s="1"/>
  <c r="D36" i="17"/>
  <c r="B36" i="17"/>
  <c r="G36" i="17" s="1"/>
  <c r="D35" i="17"/>
  <c r="D34" i="17"/>
  <c r="B34" i="17"/>
  <c r="D33" i="17"/>
  <c r="D32" i="17"/>
  <c r="D31" i="17"/>
  <c r="D30" i="17"/>
  <c r="B30" i="17"/>
  <c r="G30" i="17" s="1"/>
  <c r="D29" i="17"/>
  <c r="B29" i="17"/>
  <c r="G29" i="17" s="1"/>
  <c r="D28" i="17"/>
  <c r="B28" i="17"/>
  <c r="G28" i="17" s="1"/>
  <c r="D27" i="17"/>
  <c r="B27" i="17"/>
  <c r="G27" i="17" s="1"/>
  <c r="D26" i="17"/>
  <c r="B26" i="17"/>
  <c r="G26" i="17" s="1"/>
  <c r="D25" i="17"/>
  <c r="B25" i="17"/>
  <c r="G25" i="17" s="1"/>
  <c r="D24" i="17"/>
  <c r="B24" i="17"/>
  <c r="G24" i="17" s="1"/>
  <c r="D23" i="17"/>
  <c r="B23" i="17"/>
  <c r="G23" i="17" s="1"/>
  <c r="D22" i="17"/>
  <c r="B22" i="17"/>
  <c r="G22" i="17" s="1"/>
  <c r="D21" i="17"/>
  <c r="B21" i="17"/>
  <c r="G21" i="17" s="1"/>
  <c r="D20" i="17"/>
  <c r="B20" i="17"/>
  <c r="G20" i="17" s="1"/>
  <c r="D19" i="17"/>
  <c r="B19" i="17"/>
  <c r="G19" i="17" s="1"/>
  <c r="D18" i="17"/>
  <c r="B18" i="17"/>
  <c r="G18" i="17" s="1"/>
  <c r="D17" i="17"/>
  <c r="B17" i="17"/>
  <c r="G17" i="17" s="1"/>
  <c r="D16" i="17"/>
  <c r="B16" i="17"/>
  <c r="G16" i="17" s="1"/>
  <c r="D15" i="17"/>
  <c r="B15" i="17"/>
  <c r="G15" i="17" s="1"/>
  <c r="D14" i="17"/>
  <c r="B14" i="17"/>
  <c r="G14" i="17" s="1"/>
  <c r="D13" i="17"/>
  <c r="B13" i="17"/>
  <c r="G13" i="17" s="1"/>
  <c r="D12" i="17"/>
  <c r="B12" i="17"/>
  <c r="G12" i="17" s="1"/>
  <c r="D11" i="17"/>
  <c r="B11" i="17"/>
  <c r="G11" i="17" s="1"/>
  <c r="D10" i="17"/>
  <c r="B10" i="17"/>
  <c r="G10" i="17" s="1"/>
  <c r="D9" i="17"/>
  <c r="B9" i="17"/>
  <c r="G9" i="17" s="1"/>
  <c r="D8" i="17"/>
  <c r="B8" i="17"/>
  <c r="G8" i="17" s="1"/>
  <c r="D7" i="17"/>
  <c r="B7" i="17"/>
  <c r="G7" i="17" s="1"/>
  <c r="D6" i="17"/>
  <c r="B6" i="17"/>
  <c r="G6" i="17" s="1"/>
  <c r="D5" i="17"/>
  <c r="B5" i="17"/>
  <c r="G5" i="17" s="1"/>
  <c r="D4" i="17"/>
  <c r="B4" i="17"/>
  <c r="G4" i="17" s="1"/>
  <c r="D3" i="17"/>
  <c r="D39" i="17" s="1"/>
  <c r="B3" i="17"/>
  <c r="G3" i="17" s="1"/>
  <c r="D2" i="17"/>
  <c r="B2" i="17"/>
  <c r="G2" i="17" s="1"/>
  <c r="F39" i="16"/>
  <c r="D38" i="16"/>
  <c r="B38" i="16"/>
  <c r="G38" i="16" s="1"/>
  <c r="B37" i="16"/>
  <c r="G37" i="16" s="1"/>
  <c r="D36" i="16"/>
  <c r="B36" i="16"/>
  <c r="G36" i="16" s="1"/>
  <c r="D35" i="16"/>
  <c r="D34" i="16"/>
  <c r="B34" i="16"/>
  <c r="D33" i="16"/>
  <c r="D32" i="16"/>
  <c r="D31" i="16"/>
  <c r="D30" i="16"/>
  <c r="B30" i="16"/>
  <c r="G30" i="16" s="1"/>
  <c r="D29" i="16"/>
  <c r="B29" i="16"/>
  <c r="G29" i="16" s="1"/>
  <c r="D28" i="16"/>
  <c r="B28" i="16"/>
  <c r="G28" i="16" s="1"/>
  <c r="D27" i="16"/>
  <c r="B27" i="16"/>
  <c r="G27" i="16" s="1"/>
  <c r="D26" i="16"/>
  <c r="B26" i="16"/>
  <c r="G26" i="16" s="1"/>
  <c r="D25" i="16"/>
  <c r="B25" i="16"/>
  <c r="G25" i="16" s="1"/>
  <c r="D24" i="16"/>
  <c r="B24" i="16"/>
  <c r="G24" i="16" s="1"/>
  <c r="D23" i="16"/>
  <c r="B23" i="16"/>
  <c r="G23" i="16" s="1"/>
  <c r="D22" i="16"/>
  <c r="B22" i="16"/>
  <c r="G22" i="16" s="1"/>
  <c r="D21" i="16"/>
  <c r="B21" i="16"/>
  <c r="G21" i="16" s="1"/>
  <c r="D20" i="16"/>
  <c r="B20" i="16"/>
  <c r="G20" i="16" s="1"/>
  <c r="D19" i="16"/>
  <c r="B19" i="16"/>
  <c r="G19" i="16" s="1"/>
  <c r="D18" i="16"/>
  <c r="B18" i="16"/>
  <c r="G18" i="16" s="1"/>
  <c r="D17" i="16"/>
  <c r="B17" i="16"/>
  <c r="G17" i="16" s="1"/>
  <c r="D16" i="16"/>
  <c r="B16" i="16"/>
  <c r="G16" i="16" s="1"/>
  <c r="D15" i="16"/>
  <c r="B15" i="16"/>
  <c r="G15" i="16" s="1"/>
  <c r="D14" i="16"/>
  <c r="B14" i="16"/>
  <c r="G14" i="16" s="1"/>
  <c r="D13" i="16"/>
  <c r="B13" i="16"/>
  <c r="G13" i="16" s="1"/>
  <c r="D12" i="16"/>
  <c r="B12" i="16"/>
  <c r="G12" i="16" s="1"/>
  <c r="D11" i="16"/>
  <c r="B11" i="16"/>
  <c r="G11" i="16" s="1"/>
  <c r="D10" i="16"/>
  <c r="B10" i="16"/>
  <c r="G10" i="16" s="1"/>
  <c r="D9" i="16"/>
  <c r="B9" i="16"/>
  <c r="G9" i="16" s="1"/>
  <c r="D8" i="16"/>
  <c r="B8" i="16"/>
  <c r="G8" i="16" s="1"/>
  <c r="D7" i="16"/>
  <c r="B7" i="16"/>
  <c r="G7" i="16" s="1"/>
  <c r="D6" i="16"/>
  <c r="B6" i="16"/>
  <c r="G6" i="16" s="1"/>
  <c r="D5" i="16"/>
  <c r="B5" i="16"/>
  <c r="G5" i="16" s="1"/>
  <c r="D4" i="16"/>
  <c r="B4" i="16"/>
  <c r="G4" i="16" s="1"/>
  <c r="D3" i="16"/>
  <c r="D39" i="16" s="1"/>
  <c r="B3" i="16"/>
  <c r="G3" i="16" s="1"/>
  <c r="D2" i="16"/>
  <c r="B2" i="16"/>
  <c r="G2" i="16" s="1"/>
  <c r="F39" i="15"/>
  <c r="D38" i="15"/>
  <c r="B38" i="15"/>
  <c r="G38" i="15" s="1"/>
  <c r="B37" i="15"/>
  <c r="G37" i="15" s="1"/>
  <c r="D36" i="15"/>
  <c r="B36" i="15"/>
  <c r="G36" i="15" s="1"/>
  <c r="D35" i="15"/>
  <c r="D34" i="15"/>
  <c r="B34" i="15"/>
  <c r="D33" i="15"/>
  <c r="D32" i="15"/>
  <c r="D31" i="15"/>
  <c r="D30" i="15"/>
  <c r="B30" i="15"/>
  <c r="G30" i="15" s="1"/>
  <c r="D29" i="15"/>
  <c r="B29" i="15"/>
  <c r="G29" i="15" s="1"/>
  <c r="D28" i="15"/>
  <c r="B28" i="15"/>
  <c r="G28" i="15" s="1"/>
  <c r="D27" i="15"/>
  <c r="B27" i="15"/>
  <c r="G27" i="15" s="1"/>
  <c r="D26" i="15"/>
  <c r="B26" i="15"/>
  <c r="G26" i="15" s="1"/>
  <c r="D25" i="15"/>
  <c r="B25" i="15"/>
  <c r="G25" i="15" s="1"/>
  <c r="D24" i="15"/>
  <c r="B24" i="15"/>
  <c r="G24" i="15" s="1"/>
  <c r="D23" i="15"/>
  <c r="B23" i="15"/>
  <c r="G23" i="15" s="1"/>
  <c r="D22" i="15"/>
  <c r="B22" i="15"/>
  <c r="G22" i="15" s="1"/>
  <c r="D21" i="15"/>
  <c r="B21" i="15"/>
  <c r="G21" i="15" s="1"/>
  <c r="D20" i="15"/>
  <c r="B20" i="15"/>
  <c r="G20" i="15" s="1"/>
  <c r="D19" i="15"/>
  <c r="B19" i="15"/>
  <c r="G19" i="15" s="1"/>
  <c r="D18" i="15"/>
  <c r="B18" i="15"/>
  <c r="G18" i="15" s="1"/>
  <c r="D17" i="15"/>
  <c r="B17" i="15"/>
  <c r="G17" i="15" s="1"/>
  <c r="D16" i="15"/>
  <c r="B16" i="15"/>
  <c r="G16" i="15" s="1"/>
  <c r="D15" i="15"/>
  <c r="B15" i="15"/>
  <c r="G15" i="15" s="1"/>
  <c r="D14" i="15"/>
  <c r="B14" i="15"/>
  <c r="G14" i="15" s="1"/>
  <c r="D13" i="15"/>
  <c r="B13" i="15"/>
  <c r="G13" i="15" s="1"/>
  <c r="D12" i="15"/>
  <c r="B12" i="15"/>
  <c r="G12" i="15" s="1"/>
  <c r="D11" i="15"/>
  <c r="B11" i="15"/>
  <c r="G11" i="15" s="1"/>
  <c r="D10" i="15"/>
  <c r="B10" i="15"/>
  <c r="G10" i="15" s="1"/>
  <c r="D9" i="15"/>
  <c r="B9" i="15"/>
  <c r="G9" i="15" s="1"/>
  <c r="D8" i="15"/>
  <c r="B8" i="15"/>
  <c r="G8" i="15" s="1"/>
  <c r="D7" i="15"/>
  <c r="B7" i="15"/>
  <c r="G7" i="15" s="1"/>
  <c r="D6" i="15"/>
  <c r="B6" i="15"/>
  <c r="G6" i="15" s="1"/>
  <c r="D5" i="15"/>
  <c r="B5" i="15"/>
  <c r="G5" i="15" s="1"/>
  <c r="D4" i="15"/>
  <c r="B4" i="15"/>
  <c r="G4" i="15" s="1"/>
  <c r="D3" i="15"/>
  <c r="D39" i="15" s="1"/>
  <c r="B3" i="15"/>
  <c r="G3" i="15" s="1"/>
  <c r="D2" i="15"/>
  <c r="B2" i="15"/>
  <c r="G2" i="15" s="1"/>
  <c r="F39" i="14"/>
  <c r="D38" i="14"/>
  <c r="B38" i="14"/>
  <c r="G38" i="14" s="1"/>
  <c r="B37" i="14"/>
  <c r="G37" i="14" s="1"/>
  <c r="D36" i="14"/>
  <c r="B36" i="14"/>
  <c r="G36" i="14" s="1"/>
  <c r="D35" i="14"/>
  <c r="D34" i="14"/>
  <c r="B34" i="14"/>
  <c r="D33" i="14"/>
  <c r="D32" i="14"/>
  <c r="D31" i="14"/>
  <c r="D30" i="14"/>
  <c r="B30" i="14"/>
  <c r="G30" i="14" s="1"/>
  <c r="D29" i="14"/>
  <c r="B29" i="14"/>
  <c r="G29" i="14" s="1"/>
  <c r="D28" i="14"/>
  <c r="B28" i="14"/>
  <c r="G28" i="14" s="1"/>
  <c r="D27" i="14"/>
  <c r="B27" i="14"/>
  <c r="G27" i="14" s="1"/>
  <c r="D26" i="14"/>
  <c r="B26" i="14"/>
  <c r="G26" i="14" s="1"/>
  <c r="D25" i="14"/>
  <c r="B25" i="14"/>
  <c r="G25" i="14" s="1"/>
  <c r="D24" i="14"/>
  <c r="B24" i="14"/>
  <c r="G24" i="14" s="1"/>
  <c r="D23" i="14"/>
  <c r="B23" i="14"/>
  <c r="G23" i="14" s="1"/>
  <c r="D22" i="14"/>
  <c r="B22" i="14"/>
  <c r="G22" i="14" s="1"/>
  <c r="D21" i="14"/>
  <c r="B21" i="14"/>
  <c r="G21" i="14" s="1"/>
  <c r="D20" i="14"/>
  <c r="B20" i="14"/>
  <c r="G20" i="14" s="1"/>
  <c r="D19" i="14"/>
  <c r="B19" i="14"/>
  <c r="G19" i="14" s="1"/>
  <c r="D18" i="14"/>
  <c r="B18" i="14"/>
  <c r="G18" i="14" s="1"/>
  <c r="D17" i="14"/>
  <c r="B17" i="14"/>
  <c r="G17" i="14" s="1"/>
  <c r="D16" i="14"/>
  <c r="B16" i="14"/>
  <c r="G16" i="14" s="1"/>
  <c r="D15" i="14"/>
  <c r="B15" i="14"/>
  <c r="G15" i="14" s="1"/>
  <c r="D14" i="14"/>
  <c r="B14" i="14"/>
  <c r="G14" i="14" s="1"/>
  <c r="D13" i="14"/>
  <c r="B13" i="14"/>
  <c r="G13" i="14" s="1"/>
  <c r="D12" i="14"/>
  <c r="B12" i="14"/>
  <c r="G12" i="14" s="1"/>
  <c r="D11" i="14"/>
  <c r="B11" i="14"/>
  <c r="G11" i="14" s="1"/>
  <c r="D10" i="14"/>
  <c r="B10" i="14"/>
  <c r="G10" i="14" s="1"/>
  <c r="D9" i="14"/>
  <c r="B9" i="14"/>
  <c r="G9" i="14" s="1"/>
  <c r="D8" i="14"/>
  <c r="B8" i="14"/>
  <c r="G8" i="14" s="1"/>
  <c r="D7" i="14"/>
  <c r="B7" i="14"/>
  <c r="G7" i="14" s="1"/>
  <c r="D6" i="14"/>
  <c r="B6" i="14"/>
  <c r="G6" i="14" s="1"/>
  <c r="D5" i="14"/>
  <c r="B5" i="14"/>
  <c r="G5" i="14" s="1"/>
  <c r="D4" i="14"/>
  <c r="B4" i="14"/>
  <c r="G4" i="14" s="1"/>
  <c r="D3" i="14"/>
  <c r="D39" i="14" s="1"/>
  <c r="B3" i="14"/>
  <c r="G3" i="14" s="1"/>
  <c r="D2" i="14"/>
  <c r="B2" i="14"/>
  <c r="G2" i="14" s="1"/>
  <c r="F39" i="13"/>
  <c r="D38" i="13"/>
  <c r="B38" i="13"/>
  <c r="G38" i="13" s="1"/>
  <c r="B37" i="13"/>
  <c r="G37" i="13" s="1"/>
  <c r="D36" i="13"/>
  <c r="B36" i="13"/>
  <c r="G36" i="13" s="1"/>
  <c r="D35" i="13"/>
  <c r="D34" i="13"/>
  <c r="B34" i="13"/>
  <c r="D33" i="13"/>
  <c r="D32" i="13"/>
  <c r="D31" i="13"/>
  <c r="D30" i="13"/>
  <c r="B30" i="13"/>
  <c r="G30" i="13" s="1"/>
  <c r="D29" i="13"/>
  <c r="B29" i="13"/>
  <c r="G29" i="13" s="1"/>
  <c r="D28" i="13"/>
  <c r="B28" i="13"/>
  <c r="G28" i="13" s="1"/>
  <c r="D27" i="13"/>
  <c r="B27" i="13"/>
  <c r="G27" i="13" s="1"/>
  <c r="D26" i="13"/>
  <c r="B26" i="13"/>
  <c r="G26" i="13" s="1"/>
  <c r="D25" i="13"/>
  <c r="B25" i="13"/>
  <c r="G25" i="13" s="1"/>
  <c r="D24" i="13"/>
  <c r="B24" i="13"/>
  <c r="G24" i="13" s="1"/>
  <c r="D23" i="13"/>
  <c r="B23" i="13"/>
  <c r="G23" i="13" s="1"/>
  <c r="D22" i="13"/>
  <c r="B22" i="13"/>
  <c r="G22" i="13" s="1"/>
  <c r="D21" i="13"/>
  <c r="B21" i="13"/>
  <c r="G21" i="13" s="1"/>
  <c r="D20" i="13"/>
  <c r="B20" i="13"/>
  <c r="G20" i="13" s="1"/>
  <c r="D19" i="13"/>
  <c r="B19" i="13"/>
  <c r="G19" i="13" s="1"/>
  <c r="D18" i="13"/>
  <c r="B18" i="13"/>
  <c r="G18" i="13" s="1"/>
  <c r="D17" i="13"/>
  <c r="B17" i="13"/>
  <c r="G17" i="13" s="1"/>
  <c r="D16" i="13"/>
  <c r="B16" i="13"/>
  <c r="G16" i="13" s="1"/>
  <c r="D15" i="13"/>
  <c r="B15" i="13"/>
  <c r="G15" i="13" s="1"/>
  <c r="D14" i="13"/>
  <c r="B14" i="13"/>
  <c r="G14" i="13" s="1"/>
  <c r="D13" i="13"/>
  <c r="B13" i="13"/>
  <c r="G13" i="13" s="1"/>
  <c r="D12" i="13"/>
  <c r="B12" i="13"/>
  <c r="G12" i="13" s="1"/>
  <c r="D11" i="13"/>
  <c r="B11" i="13"/>
  <c r="G11" i="13" s="1"/>
  <c r="D10" i="13"/>
  <c r="B10" i="13"/>
  <c r="G10" i="13" s="1"/>
  <c r="D9" i="13"/>
  <c r="B9" i="13"/>
  <c r="G9" i="13" s="1"/>
  <c r="D8" i="13"/>
  <c r="B8" i="13"/>
  <c r="G8" i="13" s="1"/>
  <c r="D7" i="13"/>
  <c r="B7" i="13"/>
  <c r="G7" i="13" s="1"/>
  <c r="D6" i="13"/>
  <c r="B6" i="13"/>
  <c r="G6" i="13" s="1"/>
  <c r="D5" i="13"/>
  <c r="B5" i="13"/>
  <c r="G5" i="13" s="1"/>
  <c r="D4" i="13"/>
  <c r="B4" i="13"/>
  <c r="G4" i="13" s="1"/>
  <c r="D3" i="13"/>
  <c r="D39" i="13" s="1"/>
  <c r="B3" i="13"/>
  <c r="G3" i="13" s="1"/>
  <c r="D2" i="13"/>
  <c r="B2" i="13"/>
  <c r="G2" i="13" s="1"/>
  <c r="F39" i="12"/>
  <c r="D38" i="12"/>
  <c r="B38" i="12"/>
  <c r="G38" i="12" s="1"/>
  <c r="B37" i="12"/>
  <c r="G37" i="12" s="1"/>
  <c r="D36" i="12"/>
  <c r="B36" i="12"/>
  <c r="G36" i="12" s="1"/>
  <c r="D35" i="12"/>
  <c r="D34" i="12"/>
  <c r="B34" i="12"/>
  <c r="D33" i="12"/>
  <c r="D32" i="12"/>
  <c r="D31" i="12"/>
  <c r="D30" i="12"/>
  <c r="B30" i="12"/>
  <c r="G30" i="12" s="1"/>
  <c r="D29" i="12"/>
  <c r="B29" i="12"/>
  <c r="G29" i="12" s="1"/>
  <c r="D28" i="12"/>
  <c r="B28" i="12"/>
  <c r="G28" i="12" s="1"/>
  <c r="D27" i="12"/>
  <c r="B27" i="12"/>
  <c r="G27" i="12" s="1"/>
  <c r="D26" i="12"/>
  <c r="B26" i="12"/>
  <c r="G26" i="12" s="1"/>
  <c r="D25" i="12"/>
  <c r="B25" i="12"/>
  <c r="G25" i="12" s="1"/>
  <c r="D24" i="12"/>
  <c r="B24" i="12"/>
  <c r="G24" i="12" s="1"/>
  <c r="D23" i="12"/>
  <c r="B23" i="12"/>
  <c r="G23" i="12" s="1"/>
  <c r="D22" i="12"/>
  <c r="B22" i="12"/>
  <c r="G22" i="12" s="1"/>
  <c r="D21" i="12"/>
  <c r="B21" i="12"/>
  <c r="G21" i="12" s="1"/>
  <c r="D20" i="12"/>
  <c r="B20" i="12"/>
  <c r="G20" i="12" s="1"/>
  <c r="D19" i="12"/>
  <c r="B19" i="12"/>
  <c r="G19" i="12" s="1"/>
  <c r="D18" i="12"/>
  <c r="B18" i="12"/>
  <c r="G18" i="12" s="1"/>
  <c r="D17" i="12"/>
  <c r="B17" i="12"/>
  <c r="G17" i="12" s="1"/>
  <c r="D16" i="12"/>
  <c r="B16" i="12"/>
  <c r="G16" i="12" s="1"/>
  <c r="D15" i="12"/>
  <c r="B15" i="12"/>
  <c r="G15" i="12" s="1"/>
  <c r="D14" i="12"/>
  <c r="B14" i="12"/>
  <c r="G14" i="12" s="1"/>
  <c r="D13" i="12"/>
  <c r="B13" i="12"/>
  <c r="G13" i="12" s="1"/>
  <c r="D12" i="12"/>
  <c r="B12" i="12"/>
  <c r="G12" i="12" s="1"/>
  <c r="D11" i="12"/>
  <c r="B11" i="12"/>
  <c r="G11" i="12" s="1"/>
  <c r="D10" i="12"/>
  <c r="B10" i="12"/>
  <c r="G10" i="12" s="1"/>
  <c r="D9" i="12"/>
  <c r="B9" i="12"/>
  <c r="G9" i="12" s="1"/>
  <c r="D8" i="12"/>
  <c r="B8" i="12"/>
  <c r="G8" i="12" s="1"/>
  <c r="D7" i="12"/>
  <c r="B7" i="12"/>
  <c r="G7" i="12" s="1"/>
  <c r="D6" i="12"/>
  <c r="B6" i="12"/>
  <c r="G6" i="12" s="1"/>
  <c r="D5" i="12"/>
  <c r="B5" i="12"/>
  <c r="G5" i="12" s="1"/>
  <c r="D4" i="12"/>
  <c r="B4" i="12"/>
  <c r="G4" i="12" s="1"/>
  <c r="D3" i="12"/>
  <c r="D39" i="12" s="1"/>
  <c r="B3" i="12"/>
  <c r="G3" i="12" s="1"/>
  <c r="D2" i="12"/>
  <c r="B2" i="12"/>
  <c r="G2" i="12" s="1"/>
  <c r="F39" i="11"/>
  <c r="D38" i="11"/>
  <c r="B38" i="11"/>
  <c r="G38" i="11" s="1"/>
  <c r="B37" i="11"/>
  <c r="G37" i="11" s="1"/>
  <c r="D36" i="11"/>
  <c r="B36" i="11"/>
  <c r="G36" i="11" s="1"/>
  <c r="D35" i="11"/>
  <c r="D34" i="11"/>
  <c r="B34" i="11"/>
  <c r="D33" i="11"/>
  <c r="D32" i="11"/>
  <c r="D31" i="11"/>
  <c r="D30" i="11"/>
  <c r="B30" i="11"/>
  <c r="G30" i="11" s="1"/>
  <c r="D29" i="11"/>
  <c r="B29" i="11"/>
  <c r="G29" i="11" s="1"/>
  <c r="D28" i="11"/>
  <c r="B28" i="11"/>
  <c r="G28" i="11" s="1"/>
  <c r="D27" i="11"/>
  <c r="B27" i="11"/>
  <c r="G27" i="11" s="1"/>
  <c r="D26" i="11"/>
  <c r="B26" i="11"/>
  <c r="G26" i="11" s="1"/>
  <c r="D25" i="11"/>
  <c r="B25" i="11"/>
  <c r="G25" i="11" s="1"/>
  <c r="D24" i="11"/>
  <c r="B24" i="11"/>
  <c r="G24" i="11" s="1"/>
  <c r="D23" i="11"/>
  <c r="B23" i="11"/>
  <c r="G23" i="11" s="1"/>
  <c r="D22" i="11"/>
  <c r="B22" i="11"/>
  <c r="G22" i="11" s="1"/>
  <c r="D21" i="11"/>
  <c r="B21" i="11"/>
  <c r="G21" i="11" s="1"/>
  <c r="D20" i="11"/>
  <c r="B20" i="11"/>
  <c r="G20" i="11" s="1"/>
  <c r="D19" i="11"/>
  <c r="B19" i="11"/>
  <c r="G19" i="11" s="1"/>
  <c r="D18" i="11"/>
  <c r="B18" i="11"/>
  <c r="G18" i="11" s="1"/>
  <c r="D17" i="11"/>
  <c r="B17" i="11"/>
  <c r="G17" i="11" s="1"/>
  <c r="D16" i="11"/>
  <c r="B16" i="11"/>
  <c r="G16" i="11" s="1"/>
  <c r="D15" i="11"/>
  <c r="B15" i="11"/>
  <c r="G15" i="11" s="1"/>
  <c r="D14" i="11"/>
  <c r="B14" i="11"/>
  <c r="G14" i="11" s="1"/>
  <c r="D13" i="11"/>
  <c r="B13" i="11"/>
  <c r="G13" i="11" s="1"/>
  <c r="D12" i="11"/>
  <c r="B12" i="11"/>
  <c r="G12" i="11" s="1"/>
  <c r="D11" i="11"/>
  <c r="B11" i="11"/>
  <c r="G11" i="11" s="1"/>
  <c r="D10" i="11"/>
  <c r="B10" i="11"/>
  <c r="G10" i="11" s="1"/>
  <c r="D9" i="11"/>
  <c r="B9" i="11"/>
  <c r="G9" i="11" s="1"/>
  <c r="D8" i="11"/>
  <c r="B8" i="11"/>
  <c r="G8" i="11" s="1"/>
  <c r="D7" i="11"/>
  <c r="B7" i="11"/>
  <c r="G7" i="11" s="1"/>
  <c r="D6" i="11"/>
  <c r="B6" i="11"/>
  <c r="G6" i="11" s="1"/>
  <c r="D5" i="11"/>
  <c r="B5" i="11"/>
  <c r="G5" i="11" s="1"/>
  <c r="D4" i="11"/>
  <c r="B4" i="11"/>
  <c r="G4" i="11" s="1"/>
  <c r="D3" i="11"/>
  <c r="D39" i="11" s="1"/>
  <c r="B3" i="11"/>
  <c r="G3" i="11" s="1"/>
  <c r="D2" i="11"/>
  <c r="B2" i="11"/>
  <c r="G2" i="11" s="1"/>
  <c r="F39" i="10"/>
  <c r="D38" i="10"/>
  <c r="B38" i="10"/>
  <c r="G38" i="10" s="1"/>
  <c r="B37" i="10"/>
  <c r="G37" i="10" s="1"/>
  <c r="D36" i="10"/>
  <c r="B36" i="10"/>
  <c r="G36" i="10" s="1"/>
  <c r="D35" i="10"/>
  <c r="D34" i="10"/>
  <c r="B34" i="10"/>
  <c r="D33" i="10"/>
  <c r="D32" i="10"/>
  <c r="D31" i="10"/>
  <c r="D30" i="10"/>
  <c r="B30" i="10"/>
  <c r="G30" i="10" s="1"/>
  <c r="D29" i="10"/>
  <c r="B29" i="10"/>
  <c r="G29" i="10" s="1"/>
  <c r="D28" i="10"/>
  <c r="B28" i="10"/>
  <c r="G28" i="10" s="1"/>
  <c r="D27" i="10"/>
  <c r="B27" i="10"/>
  <c r="G27" i="10" s="1"/>
  <c r="D26" i="10"/>
  <c r="B26" i="10"/>
  <c r="G26" i="10" s="1"/>
  <c r="D25" i="10"/>
  <c r="B25" i="10"/>
  <c r="G25" i="10" s="1"/>
  <c r="D24" i="10"/>
  <c r="B24" i="10"/>
  <c r="G24" i="10" s="1"/>
  <c r="D23" i="10"/>
  <c r="B23" i="10"/>
  <c r="G23" i="10" s="1"/>
  <c r="D22" i="10"/>
  <c r="B22" i="10"/>
  <c r="G22" i="10" s="1"/>
  <c r="D21" i="10"/>
  <c r="B21" i="10"/>
  <c r="G21" i="10" s="1"/>
  <c r="D20" i="10"/>
  <c r="B20" i="10"/>
  <c r="G20" i="10" s="1"/>
  <c r="D19" i="10"/>
  <c r="B19" i="10"/>
  <c r="G19" i="10" s="1"/>
  <c r="D18" i="10"/>
  <c r="B18" i="10"/>
  <c r="G18" i="10" s="1"/>
  <c r="D17" i="10"/>
  <c r="B17" i="10"/>
  <c r="G17" i="10" s="1"/>
  <c r="D16" i="10"/>
  <c r="B16" i="10"/>
  <c r="G16" i="10" s="1"/>
  <c r="D15" i="10"/>
  <c r="B15" i="10"/>
  <c r="G15" i="10" s="1"/>
  <c r="D14" i="10"/>
  <c r="B14" i="10"/>
  <c r="G14" i="10" s="1"/>
  <c r="D13" i="10"/>
  <c r="B13" i="10"/>
  <c r="G13" i="10" s="1"/>
  <c r="D12" i="10"/>
  <c r="B12" i="10"/>
  <c r="G12" i="10" s="1"/>
  <c r="D11" i="10"/>
  <c r="B11" i="10"/>
  <c r="G11" i="10" s="1"/>
  <c r="D10" i="10"/>
  <c r="B10" i="10"/>
  <c r="G10" i="10" s="1"/>
  <c r="D9" i="10"/>
  <c r="B9" i="10"/>
  <c r="G9" i="10" s="1"/>
  <c r="D8" i="10"/>
  <c r="B8" i="10"/>
  <c r="G8" i="10" s="1"/>
  <c r="D7" i="10"/>
  <c r="B7" i="10"/>
  <c r="G7" i="10" s="1"/>
  <c r="D6" i="10"/>
  <c r="B6" i="10"/>
  <c r="G6" i="10" s="1"/>
  <c r="D5" i="10"/>
  <c r="B5" i="10"/>
  <c r="G5" i="10" s="1"/>
  <c r="D4" i="10"/>
  <c r="B4" i="10"/>
  <c r="G4" i="10" s="1"/>
  <c r="D3" i="10"/>
  <c r="D39" i="10" s="1"/>
  <c r="B3" i="10"/>
  <c r="G3" i="10" s="1"/>
  <c r="D2" i="10"/>
  <c r="B2" i="10"/>
  <c r="G2" i="10" s="1"/>
  <c r="F39" i="9"/>
  <c r="D38" i="9"/>
  <c r="B38" i="9"/>
  <c r="G38" i="9" s="1"/>
  <c r="B37" i="9"/>
  <c r="G37" i="9" s="1"/>
  <c r="D36" i="9"/>
  <c r="B36" i="9"/>
  <c r="G36" i="9" s="1"/>
  <c r="D35" i="9"/>
  <c r="D34" i="9"/>
  <c r="B34" i="9"/>
  <c r="D33" i="9"/>
  <c r="D32" i="9"/>
  <c r="D31" i="9"/>
  <c r="D30" i="9"/>
  <c r="B30" i="9"/>
  <c r="G30" i="9" s="1"/>
  <c r="D29" i="9"/>
  <c r="B29" i="9"/>
  <c r="G29" i="9" s="1"/>
  <c r="D28" i="9"/>
  <c r="B28" i="9"/>
  <c r="G28" i="9" s="1"/>
  <c r="D27" i="9"/>
  <c r="B27" i="9"/>
  <c r="G27" i="9" s="1"/>
  <c r="D26" i="9"/>
  <c r="B26" i="9"/>
  <c r="G26" i="9" s="1"/>
  <c r="D25" i="9"/>
  <c r="B25" i="9"/>
  <c r="G25" i="9" s="1"/>
  <c r="D24" i="9"/>
  <c r="B24" i="9"/>
  <c r="G24" i="9" s="1"/>
  <c r="D23" i="9"/>
  <c r="B23" i="9"/>
  <c r="G23" i="9" s="1"/>
  <c r="D22" i="9"/>
  <c r="B22" i="9"/>
  <c r="G22" i="9" s="1"/>
  <c r="D21" i="9"/>
  <c r="B21" i="9"/>
  <c r="G21" i="9" s="1"/>
  <c r="D20" i="9"/>
  <c r="B20" i="9"/>
  <c r="G20" i="9" s="1"/>
  <c r="D19" i="9"/>
  <c r="B19" i="9"/>
  <c r="G19" i="9" s="1"/>
  <c r="D18" i="9"/>
  <c r="B18" i="9"/>
  <c r="G18" i="9" s="1"/>
  <c r="D17" i="9"/>
  <c r="B17" i="9"/>
  <c r="G17" i="9" s="1"/>
  <c r="D16" i="9"/>
  <c r="B16" i="9"/>
  <c r="G16" i="9" s="1"/>
  <c r="D15" i="9"/>
  <c r="B15" i="9"/>
  <c r="G15" i="9" s="1"/>
  <c r="D14" i="9"/>
  <c r="B14" i="9"/>
  <c r="G14" i="9" s="1"/>
  <c r="D13" i="9"/>
  <c r="B13" i="9"/>
  <c r="G13" i="9" s="1"/>
  <c r="D12" i="9"/>
  <c r="B12" i="9"/>
  <c r="G12" i="9" s="1"/>
  <c r="D11" i="9"/>
  <c r="B11" i="9"/>
  <c r="G11" i="9" s="1"/>
  <c r="D10" i="9"/>
  <c r="B10" i="9"/>
  <c r="G10" i="9" s="1"/>
  <c r="D9" i="9"/>
  <c r="B9" i="9"/>
  <c r="G9" i="9" s="1"/>
  <c r="D8" i="9"/>
  <c r="B8" i="9"/>
  <c r="G8" i="9" s="1"/>
  <c r="D7" i="9"/>
  <c r="B7" i="9"/>
  <c r="G7" i="9" s="1"/>
  <c r="D6" i="9"/>
  <c r="B6" i="9"/>
  <c r="G6" i="9" s="1"/>
  <c r="D5" i="9"/>
  <c r="B5" i="9"/>
  <c r="G5" i="9" s="1"/>
  <c r="D4" i="9"/>
  <c r="B4" i="9"/>
  <c r="G4" i="9" s="1"/>
  <c r="D3" i="9"/>
  <c r="D39" i="9" s="1"/>
  <c r="B3" i="9"/>
  <c r="G3" i="9" s="1"/>
  <c r="D2" i="9"/>
  <c r="B2" i="9"/>
  <c r="G2" i="9" s="1"/>
  <c r="F39" i="8"/>
  <c r="D38" i="8"/>
  <c r="B38" i="8"/>
  <c r="G38" i="8" s="1"/>
  <c r="B37" i="8"/>
  <c r="G37" i="8" s="1"/>
  <c r="D36" i="8"/>
  <c r="B36" i="8"/>
  <c r="G36" i="8" s="1"/>
  <c r="D35" i="8"/>
  <c r="D34" i="8"/>
  <c r="B34" i="8"/>
  <c r="D33" i="8"/>
  <c r="D32" i="8"/>
  <c r="D31" i="8"/>
  <c r="D30" i="8"/>
  <c r="B30" i="8"/>
  <c r="G30" i="8" s="1"/>
  <c r="D29" i="8"/>
  <c r="B29" i="8"/>
  <c r="G29" i="8" s="1"/>
  <c r="D28" i="8"/>
  <c r="B28" i="8"/>
  <c r="G28" i="8" s="1"/>
  <c r="D27" i="8"/>
  <c r="B27" i="8"/>
  <c r="G27" i="8" s="1"/>
  <c r="D26" i="8"/>
  <c r="B26" i="8"/>
  <c r="G26" i="8" s="1"/>
  <c r="D25" i="8"/>
  <c r="B25" i="8"/>
  <c r="G25" i="8" s="1"/>
  <c r="D24" i="8"/>
  <c r="B24" i="8"/>
  <c r="G24" i="8" s="1"/>
  <c r="D23" i="8"/>
  <c r="B23" i="8"/>
  <c r="G23" i="8" s="1"/>
  <c r="D22" i="8"/>
  <c r="B22" i="8"/>
  <c r="G22" i="8" s="1"/>
  <c r="D21" i="8"/>
  <c r="B21" i="8"/>
  <c r="G21" i="8" s="1"/>
  <c r="D20" i="8"/>
  <c r="B20" i="8"/>
  <c r="G20" i="8" s="1"/>
  <c r="D19" i="8"/>
  <c r="B19" i="8"/>
  <c r="G19" i="8" s="1"/>
  <c r="D18" i="8"/>
  <c r="B18" i="8"/>
  <c r="G18" i="8" s="1"/>
  <c r="D17" i="8"/>
  <c r="B17" i="8"/>
  <c r="G17" i="8" s="1"/>
  <c r="D16" i="8"/>
  <c r="B16" i="8"/>
  <c r="G16" i="8" s="1"/>
  <c r="D15" i="8"/>
  <c r="B15" i="8"/>
  <c r="G15" i="8" s="1"/>
  <c r="D14" i="8"/>
  <c r="B14" i="8"/>
  <c r="G14" i="8" s="1"/>
  <c r="D13" i="8"/>
  <c r="B13" i="8"/>
  <c r="G13" i="8" s="1"/>
  <c r="D12" i="8"/>
  <c r="B12" i="8"/>
  <c r="G12" i="8" s="1"/>
  <c r="D11" i="8"/>
  <c r="B11" i="8"/>
  <c r="G11" i="8" s="1"/>
  <c r="D10" i="8"/>
  <c r="B10" i="8"/>
  <c r="G10" i="8" s="1"/>
  <c r="D9" i="8"/>
  <c r="B9" i="8"/>
  <c r="G9" i="8" s="1"/>
  <c r="D8" i="8"/>
  <c r="B8" i="8"/>
  <c r="G8" i="8" s="1"/>
  <c r="D7" i="8"/>
  <c r="B7" i="8"/>
  <c r="G7" i="8" s="1"/>
  <c r="D6" i="8"/>
  <c r="B6" i="8"/>
  <c r="G6" i="8" s="1"/>
  <c r="D5" i="8"/>
  <c r="B5" i="8"/>
  <c r="G5" i="8" s="1"/>
  <c r="D4" i="8"/>
  <c r="B4" i="8"/>
  <c r="G4" i="8" s="1"/>
  <c r="D3" i="8"/>
  <c r="D39" i="8" s="1"/>
  <c r="B3" i="8"/>
  <c r="G3" i="8" s="1"/>
  <c r="D2" i="8"/>
  <c r="B2" i="8"/>
  <c r="G2" i="8" s="1"/>
  <c r="F39" i="7"/>
  <c r="D38" i="7"/>
  <c r="B38" i="7"/>
  <c r="G38" i="7" s="1"/>
  <c r="B37" i="7"/>
  <c r="G37" i="7" s="1"/>
  <c r="D36" i="7"/>
  <c r="B36" i="7"/>
  <c r="G36" i="7" s="1"/>
  <c r="D35" i="7"/>
  <c r="D34" i="7"/>
  <c r="B34" i="7"/>
  <c r="D33" i="7"/>
  <c r="D32" i="7"/>
  <c r="D31" i="7"/>
  <c r="D30" i="7"/>
  <c r="B30" i="7"/>
  <c r="G30" i="7" s="1"/>
  <c r="D29" i="7"/>
  <c r="B29" i="7"/>
  <c r="G29" i="7" s="1"/>
  <c r="D28" i="7"/>
  <c r="B28" i="7"/>
  <c r="G28" i="7" s="1"/>
  <c r="D27" i="7"/>
  <c r="B27" i="7"/>
  <c r="G27" i="7" s="1"/>
  <c r="D26" i="7"/>
  <c r="B26" i="7"/>
  <c r="G26" i="7" s="1"/>
  <c r="D25" i="7"/>
  <c r="B25" i="7"/>
  <c r="G25" i="7" s="1"/>
  <c r="D24" i="7"/>
  <c r="B24" i="7"/>
  <c r="G24" i="7" s="1"/>
  <c r="D23" i="7"/>
  <c r="B23" i="7"/>
  <c r="G23" i="7" s="1"/>
  <c r="D22" i="7"/>
  <c r="B22" i="7"/>
  <c r="G22" i="7" s="1"/>
  <c r="D21" i="7"/>
  <c r="B21" i="7"/>
  <c r="G21" i="7" s="1"/>
  <c r="D20" i="7"/>
  <c r="B20" i="7"/>
  <c r="G20" i="7" s="1"/>
  <c r="D19" i="7"/>
  <c r="B19" i="7"/>
  <c r="G19" i="7" s="1"/>
  <c r="D18" i="7"/>
  <c r="B18" i="7"/>
  <c r="G18" i="7" s="1"/>
  <c r="D17" i="7"/>
  <c r="B17" i="7"/>
  <c r="G17" i="7" s="1"/>
  <c r="D16" i="7"/>
  <c r="B16" i="7"/>
  <c r="G16" i="7" s="1"/>
  <c r="D15" i="7"/>
  <c r="B15" i="7"/>
  <c r="G15" i="7" s="1"/>
  <c r="D14" i="7"/>
  <c r="B14" i="7"/>
  <c r="G14" i="7" s="1"/>
  <c r="D13" i="7"/>
  <c r="B13" i="7"/>
  <c r="G13" i="7" s="1"/>
  <c r="D12" i="7"/>
  <c r="B12" i="7"/>
  <c r="G12" i="7" s="1"/>
  <c r="D11" i="7"/>
  <c r="B11" i="7"/>
  <c r="G11" i="7" s="1"/>
  <c r="D10" i="7"/>
  <c r="B10" i="7"/>
  <c r="G10" i="7" s="1"/>
  <c r="D9" i="7"/>
  <c r="B9" i="7"/>
  <c r="G9" i="7" s="1"/>
  <c r="D8" i="7"/>
  <c r="B8" i="7"/>
  <c r="G8" i="7" s="1"/>
  <c r="D7" i="7"/>
  <c r="B7" i="7"/>
  <c r="G7" i="7" s="1"/>
  <c r="D6" i="7"/>
  <c r="B6" i="7"/>
  <c r="G6" i="7" s="1"/>
  <c r="D5" i="7"/>
  <c r="B5" i="7"/>
  <c r="G5" i="7" s="1"/>
  <c r="D4" i="7"/>
  <c r="B4" i="7"/>
  <c r="G4" i="7" s="1"/>
  <c r="D3" i="7"/>
  <c r="D39" i="7" s="1"/>
  <c r="B3" i="7"/>
  <c r="G3" i="7" s="1"/>
  <c r="D2" i="7"/>
  <c r="B2" i="7"/>
  <c r="G2" i="7" s="1"/>
  <c r="F39" i="6"/>
  <c r="D38" i="6"/>
  <c r="B38" i="6"/>
  <c r="G38" i="6" s="1"/>
  <c r="B37" i="6"/>
  <c r="G37" i="6" s="1"/>
  <c r="D36" i="6"/>
  <c r="B36" i="6"/>
  <c r="G36" i="6" s="1"/>
  <c r="D35" i="6"/>
  <c r="D34" i="6"/>
  <c r="B34" i="6"/>
  <c r="D33" i="6"/>
  <c r="D32" i="6"/>
  <c r="D31" i="6"/>
  <c r="D30" i="6"/>
  <c r="B30" i="6"/>
  <c r="G30" i="6" s="1"/>
  <c r="D29" i="6"/>
  <c r="B29" i="6"/>
  <c r="G29" i="6" s="1"/>
  <c r="D28" i="6"/>
  <c r="B28" i="6"/>
  <c r="G28" i="6" s="1"/>
  <c r="D27" i="6"/>
  <c r="B27" i="6"/>
  <c r="G27" i="6" s="1"/>
  <c r="D26" i="6"/>
  <c r="B26" i="6"/>
  <c r="G26" i="6" s="1"/>
  <c r="D25" i="6"/>
  <c r="B25" i="6"/>
  <c r="G25" i="6" s="1"/>
  <c r="D24" i="6"/>
  <c r="B24" i="6"/>
  <c r="G24" i="6" s="1"/>
  <c r="D23" i="6"/>
  <c r="B23" i="6"/>
  <c r="G23" i="6" s="1"/>
  <c r="D22" i="6"/>
  <c r="B22" i="6"/>
  <c r="G22" i="6" s="1"/>
  <c r="D21" i="6"/>
  <c r="B21" i="6"/>
  <c r="G21" i="6" s="1"/>
  <c r="D20" i="6"/>
  <c r="B20" i="6"/>
  <c r="G20" i="6" s="1"/>
  <c r="D19" i="6"/>
  <c r="B19" i="6"/>
  <c r="G19" i="6" s="1"/>
  <c r="D18" i="6"/>
  <c r="B18" i="6"/>
  <c r="G18" i="6" s="1"/>
  <c r="D17" i="6"/>
  <c r="B17" i="6"/>
  <c r="G17" i="6" s="1"/>
  <c r="D16" i="6"/>
  <c r="B16" i="6"/>
  <c r="G16" i="6" s="1"/>
  <c r="D15" i="6"/>
  <c r="B15" i="6"/>
  <c r="G15" i="6" s="1"/>
  <c r="D14" i="6"/>
  <c r="B14" i="6"/>
  <c r="G14" i="6" s="1"/>
  <c r="D13" i="6"/>
  <c r="B13" i="6"/>
  <c r="G13" i="6" s="1"/>
  <c r="D12" i="6"/>
  <c r="B12" i="6"/>
  <c r="G12" i="6" s="1"/>
  <c r="D11" i="6"/>
  <c r="B11" i="6"/>
  <c r="G11" i="6" s="1"/>
  <c r="D10" i="6"/>
  <c r="B10" i="6"/>
  <c r="G10" i="6" s="1"/>
  <c r="D9" i="6"/>
  <c r="B9" i="6"/>
  <c r="G9" i="6" s="1"/>
  <c r="D8" i="6"/>
  <c r="B8" i="6"/>
  <c r="G8" i="6" s="1"/>
  <c r="D7" i="6"/>
  <c r="B7" i="6"/>
  <c r="G7" i="6" s="1"/>
  <c r="D6" i="6"/>
  <c r="B6" i="6"/>
  <c r="G6" i="6" s="1"/>
  <c r="D5" i="6"/>
  <c r="B5" i="6"/>
  <c r="G5" i="6" s="1"/>
  <c r="D4" i="6"/>
  <c r="B4" i="6"/>
  <c r="G4" i="6" s="1"/>
  <c r="D3" i="6"/>
  <c r="D39" i="6" s="1"/>
  <c r="B3" i="6"/>
  <c r="G3" i="6" s="1"/>
  <c r="D2" i="6"/>
  <c r="B2" i="6"/>
  <c r="G2" i="6" s="1"/>
  <c r="F39" i="5"/>
  <c r="D38" i="5"/>
  <c r="B38" i="5"/>
  <c r="G38" i="5" s="1"/>
  <c r="B37" i="5"/>
  <c r="G37" i="5" s="1"/>
  <c r="D36" i="5"/>
  <c r="B36" i="5"/>
  <c r="G36" i="5" s="1"/>
  <c r="D35" i="5"/>
  <c r="D34" i="5"/>
  <c r="B34" i="5"/>
  <c r="D33" i="5"/>
  <c r="D32" i="5"/>
  <c r="D31" i="5"/>
  <c r="D30" i="5"/>
  <c r="B30" i="5"/>
  <c r="G30" i="5" s="1"/>
  <c r="D29" i="5"/>
  <c r="B29" i="5"/>
  <c r="G29" i="5" s="1"/>
  <c r="D28" i="5"/>
  <c r="B28" i="5"/>
  <c r="G28" i="5" s="1"/>
  <c r="D27" i="5"/>
  <c r="B27" i="5"/>
  <c r="G27" i="5" s="1"/>
  <c r="D26" i="5"/>
  <c r="B26" i="5"/>
  <c r="G26" i="5" s="1"/>
  <c r="D25" i="5"/>
  <c r="B25" i="5"/>
  <c r="G25" i="5" s="1"/>
  <c r="D24" i="5"/>
  <c r="B24" i="5"/>
  <c r="G24" i="5" s="1"/>
  <c r="D23" i="5"/>
  <c r="B23" i="5"/>
  <c r="G23" i="5" s="1"/>
  <c r="D22" i="5"/>
  <c r="B22" i="5"/>
  <c r="G22" i="5" s="1"/>
  <c r="D21" i="5"/>
  <c r="B21" i="5"/>
  <c r="G21" i="5" s="1"/>
  <c r="D20" i="5"/>
  <c r="B20" i="5"/>
  <c r="G20" i="5" s="1"/>
  <c r="D19" i="5"/>
  <c r="B19" i="5"/>
  <c r="G19" i="5" s="1"/>
  <c r="D18" i="5"/>
  <c r="B18" i="5"/>
  <c r="G18" i="5" s="1"/>
  <c r="D17" i="5"/>
  <c r="B17" i="5"/>
  <c r="G17" i="5" s="1"/>
  <c r="D16" i="5"/>
  <c r="B16" i="5"/>
  <c r="G16" i="5" s="1"/>
  <c r="D15" i="5"/>
  <c r="B15" i="5"/>
  <c r="G15" i="5" s="1"/>
  <c r="D14" i="5"/>
  <c r="B14" i="5"/>
  <c r="G14" i="5" s="1"/>
  <c r="D13" i="5"/>
  <c r="B13" i="5"/>
  <c r="G13" i="5" s="1"/>
  <c r="D12" i="5"/>
  <c r="B12" i="5"/>
  <c r="G12" i="5" s="1"/>
  <c r="D11" i="5"/>
  <c r="B11" i="5"/>
  <c r="G11" i="5" s="1"/>
  <c r="D10" i="5"/>
  <c r="B10" i="5"/>
  <c r="G10" i="5" s="1"/>
  <c r="D9" i="5"/>
  <c r="B9" i="5"/>
  <c r="G9" i="5" s="1"/>
  <c r="D8" i="5"/>
  <c r="B8" i="5"/>
  <c r="G8" i="5" s="1"/>
  <c r="D7" i="5"/>
  <c r="B7" i="5"/>
  <c r="G7" i="5" s="1"/>
  <c r="D6" i="5"/>
  <c r="B6" i="5"/>
  <c r="G6" i="5" s="1"/>
  <c r="D5" i="5"/>
  <c r="B5" i="5"/>
  <c r="G5" i="5" s="1"/>
  <c r="D4" i="5"/>
  <c r="B4" i="5"/>
  <c r="G4" i="5" s="1"/>
  <c r="D3" i="5"/>
  <c r="D39" i="5" s="1"/>
  <c r="B3" i="5"/>
  <c r="G3" i="5" s="1"/>
  <c r="D2" i="5"/>
  <c r="B2" i="5"/>
  <c r="G2" i="5" s="1"/>
  <c r="F39" i="4"/>
  <c r="D38" i="4"/>
  <c r="B38" i="4"/>
  <c r="G38" i="4" s="1"/>
  <c r="B37" i="4"/>
  <c r="G37" i="4" s="1"/>
  <c r="D36" i="4"/>
  <c r="B36" i="4"/>
  <c r="G36" i="4" s="1"/>
  <c r="D35" i="4"/>
  <c r="D34" i="4"/>
  <c r="B34" i="4"/>
  <c r="D33" i="4"/>
  <c r="D32" i="4"/>
  <c r="D31" i="4"/>
  <c r="D30" i="4"/>
  <c r="B30" i="4"/>
  <c r="G30" i="4" s="1"/>
  <c r="D29" i="4"/>
  <c r="B29" i="4"/>
  <c r="G29" i="4" s="1"/>
  <c r="D28" i="4"/>
  <c r="B28" i="4"/>
  <c r="G28" i="4" s="1"/>
  <c r="D27" i="4"/>
  <c r="B27" i="4"/>
  <c r="G27" i="4" s="1"/>
  <c r="D26" i="4"/>
  <c r="B26" i="4"/>
  <c r="G26" i="4" s="1"/>
  <c r="D25" i="4"/>
  <c r="B25" i="4"/>
  <c r="G25" i="4" s="1"/>
  <c r="D24" i="4"/>
  <c r="B24" i="4"/>
  <c r="G24" i="4" s="1"/>
  <c r="D23" i="4"/>
  <c r="B23" i="4"/>
  <c r="G23" i="4" s="1"/>
  <c r="D22" i="4"/>
  <c r="B22" i="4"/>
  <c r="G22" i="4" s="1"/>
  <c r="D21" i="4"/>
  <c r="B21" i="4"/>
  <c r="G21" i="4" s="1"/>
  <c r="D20" i="4"/>
  <c r="B20" i="4"/>
  <c r="G20" i="4" s="1"/>
  <c r="D19" i="4"/>
  <c r="B19" i="4"/>
  <c r="G19" i="4" s="1"/>
  <c r="D18" i="4"/>
  <c r="B18" i="4"/>
  <c r="G18" i="4" s="1"/>
  <c r="D17" i="4"/>
  <c r="B17" i="4"/>
  <c r="G17" i="4" s="1"/>
  <c r="D16" i="4"/>
  <c r="B16" i="4"/>
  <c r="G16" i="4" s="1"/>
  <c r="D15" i="4"/>
  <c r="B15" i="4"/>
  <c r="G15" i="4" s="1"/>
  <c r="D14" i="4"/>
  <c r="B14" i="4"/>
  <c r="G14" i="4" s="1"/>
  <c r="D13" i="4"/>
  <c r="B13" i="4"/>
  <c r="G13" i="4" s="1"/>
  <c r="D12" i="4"/>
  <c r="B12" i="4"/>
  <c r="G12" i="4" s="1"/>
  <c r="D11" i="4"/>
  <c r="B11" i="4"/>
  <c r="G11" i="4" s="1"/>
  <c r="D10" i="4"/>
  <c r="B10" i="4"/>
  <c r="G10" i="4" s="1"/>
  <c r="D9" i="4"/>
  <c r="B9" i="4"/>
  <c r="G9" i="4" s="1"/>
  <c r="D8" i="4"/>
  <c r="B8" i="4"/>
  <c r="G8" i="4" s="1"/>
  <c r="D7" i="4"/>
  <c r="B7" i="4"/>
  <c r="G7" i="4" s="1"/>
  <c r="D6" i="4"/>
  <c r="B6" i="4"/>
  <c r="G6" i="4" s="1"/>
  <c r="D5" i="4"/>
  <c r="B5" i="4"/>
  <c r="G5" i="4" s="1"/>
  <c r="D4" i="4"/>
  <c r="B4" i="4"/>
  <c r="G4" i="4" s="1"/>
  <c r="D3" i="4"/>
  <c r="D39" i="4" s="1"/>
  <c r="B3" i="4"/>
  <c r="G3" i="4" s="1"/>
  <c r="D2" i="4"/>
  <c r="B2" i="4"/>
  <c r="G2" i="4" s="1"/>
  <c r="F39" i="3"/>
  <c r="D38" i="3"/>
  <c r="B38" i="3"/>
  <c r="G38" i="3" s="1"/>
  <c r="B37" i="3"/>
  <c r="G37" i="3" s="1"/>
  <c r="D36" i="3"/>
  <c r="B36" i="3"/>
  <c r="G36" i="3" s="1"/>
  <c r="D35" i="3"/>
  <c r="D34" i="3"/>
  <c r="B34" i="3"/>
  <c r="D33" i="3"/>
  <c r="D32" i="3"/>
  <c r="D31" i="3"/>
  <c r="D30" i="3"/>
  <c r="B30" i="3"/>
  <c r="G30" i="3" s="1"/>
  <c r="D29" i="3"/>
  <c r="B29" i="3"/>
  <c r="G29" i="3" s="1"/>
  <c r="D28" i="3"/>
  <c r="B28" i="3"/>
  <c r="G28" i="3" s="1"/>
  <c r="D27" i="3"/>
  <c r="B27" i="3"/>
  <c r="G27" i="3" s="1"/>
  <c r="D26" i="3"/>
  <c r="B26" i="3"/>
  <c r="G26" i="3" s="1"/>
  <c r="D25" i="3"/>
  <c r="B25" i="3"/>
  <c r="G25" i="3" s="1"/>
  <c r="D24" i="3"/>
  <c r="B24" i="3"/>
  <c r="G24" i="3" s="1"/>
  <c r="D23" i="3"/>
  <c r="B23" i="3"/>
  <c r="G23" i="3" s="1"/>
  <c r="D22" i="3"/>
  <c r="B22" i="3"/>
  <c r="G22" i="3" s="1"/>
  <c r="D21" i="3"/>
  <c r="B21" i="3"/>
  <c r="G21" i="3" s="1"/>
  <c r="D20" i="3"/>
  <c r="B20" i="3"/>
  <c r="G20" i="3" s="1"/>
  <c r="D19" i="3"/>
  <c r="B19" i="3"/>
  <c r="G19" i="3" s="1"/>
  <c r="D18" i="3"/>
  <c r="B18" i="3"/>
  <c r="G18" i="3" s="1"/>
  <c r="D17" i="3"/>
  <c r="B17" i="3"/>
  <c r="G17" i="3" s="1"/>
  <c r="D16" i="3"/>
  <c r="B16" i="3"/>
  <c r="G16" i="3" s="1"/>
  <c r="D15" i="3"/>
  <c r="B15" i="3"/>
  <c r="G15" i="3" s="1"/>
  <c r="D14" i="3"/>
  <c r="B14" i="3"/>
  <c r="G14" i="3" s="1"/>
  <c r="D13" i="3"/>
  <c r="B13" i="3"/>
  <c r="G13" i="3" s="1"/>
  <c r="D12" i="3"/>
  <c r="B12" i="3"/>
  <c r="G12" i="3" s="1"/>
  <c r="D11" i="3"/>
  <c r="B11" i="3"/>
  <c r="G11" i="3" s="1"/>
  <c r="D10" i="3"/>
  <c r="B10" i="3"/>
  <c r="G10" i="3" s="1"/>
  <c r="D9" i="3"/>
  <c r="B9" i="3"/>
  <c r="G9" i="3" s="1"/>
  <c r="D8" i="3"/>
  <c r="B8" i="3"/>
  <c r="G8" i="3" s="1"/>
  <c r="D7" i="3"/>
  <c r="B7" i="3"/>
  <c r="G7" i="3" s="1"/>
  <c r="D6" i="3"/>
  <c r="B6" i="3"/>
  <c r="G6" i="3" s="1"/>
  <c r="D5" i="3"/>
  <c r="B5" i="3"/>
  <c r="G5" i="3" s="1"/>
  <c r="D4" i="3"/>
  <c r="B4" i="3"/>
  <c r="G4" i="3" s="1"/>
  <c r="D3" i="3"/>
  <c r="D39" i="3" s="1"/>
  <c r="B3" i="3"/>
  <c r="G3" i="3" s="1"/>
  <c r="D2" i="3"/>
  <c r="B2" i="3"/>
  <c r="G2" i="3" s="1"/>
  <c r="F39" i="2"/>
  <c r="D38" i="2"/>
  <c r="B37" i="2"/>
  <c r="G37" i="2" s="1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39" i="2" s="1"/>
  <c r="D2" i="2"/>
  <c r="F39" i="1"/>
  <c r="G38" i="1"/>
  <c r="D38" i="1"/>
  <c r="B38" i="2" s="1"/>
  <c r="G38" i="2" s="1"/>
  <c r="G37" i="1"/>
  <c r="B36" i="2"/>
  <c r="G36" i="2" s="1"/>
  <c r="E35" i="1"/>
  <c r="B35" i="2"/>
  <c r="E34" i="1"/>
  <c r="B34" i="2"/>
  <c r="E33" i="1"/>
  <c r="B33" i="2"/>
  <c r="E32" i="1"/>
  <c r="B32" i="2"/>
  <c r="B31" i="2"/>
  <c r="G30" i="1"/>
  <c r="D30" i="1"/>
  <c r="B30" i="2" s="1"/>
  <c r="G30" i="2" s="1"/>
  <c r="G29" i="1"/>
  <c r="D29" i="1"/>
  <c r="B29" i="2" s="1"/>
  <c r="G29" i="2" s="1"/>
  <c r="G28" i="1"/>
  <c r="D28" i="1"/>
  <c r="B28" i="2" s="1"/>
  <c r="G28" i="2" s="1"/>
  <c r="G27" i="1"/>
  <c r="D27" i="1"/>
  <c r="B27" i="2" s="1"/>
  <c r="G27" i="2" s="1"/>
  <c r="G26" i="1"/>
  <c r="D26" i="1"/>
  <c r="B26" i="2" s="1"/>
  <c r="G26" i="2" s="1"/>
  <c r="G25" i="1"/>
  <c r="D25" i="1"/>
  <c r="B25" i="2" s="1"/>
  <c r="G25" i="2" s="1"/>
  <c r="G24" i="1"/>
  <c r="D24" i="1"/>
  <c r="B24" i="2" s="1"/>
  <c r="G24" i="2" s="1"/>
  <c r="G23" i="1"/>
  <c r="D23" i="1"/>
  <c r="B23" i="2" s="1"/>
  <c r="G23" i="2" s="1"/>
  <c r="G22" i="1"/>
  <c r="D22" i="1"/>
  <c r="B22" i="2" s="1"/>
  <c r="G22" i="2" s="1"/>
  <c r="G21" i="1"/>
  <c r="D21" i="1"/>
  <c r="B21" i="2" s="1"/>
  <c r="G21" i="2" s="1"/>
  <c r="G20" i="1"/>
  <c r="D20" i="1"/>
  <c r="B20" i="2" s="1"/>
  <c r="G20" i="2" s="1"/>
  <c r="G19" i="1"/>
  <c r="D19" i="1"/>
  <c r="B19" i="2" s="1"/>
  <c r="G19" i="2" s="1"/>
  <c r="G18" i="1"/>
  <c r="D18" i="1"/>
  <c r="B18" i="2" s="1"/>
  <c r="G18" i="2" s="1"/>
  <c r="G17" i="1"/>
  <c r="D17" i="1"/>
  <c r="B17" i="2" s="1"/>
  <c r="G17" i="2" s="1"/>
  <c r="G16" i="1"/>
  <c r="D16" i="1"/>
  <c r="B16" i="2" s="1"/>
  <c r="G16" i="2" s="1"/>
  <c r="G15" i="1"/>
  <c r="D15" i="1"/>
  <c r="B15" i="2" s="1"/>
  <c r="G15" i="2" s="1"/>
  <c r="G14" i="1"/>
  <c r="D14" i="1"/>
  <c r="B14" i="2" s="1"/>
  <c r="G14" i="2" s="1"/>
  <c r="G13" i="1"/>
  <c r="D13" i="1"/>
  <c r="B13" i="2" s="1"/>
  <c r="G13" i="2" s="1"/>
  <c r="G12" i="1"/>
  <c r="D12" i="1"/>
  <c r="B12" i="2" s="1"/>
  <c r="G12" i="2" s="1"/>
  <c r="G11" i="1"/>
  <c r="D11" i="1"/>
  <c r="B11" i="2" s="1"/>
  <c r="G11" i="2" s="1"/>
  <c r="G10" i="1"/>
  <c r="D10" i="1"/>
  <c r="B10" i="2" s="1"/>
  <c r="G10" i="2" s="1"/>
  <c r="G9" i="1"/>
  <c r="D9" i="1"/>
  <c r="B9" i="2" s="1"/>
  <c r="G9" i="2" s="1"/>
  <c r="G8" i="1"/>
  <c r="D8" i="1"/>
  <c r="B8" i="2" s="1"/>
  <c r="G8" i="2" s="1"/>
  <c r="G7" i="1"/>
  <c r="D7" i="1"/>
  <c r="B7" i="2" s="1"/>
  <c r="G7" i="2" s="1"/>
  <c r="G6" i="1"/>
  <c r="D6" i="1"/>
  <c r="B6" i="2" s="1"/>
  <c r="G6" i="2" s="1"/>
  <c r="G5" i="1"/>
  <c r="D5" i="1"/>
  <c r="B5" i="2" s="1"/>
  <c r="G5" i="2" s="1"/>
  <c r="G4" i="1"/>
  <c r="D4" i="1"/>
  <c r="B4" i="2" s="1"/>
  <c r="G4" i="2" s="1"/>
  <c r="G3" i="1"/>
  <c r="D3" i="1"/>
  <c r="G2" i="1"/>
  <c r="D2" i="1"/>
  <c r="B2" i="2" s="1"/>
  <c r="G2" i="2" s="1"/>
  <c r="G39" i="1" l="1"/>
  <c r="E39" i="1"/>
  <c r="B3" i="2"/>
  <c r="G3" i="2" s="1"/>
  <c r="D39" i="1"/>
  <c r="E31" i="2"/>
  <c r="G31" i="2" s="1"/>
  <c r="E32" i="2"/>
  <c r="G32" i="2" s="1"/>
  <c r="E33" i="2"/>
  <c r="G33" i="2" s="1"/>
  <c r="E34" i="2"/>
  <c r="G34" i="2" s="1"/>
  <c r="E35" i="2"/>
  <c r="G35" i="2" s="1"/>
  <c r="E34" i="3"/>
  <c r="G34" i="3" s="1"/>
  <c r="E34" i="4"/>
  <c r="G34" i="4" s="1"/>
  <c r="E34" i="5"/>
  <c r="G34" i="5" s="1"/>
  <c r="E34" i="6"/>
  <c r="G34" i="6" s="1"/>
  <c r="E34" i="7"/>
  <c r="G34" i="7" s="1"/>
  <c r="E34" i="8"/>
  <c r="G34" i="8" s="1"/>
  <c r="E34" i="9"/>
  <c r="G34" i="9" s="1"/>
  <c r="E34" i="10"/>
  <c r="G34" i="10" s="1"/>
  <c r="E34" i="11"/>
  <c r="G34" i="11" s="1"/>
  <c r="E34" i="12"/>
  <c r="G34" i="12" s="1"/>
  <c r="E34" i="13"/>
  <c r="G34" i="13" s="1"/>
  <c r="E34" i="14"/>
  <c r="G34" i="14" s="1"/>
  <c r="E34" i="15"/>
  <c r="G34" i="15" s="1"/>
  <c r="E34" i="16"/>
  <c r="G34" i="16" s="1"/>
  <c r="E34" i="17"/>
  <c r="G34" i="17" s="1"/>
  <c r="E34" i="18"/>
  <c r="G34" i="18" s="1"/>
  <c r="E34" i="19"/>
  <c r="G34" i="19" s="1"/>
  <c r="E34" i="20"/>
  <c r="G34" i="20" s="1"/>
  <c r="E34" i="21"/>
  <c r="G34" i="21" s="1"/>
  <c r="E34" i="22"/>
  <c r="G34" i="22" s="1"/>
  <c r="E34" i="23"/>
  <c r="G34" i="23" s="1"/>
  <c r="E34" i="24"/>
  <c r="G34" i="24" s="1"/>
  <c r="E34" i="25"/>
  <c r="G34" i="25" s="1"/>
  <c r="E34" i="26"/>
  <c r="G34" i="26" s="1"/>
  <c r="E34" i="27"/>
  <c r="G34" i="27" s="1"/>
  <c r="E34" i="28"/>
  <c r="G34" i="28" s="1"/>
  <c r="B3" i="30"/>
  <c r="G2" i="30" s="1"/>
  <c r="D39" i="29"/>
  <c r="B38" i="30" s="1"/>
  <c r="G38" i="30" s="1"/>
  <c r="E34" i="29"/>
  <c r="G34" i="29" s="1"/>
  <c r="B33" i="30"/>
  <c r="E35" i="30"/>
  <c r="B10" i="31"/>
  <c r="G10" i="31" s="1"/>
  <c r="D39" i="30"/>
  <c r="G35" i="31"/>
  <c r="B38" i="32"/>
  <c r="C2" i="32"/>
  <c r="F3" i="32"/>
  <c r="E3" i="32"/>
  <c r="D3" i="32"/>
  <c r="F4" i="32"/>
  <c r="E4" i="32"/>
  <c r="D4" i="32"/>
  <c r="F5" i="32"/>
  <c r="E5" i="32"/>
  <c r="D5" i="32"/>
  <c r="F7" i="32"/>
  <c r="E7" i="32"/>
  <c r="D7" i="32"/>
  <c r="F8" i="32"/>
  <c r="E8" i="32"/>
  <c r="D8" i="32"/>
  <c r="F9" i="32"/>
  <c r="E9" i="32"/>
  <c r="D9" i="32"/>
  <c r="F10" i="32"/>
  <c r="E10" i="32"/>
  <c r="D10" i="32"/>
  <c r="F11" i="32"/>
  <c r="E11" i="32"/>
  <c r="D11" i="32"/>
  <c r="F12" i="32"/>
  <c r="E12" i="32"/>
  <c r="D12" i="32"/>
  <c r="F13" i="32"/>
  <c r="E13" i="32"/>
  <c r="D13" i="32"/>
  <c r="F14" i="32"/>
  <c r="E14" i="32"/>
  <c r="D14" i="32"/>
  <c r="F15" i="32"/>
  <c r="E15" i="32"/>
  <c r="D15" i="32"/>
  <c r="F16" i="32"/>
  <c r="E16" i="32"/>
  <c r="D16" i="32"/>
  <c r="F17" i="32"/>
  <c r="E17" i="32"/>
  <c r="D17" i="32"/>
  <c r="F18" i="32"/>
  <c r="E18" i="32"/>
  <c r="D18" i="32"/>
  <c r="F19" i="32"/>
  <c r="E19" i="32"/>
  <c r="D19" i="32"/>
  <c r="F20" i="32"/>
  <c r="E20" i="32"/>
  <c r="D20" i="32"/>
  <c r="F21" i="32"/>
  <c r="E21" i="32"/>
  <c r="D21" i="32"/>
  <c r="F22" i="32"/>
  <c r="E22" i="32"/>
  <c r="D22" i="32"/>
  <c r="F23" i="32"/>
  <c r="E23" i="32"/>
  <c r="D23" i="32"/>
  <c r="F24" i="32"/>
  <c r="E24" i="32"/>
  <c r="D24" i="32"/>
  <c r="F25" i="32"/>
  <c r="E25" i="32"/>
  <c r="D25" i="32"/>
  <c r="F26" i="32"/>
  <c r="E26" i="32"/>
  <c r="D26" i="32"/>
  <c r="F27" i="32"/>
  <c r="E27" i="32"/>
  <c r="D27" i="32"/>
  <c r="F28" i="32"/>
  <c r="E28" i="32"/>
  <c r="D28" i="32"/>
  <c r="F29" i="32"/>
  <c r="E29" i="32"/>
  <c r="D29" i="32"/>
  <c r="F30" i="32"/>
  <c r="E30" i="32"/>
  <c r="D30" i="32"/>
  <c r="F31" i="32"/>
  <c r="E31" i="32"/>
  <c r="D31" i="32"/>
  <c r="F32" i="32"/>
  <c r="E32" i="32"/>
  <c r="D32" i="32"/>
  <c r="F33" i="32"/>
  <c r="E33" i="32"/>
  <c r="D33" i="32"/>
  <c r="F34" i="32"/>
  <c r="E34" i="32"/>
  <c r="D34" i="32"/>
  <c r="F35" i="32"/>
  <c r="E35" i="32"/>
  <c r="D35" i="32"/>
  <c r="F36" i="32"/>
  <c r="E36" i="32"/>
  <c r="D36" i="32"/>
  <c r="F37" i="32"/>
  <c r="E37" i="32"/>
  <c r="D37" i="32"/>
  <c r="C38" i="32" l="1"/>
  <c r="F2" i="32"/>
  <c r="F39" i="32" s="1"/>
  <c r="F43" i="32" s="1"/>
  <c r="E2" i="32"/>
  <c r="E38" i="32" s="1"/>
  <c r="D2" i="32"/>
  <c r="B35" i="29"/>
  <c r="B35" i="28"/>
  <c r="B35" i="27"/>
  <c r="B35" i="26"/>
  <c r="B35" i="25"/>
  <c r="B35" i="24"/>
  <c r="B35" i="23"/>
  <c r="B35" i="22"/>
  <c r="B35" i="21"/>
  <c r="B35" i="20"/>
  <c r="B35" i="19"/>
  <c r="B35" i="18"/>
  <c r="B35" i="17"/>
  <c r="B35" i="16"/>
  <c r="B35" i="15"/>
  <c r="B35" i="14"/>
  <c r="B35" i="13"/>
  <c r="B35" i="12"/>
  <c r="B35" i="11"/>
  <c r="B35" i="10"/>
  <c r="B35" i="9"/>
  <c r="B35" i="8"/>
  <c r="B35" i="7"/>
  <c r="B35" i="6"/>
  <c r="B35" i="5"/>
  <c r="B35" i="4"/>
  <c r="B35" i="3"/>
  <c r="G35" i="30"/>
  <c r="E33" i="30"/>
  <c r="B33" i="29" l="1"/>
  <c r="B33" i="28"/>
  <c r="B33" i="27"/>
  <c r="B33" i="26"/>
  <c r="B33" i="25"/>
  <c r="B33" i="24"/>
  <c r="B33" i="23"/>
  <c r="B33" i="22"/>
  <c r="B33" i="21"/>
  <c r="B33" i="20"/>
  <c r="B33" i="19"/>
  <c r="B33" i="18"/>
  <c r="B33" i="17"/>
  <c r="B33" i="16"/>
  <c r="B33" i="15"/>
  <c r="B33" i="14"/>
  <c r="B33" i="13"/>
  <c r="B33" i="12"/>
  <c r="B33" i="11"/>
  <c r="B33" i="10"/>
  <c r="B33" i="9"/>
  <c r="B33" i="8"/>
  <c r="B33" i="7"/>
  <c r="B33" i="6"/>
  <c r="B33" i="5"/>
  <c r="B33" i="4"/>
  <c r="B33" i="3"/>
  <c r="G33" i="30"/>
  <c r="E35" i="3"/>
  <c r="G35" i="3" s="1"/>
  <c r="E35" i="4"/>
  <c r="G35" i="4" s="1"/>
  <c r="E35" i="5"/>
  <c r="G35" i="5" s="1"/>
  <c r="E35" i="6"/>
  <c r="G35" i="6" s="1"/>
  <c r="E35" i="7"/>
  <c r="G35" i="7" s="1"/>
  <c r="E35" i="8"/>
  <c r="G35" i="8" s="1"/>
  <c r="E35" i="9"/>
  <c r="G35" i="9" s="1"/>
  <c r="E35" i="10"/>
  <c r="G35" i="10" s="1"/>
  <c r="E35" i="11"/>
  <c r="G35" i="11" s="1"/>
  <c r="E35" i="12"/>
  <c r="G35" i="12" s="1"/>
  <c r="E35" i="13"/>
  <c r="G35" i="13" s="1"/>
  <c r="E35" i="14"/>
  <c r="G35" i="14" s="1"/>
  <c r="E35" i="15"/>
  <c r="G35" i="15" s="1"/>
  <c r="E35" i="16"/>
  <c r="G35" i="16" s="1"/>
  <c r="E35" i="17"/>
  <c r="G35" i="17" s="1"/>
  <c r="E35" i="18"/>
  <c r="G35" i="18" s="1"/>
  <c r="E35" i="19"/>
  <c r="G35" i="19" s="1"/>
  <c r="E35" i="20"/>
  <c r="G35" i="20" s="1"/>
  <c r="E35" i="21"/>
  <c r="G35" i="21" s="1"/>
  <c r="E35" i="22"/>
  <c r="G35" i="22" s="1"/>
  <c r="E35" i="23"/>
  <c r="G35" i="23" s="1"/>
  <c r="E35" i="24"/>
  <c r="G35" i="24" s="1"/>
  <c r="E35" i="25"/>
  <c r="G35" i="25" s="1"/>
  <c r="E35" i="26"/>
  <c r="G35" i="26" s="1"/>
  <c r="E35" i="27"/>
  <c r="G35" i="27" s="1"/>
  <c r="E35" i="28"/>
  <c r="G35" i="28" s="1"/>
  <c r="E35" i="29"/>
  <c r="G35" i="29" s="1"/>
  <c r="E33" i="3" l="1"/>
  <c r="G33" i="3" s="1"/>
  <c r="E33" i="4"/>
  <c r="G33" i="4" s="1"/>
  <c r="E33" i="5"/>
  <c r="G33" i="5" s="1"/>
  <c r="E33" i="6"/>
  <c r="G33" i="6" s="1"/>
  <c r="E33" i="7"/>
  <c r="G33" i="7" s="1"/>
  <c r="E33" i="8"/>
  <c r="G33" i="8" s="1"/>
  <c r="E33" i="9"/>
  <c r="G33" i="9" s="1"/>
  <c r="E33" i="10"/>
  <c r="G33" i="10" s="1"/>
  <c r="E33" i="11"/>
  <c r="G33" i="11" s="1"/>
  <c r="E33" i="12"/>
  <c r="G33" i="12" s="1"/>
  <c r="E33" i="13"/>
  <c r="G33" i="13" s="1"/>
  <c r="E33" i="14"/>
  <c r="G33" i="14" s="1"/>
  <c r="E33" i="15"/>
  <c r="G33" i="15" s="1"/>
  <c r="E33" i="16"/>
  <c r="G33" i="16" s="1"/>
  <c r="E33" i="17"/>
  <c r="G33" i="17" s="1"/>
  <c r="E33" i="18"/>
  <c r="G33" i="18" s="1"/>
  <c r="E33" i="19"/>
  <c r="G33" i="19" s="1"/>
  <c r="E33" i="20"/>
  <c r="G33" i="20" s="1"/>
  <c r="E33" i="21"/>
  <c r="G33" i="21" s="1"/>
  <c r="E33" i="22"/>
  <c r="G33" i="22" s="1"/>
  <c r="E33" i="23"/>
  <c r="G33" i="23" s="1"/>
  <c r="E33" i="24"/>
  <c r="G33" i="24" s="1"/>
  <c r="E33" i="25"/>
  <c r="G33" i="25" s="1"/>
  <c r="E33" i="26"/>
  <c r="G33" i="26" s="1"/>
  <c r="E33" i="27"/>
  <c r="G33" i="27" s="1"/>
  <c r="E33" i="28"/>
  <c r="G33" i="28" s="1"/>
  <c r="E33" i="29"/>
  <c r="B32" i="30" l="1"/>
  <c r="G33" i="29"/>
  <c r="E32" i="30" l="1"/>
  <c r="B32" i="29" l="1"/>
  <c r="B32" i="28"/>
  <c r="B32" i="27"/>
  <c r="B32" i="26"/>
  <c r="B32" i="25"/>
  <c r="B32" i="24"/>
  <c r="B32" i="23"/>
  <c r="B32" i="22"/>
  <c r="B32" i="21"/>
  <c r="B32" i="20"/>
  <c r="B32" i="19"/>
  <c r="B32" i="18"/>
  <c r="B32" i="17"/>
  <c r="B32" i="16"/>
  <c r="B32" i="15"/>
  <c r="B32" i="14"/>
  <c r="B32" i="13"/>
  <c r="B32" i="12"/>
  <c r="B32" i="11"/>
  <c r="B32" i="10"/>
  <c r="B32" i="9"/>
  <c r="B32" i="8"/>
  <c r="B32" i="7"/>
  <c r="B32" i="6"/>
  <c r="B32" i="5"/>
  <c r="B32" i="4"/>
  <c r="B32" i="3"/>
  <c r="B32" i="31"/>
  <c r="G32" i="31" s="1"/>
  <c r="G32" i="30"/>
  <c r="E32" i="3" l="1"/>
  <c r="G32" i="3" s="1"/>
  <c r="E32" i="4"/>
  <c r="G32" i="4" s="1"/>
  <c r="E32" i="5"/>
  <c r="G32" i="5" s="1"/>
  <c r="E32" i="6"/>
  <c r="G32" i="6" s="1"/>
  <c r="E32" i="7"/>
  <c r="G32" i="7" s="1"/>
  <c r="E32" i="8"/>
  <c r="G32" i="8" s="1"/>
  <c r="E32" i="9"/>
  <c r="G32" i="9" s="1"/>
  <c r="E32" i="10"/>
  <c r="G32" i="10" s="1"/>
  <c r="E32" i="11"/>
  <c r="G32" i="11" s="1"/>
  <c r="E32" i="12"/>
  <c r="G32" i="12" s="1"/>
  <c r="E32" i="13"/>
  <c r="G32" i="13" s="1"/>
  <c r="E32" i="14"/>
  <c r="G32" i="14" s="1"/>
  <c r="E32" i="15"/>
  <c r="G32" i="15" s="1"/>
  <c r="E32" i="16"/>
  <c r="G32" i="16" s="1"/>
  <c r="E32" i="17"/>
  <c r="G32" i="17" s="1"/>
  <c r="E32" i="18"/>
  <c r="G32" i="18" s="1"/>
  <c r="E32" i="19"/>
  <c r="G32" i="19" s="1"/>
  <c r="E32" i="20"/>
  <c r="G32" i="20" s="1"/>
  <c r="E32" i="21"/>
  <c r="G32" i="21" s="1"/>
  <c r="E32" i="22"/>
  <c r="G32" i="22" s="1"/>
  <c r="E32" i="23"/>
  <c r="G32" i="23" s="1"/>
  <c r="E32" i="24"/>
  <c r="G32" i="24" s="1"/>
  <c r="E32" i="25"/>
  <c r="G32" i="25" s="1"/>
  <c r="E32" i="26"/>
  <c r="G32" i="26" s="1"/>
  <c r="E32" i="27"/>
  <c r="G32" i="27" s="1"/>
  <c r="E32" i="28"/>
  <c r="G32" i="28" s="1"/>
  <c r="E32" i="29"/>
  <c r="B31" i="30" l="1"/>
  <c r="G32" i="29"/>
  <c r="E31" i="30" l="1"/>
  <c r="B31" i="29" l="1"/>
  <c r="B31" i="28"/>
  <c r="B31" i="27"/>
  <c r="B31" i="26"/>
  <c r="B31" i="25"/>
  <c r="B31" i="24"/>
  <c r="B31" i="23"/>
  <c r="B31" i="22"/>
  <c r="B31" i="21"/>
  <c r="B31" i="20"/>
  <c r="B31" i="19"/>
  <c r="B31" i="18"/>
  <c r="B31" i="17"/>
  <c r="B31" i="16"/>
  <c r="B31" i="15"/>
  <c r="B31" i="14"/>
  <c r="B31" i="13"/>
  <c r="B31" i="12"/>
  <c r="B31" i="11"/>
  <c r="B31" i="10"/>
  <c r="B31" i="9"/>
  <c r="B31" i="8"/>
  <c r="B31" i="7"/>
  <c r="B31" i="6"/>
  <c r="B31" i="5"/>
  <c r="B31" i="4"/>
  <c r="B31" i="3"/>
  <c r="B31" i="31"/>
  <c r="G31" i="31" s="1"/>
  <c r="G31" i="30"/>
  <c r="E31" i="3" l="1"/>
  <c r="G31" i="3" s="1"/>
  <c r="E31" i="4"/>
  <c r="G31" i="4" s="1"/>
  <c r="E31" i="5"/>
  <c r="G31" i="5" s="1"/>
  <c r="E31" i="6"/>
  <c r="G31" i="6" s="1"/>
  <c r="E31" i="7"/>
  <c r="G31" i="7" s="1"/>
  <c r="E31" i="8"/>
  <c r="G31" i="8" s="1"/>
  <c r="E31" i="9"/>
  <c r="G31" i="9" s="1"/>
  <c r="E31" i="10"/>
  <c r="G31" i="10" s="1"/>
  <c r="E31" i="11"/>
  <c r="G31" i="11" s="1"/>
  <c r="E31" i="12"/>
  <c r="G31" i="12" s="1"/>
  <c r="E31" i="13"/>
  <c r="G31" i="13" s="1"/>
  <c r="E31" i="14"/>
  <c r="G31" i="14" s="1"/>
  <c r="E31" i="15"/>
  <c r="G31" i="15" s="1"/>
  <c r="E31" i="16"/>
  <c r="G31" i="16" s="1"/>
  <c r="E31" i="17"/>
  <c r="G31" i="17" s="1"/>
  <c r="E31" i="18"/>
  <c r="G31" i="18" s="1"/>
  <c r="E31" i="19"/>
  <c r="G31" i="19" s="1"/>
  <c r="E31" i="20"/>
  <c r="G31" i="20" s="1"/>
  <c r="E31" i="21"/>
  <c r="G31" i="21" s="1"/>
  <c r="E31" i="22"/>
  <c r="G31" i="22" s="1"/>
  <c r="E31" i="23"/>
  <c r="G31" i="23" s="1"/>
  <c r="E31" i="24"/>
  <c r="G31" i="24" s="1"/>
  <c r="E31" i="25"/>
  <c r="G31" i="25" s="1"/>
  <c r="E31" i="26"/>
  <c r="G31" i="26" s="1"/>
  <c r="E31" i="27"/>
  <c r="G31" i="27" s="1"/>
  <c r="E31" i="28"/>
  <c r="G31" i="28" s="1"/>
  <c r="E31" i="29"/>
  <c r="B30" i="30" l="1"/>
  <c r="G30" i="30" s="1"/>
  <c r="G31" i="29"/>
</calcChain>
</file>

<file path=xl/sharedStrings.xml><?xml version="1.0" encoding="utf-8"?>
<sst xmlns="http://schemas.openxmlformats.org/spreadsheetml/2006/main" count="1409" uniqueCount="53">
  <si>
    <t>Nom</t>
  </si>
  <si>
    <t xml:space="preserve">Vitrine hier </t>
  </si>
  <si>
    <t>PHOTO</t>
  </si>
  <si>
    <t>LIVRER</t>
  </si>
  <si>
    <t xml:space="preserve">REPRISE </t>
  </si>
  <si>
    <t xml:space="preserve">Base vitrine </t>
  </si>
  <si>
    <t xml:space="preserve">VENDU </t>
  </si>
  <si>
    <t>Royal choco</t>
  </si>
  <si>
    <t>3 chocolat</t>
  </si>
  <si>
    <t>Amandine</t>
  </si>
  <si>
    <t>Noix café</t>
  </si>
  <si>
    <t xml:space="preserve">Choux paris Brest </t>
  </si>
  <si>
    <t>Cheese citron</t>
  </si>
  <si>
    <t>Cheese oreo</t>
  </si>
  <si>
    <t>Cheese caramel</t>
  </si>
  <si>
    <t>Cheese framboise</t>
  </si>
  <si>
    <t>Éclair café</t>
  </si>
  <si>
    <t>Éclair choco</t>
  </si>
  <si>
    <t>Opéra</t>
  </si>
  <si>
    <t>Forêt noire</t>
  </si>
  <si>
    <t xml:space="preserve">1000 feuille </t>
  </si>
  <si>
    <t>Tarte citron</t>
  </si>
  <si>
    <t>Tarte citron M</t>
  </si>
  <si>
    <t>Tarte caramel</t>
  </si>
  <si>
    <t xml:space="preserve">Tarte crumble </t>
  </si>
  <si>
    <t>Tarte amande</t>
  </si>
  <si>
    <t>Tarte noix</t>
  </si>
  <si>
    <t xml:space="preserve">Tarte framboise </t>
  </si>
  <si>
    <t>Cookies chocolat</t>
  </si>
  <si>
    <t>Cookies A N C</t>
  </si>
  <si>
    <t>Cookies noix cara</t>
  </si>
  <si>
    <t xml:space="preserve">COOKIESs pistache </t>
  </si>
  <si>
    <t>ROLLS OREO</t>
  </si>
  <si>
    <t>ROLLS caramel</t>
  </si>
  <si>
    <t>Brownies noix</t>
  </si>
  <si>
    <t xml:space="preserve">Brownies </t>
  </si>
  <si>
    <t>Croissant</t>
  </si>
  <si>
    <t xml:space="preserve">Chnek raisin </t>
  </si>
  <si>
    <t>croissant amandes</t>
  </si>
  <si>
    <t>Pain suisse</t>
  </si>
  <si>
    <t>Pain au chocolat</t>
  </si>
  <si>
    <t>RAISIN</t>
  </si>
  <si>
    <t>BAGUETTE</t>
  </si>
  <si>
    <t>Yes</t>
  </si>
  <si>
    <t xml:space="preserve">Livré </t>
  </si>
  <si>
    <t xml:space="preserve">Vendu </t>
  </si>
  <si>
    <t xml:space="preserve">Chiffre affaire </t>
  </si>
  <si>
    <t>NARDINE</t>
  </si>
  <si>
    <t>H  &amp;  P</t>
  </si>
  <si>
    <t>MINI CHOCOLAT</t>
  </si>
  <si>
    <t>REVENU:</t>
  </si>
  <si>
    <t>VERSER</t>
  </si>
  <si>
    <t>RESTE A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</si>
</sst>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[$DH-380C]"/>
  </numFmts>
  <fonts count="14" x14ac:knownFonts="1">
    <font>
      <sz val="11"/>
      <color theme="1"/>
      <name val="Calibri"/>
      <scheme val="minor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10"/>
      <color rgb="FF000000"/>
      <name val="Calibri"/>
      <family val="2"/>
    </font>
    <font>
      <sz val="12"/>
      <color theme="1"/>
      <name val="Calibri"/>
      <family val="2"/>
    </font>
    <font>
      <sz val="10"/>
      <color theme="1"/>
      <name val="Calibri"/>
      <family val="2"/>
    </font>
    <font>
      <sz val="10"/>
      <color rgb="FF000000"/>
      <name val="Calibri"/>
      <family val="2"/>
    </font>
    <font>
      <b/>
      <sz val="12"/>
      <color rgb="FF000000"/>
      <name val="Calibri"/>
      <family val="2"/>
    </font>
    <font>
      <b/>
      <u/>
      <sz val="10"/>
      <color rgb="FF000000"/>
      <name val="Calibri"/>
      <family val="2"/>
    </font>
    <font>
      <sz val="11"/>
      <color theme="1"/>
      <name val="Calibri"/>
      <family val="2"/>
      <scheme val="minor"/>
    </font>
    <font>
      <b/>
      <u/>
      <sz val="10"/>
      <color rgb="FF000000"/>
      <name val="Calibri"/>
      <family val="2"/>
    </font>
    <font>
      <sz val="11"/>
      <color theme="1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B2A1C7"/>
        <bgColor rgb="FFB2A1C7"/>
      </patternFill>
    </fill>
    <fill>
      <patternFill patternType="solid">
        <fgColor rgb="FFD99594"/>
        <bgColor rgb="FFD99594"/>
      </patternFill>
    </fill>
    <fill>
      <patternFill patternType="solid">
        <fgColor rgb="FF548135"/>
        <bgColor rgb="FF548135"/>
      </patternFill>
    </fill>
    <fill>
      <patternFill patternType="solid">
        <fgColor rgb="FFF4B083"/>
        <bgColor rgb="FFF4B083"/>
      </patternFill>
    </fill>
    <fill>
      <patternFill patternType="solid">
        <fgColor rgb="FF92D050"/>
        <bgColor rgb="FF92D050"/>
      </patternFill>
    </fill>
    <fill>
      <patternFill patternType="solid">
        <fgColor rgb="FFE5B8B7"/>
        <bgColor rgb="FFE5B8B7"/>
      </patternFill>
    </fill>
    <fill>
      <patternFill patternType="solid">
        <fgColor rgb="FFC4BD97"/>
        <bgColor rgb="FFC4BD97"/>
      </patternFill>
    </fill>
    <fill>
      <patternFill patternType="solid">
        <fgColor rgb="FF00B0F0"/>
        <bgColor rgb="FF00B0F0"/>
      </patternFill>
    </fill>
    <fill>
      <patternFill patternType="solid">
        <fgColor theme="0"/>
        <bgColor rgb="FFD99594"/>
      </patternFill>
    </fill>
    <fill>
      <patternFill patternType="solid">
        <fgColor theme="0"/>
        <bgColor rgb="FF54813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485"/>
        <bgColor rgb="FFB2A1C7"/>
      </patternFill>
    </fill>
    <fill>
      <patternFill patternType="solid">
        <fgColor theme="9" tint="0.59999389629810485"/>
        <bgColor rgb="FF548135"/>
      </patternFill>
    </fill>
    <fill>
      <patternFill patternType="solid">
        <fgColor theme="5" tint="0.39997558519241921"/>
        <bgColor rgb="FFD99594"/>
      </patternFill>
    </fill>
    <fill>
      <patternFill patternType="solid">
        <fgColor rgb="FFFFC000"/>
        <bgColor rgb="FFB2A1C7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</fills>
  <borders count="15">
    <border>
      <left/>
      <right/>
      <top/>
      <bottom/>
      <diagonal/>
    </border>
    <border>
      <left style="thick">
        <color rgb="FF76923C"/>
      </left>
      <right/>
      <top style="thick">
        <color rgb="FF76923C"/>
      </top>
      <bottom/>
      <diagonal/>
    </border>
    <border>
      <left/>
      <right/>
      <top/>
      <bottom/>
      <diagonal/>
    </border>
    <border>
      <left style="thick">
        <color rgb="FF76923C"/>
      </left>
      <right style="thick">
        <color rgb="FF76923C"/>
      </right>
      <top style="thick">
        <color rgb="FF76923C"/>
      </top>
      <bottom style="thick">
        <color rgb="FF76923C"/>
      </bottom>
      <diagonal/>
    </border>
    <border>
      <left/>
      <right/>
      <top style="thick">
        <color rgb="FF76923C"/>
      </top>
      <bottom/>
      <diagonal/>
    </border>
    <border>
      <left style="thick">
        <color rgb="FF76923C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76923C"/>
      </left>
      <right style="thick">
        <color rgb="FF76923C"/>
      </right>
      <top style="thick">
        <color rgb="FF76923C"/>
      </top>
      <bottom/>
      <diagonal/>
    </border>
    <border>
      <left/>
      <right style="thick">
        <color rgb="FF76923C"/>
      </right>
      <top style="thick">
        <color rgb="FF76923C"/>
      </top>
      <bottom style="thick">
        <color rgb="FF76923C"/>
      </bottom>
      <diagonal/>
    </border>
    <border>
      <left style="thick">
        <color rgb="FF76923C"/>
      </left>
      <right style="thick">
        <color rgb="FF76923C"/>
      </right>
      <top/>
      <bottom/>
      <diagonal/>
    </border>
    <border>
      <left/>
      <right style="thick">
        <color rgb="FF76923C"/>
      </right>
      <top/>
      <bottom style="thick">
        <color rgb="FF76923C"/>
      </bottom>
      <diagonal/>
    </border>
    <border>
      <left style="thick">
        <color rgb="FF76923C"/>
      </left>
      <right style="thick">
        <color rgb="FF76923C"/>
      </right>
      <top/>
      <bottom/>
      <diagonal/>
    </border>
    <border>
      <left/>
      <right style="thick">
        <color rgb="FF76923C"/>
      </right>
      <top/>
      <bottom style="thick">
        <color rgb="FF76923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0" borderId="5" xfId="0" applyFont="1" applyBorder="1"/>
    <xf numFmtId="0" fontId="3" fillId="0" borderId="0" xfId="0" applyFont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5" xfId="0" applyFont="1" applyBorder="1"/>
    <xf numFmtId="0" fontId="7" fillId="0" borderId="3" xfId="0" applyFont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8" fillId="4" borderId="2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9" fillId="0" borderId="5" xfId="0" applyFont="1" applyBorder="1"/>
    <xf numFmtId="0" fontId="5" fillId="0" borderId="0" xfId="0" applyFont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10" fillId="4" borderId="2" xfId="0" applyFont="1" applyFill="1" applyBorder="1" applyAlignment="1">
      <alignment horizontal="center"/>
    </xf>
    <xf numFmtId="0" fontId="1" fillId="2" borderId="2" xfId="0" applyFont="1" applyFill="1" applyBorder="1"/>
    <xf numFmtId="0" fontId="1" fillId="4" borderId="4" xfId="0" applyFont="1" applyFill="1" applyBorder="1"/>
    <xf numFmtId="0" fontId="2" fillId="0" borderId="0" xfId="0" applyFont="1"/>
    <xf numFmtId="0" fontId="3" fillId="0" borderId="0" xfId="0" applyFont="1"/>
    <xf numFmtId="0" fontId="5" fillId="4" borderId="2" xfId="0" applyFont="1" applyFill="1" applyBorder="1"/>
    <xf numFmtId="0" fontId="11" fillId="0" borderId="0" xfId="0" applyFont="1"/>
    <xf numFmtId="0" fontId="8" fillId="4" borderId="2" xfId="0" applyFont="1" applyFill="1" applyBorder="1"/>
    <xf numFmtId="0" fontId="12" fillId="4" borderId="2" xfId="0" applyFont="1" applyFill="1" applyBorder="1"/>
    <xf numFmtId="0" fontId="1" fillId="2" borderId="6" xfId="0" applyFont="1" applyFill="1" applyBorder="1"/>
    <xf numFmtId="0" fontId="1" fillId="2" borderId="6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1" fillId="0" borderId="6" xfId="0" applyFont="1" applyBorder="1"/>
    <xf numFmtId="0" fontId="3" fillId="0" borderId="6" xfId="0" applyFont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6" fillId="0" borderId="6" xfId="0" applyFont="1" applyBorder="1"/>
    <xf numFmtId="0" fontId="7" fillId="0" borderId="6" xfId="0" applyFont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9" fillId="0" borderId="6" xfId="0" applyFont="1" applyBorder="1"/>
    <xf numFmtId="0" fontId="5" fillId="0" borderId="6" xfId="0" applyFont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1" fillId="2" borderId="7" xfId="0" applyFont="1" applyFill="1" applyBorder="1"/>
    <xf numFmtId="0" fontId="1" fillId="2" borderId="8" xfId="0" applyFont="1" applyFill="1" applyBorder="1"/>
    <xf numFmtId="0" fontId="1" fillId="2" borderId="4" xfId="0" applyFont="1" applyFill="1" applyBorder="1"/>
    <xf numFmtId="0" fontId="13" fillId="2" borderId="4" xfId="0" applyFont="1" applyFill="1" applyBorder="1"/>
    <xf numFmtId="0" fontId="1" fillId="0" borderId="9" xfId="0" applyFont="1" applyBorder="1"/>
    <xf numFmtId="0" fontId="2" fillId="0" borderId="10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13" fillId="0" borderId="0" xfId="0" applyFont="1"/>
    <xf numFmtId="0" fontId="1" fillId="6" borderId="11" xfId="0" applyFont="1" applyFill="1" applyBorder="1"/>
    <xf numFmtId="0" fontId="2" fillId="6" borderId="12" xfId="0" applyFont="1" applyFill="1" applyBorder="1" applyAlignment="1">
      <alignment horizontal="right"/>
    </xf>
    <xf numFmtId="0" fontId="2" fillId="6" borderId="2" xfId="0" applyFont="1" applyFill="1" applyBorder="1" applyAlignment="1">
      <alignment horizontal="right"/>
    </xf>
    <xf numFmtId="0" fontId="13" fillId="0" borderId="5" xfId="0" applyFont="1" applyBorder="1"/>
    <xf numFmtId="0" fontId="2" fillId="7" borderId="2" xfId="0" applyFont="1" applyFill="1" applyBorder="1" applyAlignment="1">
      <alignment horizontal="center"/>
    </xf>
    <xf numFmtId="164" fontId="2" fillId="7" borderId="2" xfId="0" applyNumberFormat="1" applyFont="1" applyFill="1" applyBorder="1" applyAlignment="1">
      <alignment horizontal="right"/>
    </xf>
    <xf numFmtId="164" fontId="13" fillId="0" borderId="0" xfId="0" applyNumberFormat="1" applyFont="1"/>
    <xf numFmtId="0" fontId="1" fillId="8" borderId="2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right"/>
    </xf>
    <xf numFmtId="0" fontId="2" fillId="9" borderId="2" xfId="0" applyFont="1" applyFill="1" applyBorder="1" applyAlignment="1">
      <alignment horizontal="center"/>
    </xf>
    <xf numFmtId="164" fontId="2" fillId="9" borderId="2" xfId="0" applyNumberFormat="1" applyFont="1" applyFill="1" applyBorder="1" applyAlignment="1">
      <alignment horizontal="right"/>
    </xf>
    <xf numFmtId="0" fontId="5" fillId="10" borderId="2" xfId="0" applyFont="1" applyFill="1" applyBorder="1" applyAlignment="1">
      <alignment horizontal="center"/>
    </xf>
    <xf numFmtId="0" fontId="10" fillId="11" borderId="2" xfId="0" applyFont="1" applyFill="1" applyBorder="1" applyAlignment="1">
      <alignment horizontal="center"/>
    </xf>
    <xf numFmtId="0" fontId="5" fillId="11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12" borderId="13" xfId="0" applyFont="1" applyFill="1" applyBorder="1" applyAlignment="1">
      <alignment horizontal="center"/>
    </xf>
    <xf numFmtId="0" fontId="5" fillId="15" borderId="2" xfId="0" applyFont="1" applyFill="1" applyBorder="1" applyAlignment="1">
      <alignment horizontal="center"/>
    </xf>
    <xf numFmtId="0" fontId="5" fillId="16" borderId="14" xfId="0" applyFont="1" applyFill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/>
    </xf>
    <xf numFmtId="0" fontId="1" fillId="17" borderId="13" xfId="0" applyFont="1" applyFill="1" applyBorder="1" applyAlignment="1">
      <alignment horizontal="center"/>
    </xf>
    <xf numFmtId="0" fontId="1" fillId="14" borderId="13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2" fillId="13" borderId="13" xfId="0" applyFont="1" applyFill="1" applyBorder="1" applyAlignment="1">
      <alignment horizontal="center"/>
    </xf>
    <xf numFmtId="0" fontId="1" fillId="0" borderId="13" xfId="0" applyFont="1" applyBorder="1"/>
    <xf numFmtId="0" fontId="3" fillId="18" borderId="13" xfId="0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3" fillId="13" borderId="13" xfId="0" applyFont="1" applyFill="1" applyBorder="1" applyAlignment="1">
      <alignment horizontal="center"/>
    </xf>
    <xf numFmtId="0" fontId="4" fillId="12" borderId="13" xfId="0" applyFont="1" applyFill="1" applyBorder="1" applyAlignment="1">
      <alignment horizontal="center"/>
    </xf>
    <xf numFmtId="0" fontId="6" fillId="0" borderId="13" xfId="0" applyFont="1" applyBorder="1"/>
    <xf numFmtId="0" fontId="7" fillId="12" borderId="13" xfId="0" applyFont="1" applyFill="1" applyBorder="1" applyAlignment="1">
      <alignment horizontal="center"/>
    </xf>
    <xf numFmtId="0" fontId="7" fillId="3" borderId="13" xfId="0" applyFont="1" applyFill="1" applyBorder="1" applyAlignment="1">
      <alignment horizontal="center"/>
    </xf>
    <xf numFmtId="0" fontId="8" fillId="4" borderId="13" xfId="0" applyFont="1" applyFill="1" applyBorder="1" applyAlignment="1">
      <alignment horizontal="center"/>
    </xf>
    <xf numFmtId="0" fontId="3" fillId="19" borderId="2" xfId="0" applyFont="1" applyFill="1" applyBorder="1" applyAlignment="1">
      <alignment horizontal="center"/>
    </xf>
  </cellXfs>
  <cellStyles count="1">
    <cellStyle name="Normal" xfId="0" builtinId="0"/>
  </cellStyles>
  <dxfs count="31"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microsoft.com/office/2017/10/relationships/person" Target="persons/perso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000"/>
  <sheetViews>
    <sheetView tabSelected="1" workbookViewId="0">
      <pane xSplit="1" ySplit="1" topLeftCell="B18" activePane="bottomRight" state="frozen"/>
      <selection pane="topRight" activeCell="B1" sqref="B1"/>
      <selection pane="bottomLeft" activeCell="A2" sqref="A2"/>
      <selection pane="bottomRight" activeCell="C35" sqref="C35"/>
    </sheetView>
  </sheetViews>
  <sheetFormatPr baseColWidth="10" defaultColWidth="14.42578125" defaultRowHeight="15" customHeight="1" x14ac:dyDescent="0.25"/>
  <cols>
    <col min="1" max="1" width="18.140625" customWidth="1"/>
    <col min="2" max="2" width="15.28515625" customWidth="1"/>
    <col min="3" max="7" width="10.7109375" customWidth="1"/>
  </cols>
  <sheetData>
    <row r="1" spans="1:7" ht="15.75" x14ac:dyDescent="0.25">
      <c r="A1" s="75" t="s">
        <v>0</v>
      </c>
      <c r="B1" s="76" t="s">
        <v>1</v>
      </c>
      <c r="C1" s="77" t="s">
        <v>2</v>
      </c>
      <c r="D1" s="78" t="s">
        <v>3</v>
      </c>
      <c r="E1" s="79" t="s">
        <v>4</v>
      </c>
      <c r="F1" s="80" t="s">
        <v>5</v>
      </c>
      <c r="G1" s="81" t="s">
        <v>6</v>
      </c>
    </row>
    <row r="2" spans="1:7" ht="15.75" x14ac:dyDescent="0.25">
      <c r="A2" s="82" t="s">
        <v>7</v>
      </c>
      <c r="B2" s="70">
        <v>1</v>
      </c>
      <c r="C2" s="83"/>
      <c r="D2" s="71">
        <f t="shared" ref="D2:D30" si="0">F2-C2</f>
        <v>2</v>
      </c>
      <c r="E2" s="84"/>
      <c r="F2" s="85">
        <v>2</v>
      </c>
      <c r="G2" s="86">
        <f t="shared" ref="G2:G38" si="1">B2-(C2+E2)</f>
        <v>1</v>
      </c>
    </row>
    <row r="3" spans="1:7" ht="15.75" x14ac:dyDescent="0.25">
      <c r="A3" s="82" t="s">
        <v>8</v>
      </c>
      <c r="B3" s="70">
        <v>1</v>
      </c>
      <c r="C3" s="83"/>
      <c r="D3" s="87">
        <f t="shared" si="0"/>
        <v>1</v>
      </c>
      <c r="E3" s="84"/>
      <c r="F3" s="85">
        <v>1</v>
      </c>
      <c r="G3" s="86">
        <f t="shared" si="1"/>
        <v>1</v>
      </c>
    </row>
    <row r="4" spans="1:7" ht="15.75" x14ac:dyDescent="0.25">
      <c r="A4" s="82" t="s">
        <v>9</v>
      </c>
      <c r="B4" s="70">
        <v>2</v>
      </c>
      <c r="C4" s="83"/>
      <c r="D4" s="87">
        <f t="shared" si="0"/>
        <v>2</v>
      </c>
      <c r="E4" s="84"/>
      <c r="F4" s="85">
        <v>2</v>
      </c>
      <c r="G4" s="86">
        <f t="shared" si="1"/>
        <v>2</v>
      </c>
    </row>
    <row r="5" spans="1:7" ht="15.75" x14ac:dyDescent="0.25">
      <c r="A5" s="82" t="s">
        <v>10</v>
      </c>
      <c r="B5" s="70">
        <v>1</v>
      </c>
      <c r="C5" s="83"/>
      <c r="D5" s="87">
        <f t="shared" si="0"/>
        <v>1</v>
      </c>
      <c r="E5" s="84"/>
      <c r="F5" s="85">
        <v>1</v>
      </c>
      <c r="G5" s="86">
        <f t="shared" si="1"/>
        <v>1</v>
      </c>
    </row>
    <row r="6" spans="1:7" ht="15.75" x14ac:dyDescent="0.25">
      <c r="A6" s="82" t="s">
        <v>11</v>
      </c>
      <c r="B6" s="70">
        <v>1</v>
      </c>
      <c r="C6" s="83"/>
      <c r="D6" s="87">
        <f t="shared" si="0"/>
        <v>1</v>
      </c>
      <c r="E6" s="84"/>
      <c r="F6" s="85">
        <v>1</v>
      </c>
      <c r="G6" s="86">
        <f t="shared" si="1"/>
        <v>1</v>
      </c>
    </row>
    <row r="7" spans="1:7" ht="15.75" x14ac:dyDescent="0.25">
      <c r="A7" s="82" t="s">
        <v>12</v>
      </c>
      <c r="B7" s="70">
        <v>1</v>
      </c>
      <c r="C7" s="83"/>
      <c r="D7" s="87">
        <f t="shared" si="0"/>
        <v>1</v>
      </c>
      <c r="E7" s="84"/>
      <c r="F7" s="85">
        <v>1</v>
      </c>
      <c r="G7" s="86">
        <f t="shared" si="1"/>
        <v>1</v>
      </c>
    </row>
    <row r="8" spans="1:7" ht="15.75" x14ac:dyDescent="0.25">
      <c r="A8" s="88" t="s">
        <v>13</v>
      </c>
      <c r="B8" s="70">
        <v>1</v>
      </c>
      <c r="C8" s="83"/>
      <c r="D8" s="89">
        <f t="shared" si="0"/>
        <v>1</v>
      </c>
      <c r="E8" s="90"/>
      <c r="F8" s="91">
        <v>1</v>
      </c>
      <c r="G8" s="86">
        <f t="shared" si="1"/>
        <v>1</v>
      </c>
    </row>
    <row r="9" spans="1:7" ht="15.75" x14ac:dyDescent="0.25">
      <c r="A9" s="82" t="s">
        <v>14</v>
      </c>
      <c r="B9" s="70">
        <v>1</v>
      </c>
      <c r="C9" s="83"/>
      <c r="D9" s="87">
        <f t="shared" si="0"/>
        <v>1</v>
      </c>
      <c r="E9" s="84"/>
      <c r="F9" s="85">
        <v>1</v>
      </c>
      <c r="G9" s="86">
        <f t="shared" si="1"/>
        <v>1</v>
      </c>
    </row>
    <row r="10" spans="1:7" ht="15.75" x14ac:dyDescent="0.25">
      <c r="A10" s="82" t="s">
        <v>15</v>
      </c>
      <c r="B10" s="70"/>
      <c r="C10" s="83"/>
      <c r="D10" s="87">
        <f t="shared" si="0"/>
        <v>1</v>
      </c>
      <c r="E10" s="84"/>
      <c r="F10" s="85">
        <v>1</v>
      </c>
      <c r="G10" s="86">
        <f t="shared" si="1"/>
        <v>0</v>
      </c>
    </row>
    <row r="11" spans="1:7" ht="15.75" x14ac:dyDescent="0.25">
      <c r="A11" s="82" t="s">
        <v>16</v>
      </c>
      <c r="B11" s="70"/>
      <c r="C11" s="83"/>
      <c r="D11" s="87">
        <f t="shared" si="0"/>
        <v>1</v>
      </c>
      <c r="E11" s="84"/>
      <c r="F11" s="85">
        <v>1</v>
      </c>
      <c r="G11" s="86">
        <f t="shared" si="1"/>
        <v>0</v>
      </c>
    </row>
    <row r="12" spans="1:7" ht="15.75" x14ac:dyDescent="0.25">
      <c r="A12" s="82" t="s">
        <v>17</v>
      </c>
      <c r="B12" s="70"/>
      <c r="C12" s="83"/>
      <c r="D12" s="87">
        <f t="shared" si="0"/>
        <v>1</v>
      </c>
      <c r="E12" s="84"/>
      <c r="F12" s="85">
        <v>1</v>
      </c>
      <c r="G12" s="86">
        <f t="shared" si="1"/>
        <v>0</v>
      </c>
    </row>
    <row r="13" spans="1:7" ht="15.75" x14ac:dyDescent="0.25">
      <c r="A13" s="82" t="s">
        <v>18</v>
      </c>
      <c r="B13" s="70">
        <v>1</v>
      </c>
      <c r="C13" s="83"/>
      <c r="D13" s="87">
        <f t="shared" si="0"/>
        <v>1</v>
      </c>
      <c r="E13" s="84"/>
      <c r="F13" s="85">
        <v>1</v>
      </c>
      <c r="G13" s="86">
        <f t="shared" si="1"/>
        <v>1</v>
      </c>
    </row>
    <row r="14" spans="1:7" ht="15.75" x14ac:dyDescent="0.25">
      <c r="A14" s="82" t="s">
        <v>19</v>
      </c>
      <c r="B14" s="70"/>
      <c r="C14" s="83"/>
      <c r="D14" s="87">
        <f t="shared" si="0"/>
        <v>2</v>
      </c>
      <c r="E14" s="84"/>
      <c r="F14" s="85">
        <v>2</v>
      </c>
      <c r="G14" s="86">
        <f t="shared" si="1"/>
        <v>0</v>
      </c>
    </row>
    <row r="15" spans="1:7" ht="15.75" x14ac:dyDescent="0.25">
      <c r="A15" s="82" t="s">
        <v>20</v>
      </c>
      <c r="B15" s="70">
        <v>1</v>
      </c>
      <c r="C15" s="83"/>
      <c r="D15" s="87">
        <f t="shared" si="0"/>
        <v>1</v>
      </c>
      <c r="E15" s="84"/>
      <c r="F15" s="85">
        <v>1</v>
      </c>
      <c r="G15" s="86">
        <f t="shared" si="1"/>
        <v>1</v>
      </c>
    </row>
    <row r="16" spans="1:7" ht="15.75" x14ac:dyDescent="0.25">
      <c r="A16" s="82" t="s">
        <v>21</v>
      </c>
      <c r="B16" s="70">
        <v>1</v>
      </c>
      <c r="C16" s="83"/>
      <c r="D16" s="87">
        <f t="shared" si="0"/>
        <v>1</v>
      </c>
      <c r="E16" s="90"/>
      <c r="F16" s="85">
        <v>1</v>
      </c>
      <c r="G16" s="86">
        <f t="shared" si="1"/>
        <v>1</v>
      </c>
    </row>
    <row r="17" spans="1:7" ht="15.75" x14ac:dyDescent="0.25">
      <c r="A17" s="82" t="s">
        <v>22</v>
      </c>
      <c r="B17" s="70"/>
      <c r="C17" s="83"/>
      <c r="D17" s="87">
        <f t="shared" si="0"/>
        <v>0</v>
      </c>
      <c r="E17" s="90"/>
      <c r="F17" s="85"/>
      <c r="G17" s="86">
        <f t="shared" si="1"/>
        <v>0</v>
      </c>
    </row>
    <row r="18" spans="1:7" ht="15.75" x14ac:dyDescent="0.25">
      <c r="A18" s="82" t="s">
        <v>23</v>
      </c>
      <c r="B18" s="70">
        <v>1</v>
      </c>
      <c r="C18" s="83"/>
      <c r="D18" s="87">
        <f t="shared" si="0"/>
        <v>1</v>
      </c>
      <c r="E18" s="90"/>
      <c r="F18" s="85">
        <v>1</v>
      </c>
      <c r="G18" s="86">
        <f t="shared" si="1"/>
        <v>1</v>
      </c>
    </row>
    <row r="19" spans="1:7" ht="15.75" x14ac:dyDescent="0.25">
      <c r="A19" s="82" t="s">
        <v>24</v>
      </c>
      <c r="B19" s="70"/>
      <c r="C19" s="83"/>
      <c r="D19" s="87">
        <f t="shared" si="0"/>
        <v>0</v>
      </c>
      <c r="E19" s="90"/>
      <c r="F19" s="85"/>
      <c r="G19" s="86">
        <f t="shared" si="1"/>
        <v>0</v>
      </c>
    </row>
    <row r="20" spans="1:7" ht="15.75" x14ac:dyDescent="0.25">
      <c r="A20" s="82" t="s">
        <v>25</v>
      </c>
      <c r="B20" s="70"/>
      <c r="C20" s="83"/>
      <c r="D20" s="87">
        <f t="shared" si="0"/>
        <v>1</v>
      </c>
      <c r="E20" s="90"/>
      <c r="F20" s="85">
        <v>1</v>
      </c>
      <c r="G20" s="86">
        <f t="shared" si="1"/>
        <v>0</v>
      </c>
    </row>
    <row r="21" spans="1:7" ht="15.75" customHeight="1" x14ac:dyDescent="0.25">
      <c r="A21" s="82" t="s">
        <v>26</v>
      </c>
      <c r="B21" s="70"/>
      <c r="C21" s="83"/>
      <c r="D21" s="87">
        <f t="shared" si="0"/>
        <v>1</v>
      </c>
      <c r="E21" s="90"/>
      <c r="F21" s="85">
        <v>1</v>
      </c>
      <c r="G21" s="86">
        <f t="shared" si="1"/>
        <v>0</v>
      </c>
    </row>
    <row r="22" spans="1:7" ht="15.75" customHeight="1" x14ac:dyDescent="0.25">
      <c r="A22" s="82" t="s">
        <v>27</v>
      </c>
      <c r="B22" s="70">
        <v>1</v>
      </c>
      <c r="C22" s="83"/>
      <c r="D22" s="87">
        <f t="shared" si="0"/>
        <v>1</v>
      </c>
      <c r="E22" s="84"/>
      <c r="F22" s="85">
        <v>1</v>
      </c>
      <c r="G22" s="86">
        <f t="shared" si="1"/>
        <v>1</v>
      </c>
    </row>
    <row r="23" spans="1:7" ht="15.75" customHeight="1" x14ac:dyDescent="0.25">
      <c r="A23" s="82" t="s">
        <v>28</v>
      </c>
      <c r="B23" s="70">
        <v>4</v>
      </c>
      <c r="C23" s="83"/>
      <c r="D23" s="87">
        <f t="shared" si="0"/>
        <v>4</v>
      </c>
      <c r="E23" s="84"/>
      <c r="F23" s="85">
        <v>4</v>
      </c>
      <c r="G23" s="86">
        <f t="shared" si="1"/>
        <v>4</v>
      </c>
    </row>
    <row r="24" spans="1:7" ht="15.75" customHeight="1" x14ac:dyDescent="0.25">
      <c r="A24" s="82" t="s">
        <v>29</v>
      </c>
      <c r="B24" s="70">
        <v>4</v>
      </c>
      <c r="C24" s="83"/>
      <c r="D24" s="87">
        <f t="shared" si="0"/>
        <v>4</v>
      </c>
      <c r="E24" s="84"/>
      <c r="F24" s="85">
        <v>4</v>
      </c>
      <c r="G24" s="86">
        <f t="shared" si="1"/>
        <v>4</v>
      </c>
    </row>
    <row r="25" spans="1:7" ht="15.75" customHeight="1" x14ac:dyDescent="0.25">
      <c r="A25" s="82" t="s">
        <v>30</v>
      </c>
      <c r="B25" s="70"/>
      <c r="C25" s="83"/>
      <c r="D25" s="87">
        <f t="shared" si="0"/>
        <v>0</v>
      </c>
      <c r="E25" s="84"/>
      <c r="F25" s="85"/>
      <c r="G25" s="86">
        <f t="shared" si="1"/>
        <v>0</v>
      </c>
    </row>
    <row r="26" spans="1:7" ht="15.75" customHeight="1" x14ac:dyDescent="0.25">
      <c r="A26" s="82" t="s">
        <v>31</v>
      </c>
      <c r="B26" s="70"/>
      <c r="C26" s="83"/>
      <c r="D26" s="87">
        <f t="shared" si="0"/>
        <v>0</v>
      </c>
      <c r="E26" s="84"/>
      <c r="F26" s="85"/>
      <c r="G26" s="86">
        <f t="shared" si="1"/>
        <v>0</v>
      </c>
    </row>
    <row r="27" spans="1:7" ht="15.75" customHeight="1" x14ac:dyDescent="0.25">
      <c r="A27" s="82" t="s">
        <v>32</v>
      </c>
      <c r="B27" s="70"/>
      <c r="C27" s="83"/>
      <c r="D27" s="87">
        <f t="shared" si="0"/>
        <v>1</v>
      </c>
      <c r="E27" s="84"/>
      <c r="F27" s="85">
        <v>1</v>
      </c>
      <c r="G27" s="86">
        <f t="shared" si="1"/>
        <v>0</v>
      </c>
    </row>
    <row r="28" spans="1:7" ht="15.75" customHeight="1" x14ac:dyDescent="0.25">
      <c r="A28" s="82" t="s">
        <v>33</v>
      </c>
      <c r="B28" s="70"/>
      <c r="C28" s="83"/>
      <c r="D28" s="87">
        <f t="shared" si="0"/>
        <v>2</v>
      </c>
      <c r="E28" s="84"/>
      <c r="F28" s="85">
        <v>2</v>
      </c>
      <c r="G28" s="86">
        <f t="shared" si="1"/>
        <v>0</v>
      </c>
    </row>
    <row r="29" spans="1:7" ht="15.75" customHeight="1" x14ac:dyDescent="0.25">
      <c r="A29" s="82" t="s">
        <v>34</v>
      </c>
      <c r="B29" s="70">
        <v>2</v>
      </c>
      <c r="C29" s="83"/>
      <c r="D29" s="87">
        <f t="shared" si="0"/>
        <v>2</v>
      </c>
      <c r="E29" s="84"/>
      <c r="F29" s="85">
        <v>2</v>
      </c>
      <c r="G29" s="86">
        <f t="shared" si="1"/>
        <v>2</v>
      </c>
    </row>
    <row r="30" spans="1:7" ht="15.75" customHeight="1" x14ac:dyDescent="0.25">
      <c r="A30" s="82" t="s">
        <v>35</v>
      </c>
      <c r="B30" s="70">
        <v>2</v>
      </c>
      <c r="C30" s="83"/>
      <c r="D30" s="87">
        <f t="shared" si="0"/>
        <v>2</v>
      </c>
      <c r="E30" s="84"/>
      <c r="F30" s="85">
        <v>2</v>
      </c>
      <c r="G30" s="86">
        <f t="shared" si="1"/>
        <v>2</v>
      </c>
    </row>
    <row r="31" spans="1:7" ht="15.75" customHeight="1" x14ac:dyDescent="0.25">
      <c r="A31" s="82" t="s">
        <v>36</v>
      </c>
      <c r="B31" s="70">
        <v>5</v>
      </c>
      <c r="C31" s="83"/>
      <c r="D31" s="87">
        <f>F31</f>
        <v>5</v>
      </c>
      <c r="E31" s="84">
        <f>C31</f>
        <v>0</v>
      </c>
      <c r="F31" s="85">
        <v>5</v>
      </c>
      <c r="G31" s="86">
        <f>B31-C31</f>
        <v>5</v>
      </c>
    </row>
    <row r="32" spans="1:7" ht="15.75" customHeight="1" x14ac:dyDescent="0.25">
      <c r="A32" s="82" t="s">
        <v>37</v>
      </c>
      <c r="B32" s="70"/>
      <c r="C32" s="83"/>
      <c r="D32" s="87">
        <f t="shared" ref="D32:D36" si="2">F32</f>
        <v>1</v>
      </c>
      <c r="E32" s="84">
        <f t="shared" ref="E32:E35" si="3">B32-C32</f>
        <v>0</v>
      </c>
      <c r="F32" s="85">
        <v>1</v>
      </c>
      <c r="G32" s="86">
        <f t="shared" ref="G32:G36" si="4">B32-C32</f>
        <v>0</v>
      </c>
    </row>
    <row r="33" spans="1:7" ht="15.75" customHeight="1" x14ac:dyDescent="0.25">
      <c r="A33" s="82" t="s">
        <v>38</v>
      </c>
      <c r="B33" s="70">
        <v>4</v>
      </c>
      <c r="C33" s="83"/>
      <c r="D33" s="87">
        <f t="shared" si="2"/>
        <v>4</v>
      </c>
      <c r="E33" s="84">
        <f t="shared" si="3"/>
        <v>4</v>
      </c>
      <c r="F33" s="85">
        <v>4</v>
      </c>
      <c r="G33" s="86">
        <f t="shared" si="4"/>
        <v>4</v>
      </c>
    </row>
    <row r="34" spans="1:7" ht="15.75" customHeight="1" x14ac:dyDescent="0.25">
      <c r="A34" s="82" t="s">
        <v>39</v>
      </c>
      <c r="B34" s="70">
        <v>4</v>
      </c>
      <c r="C34" s="83"/>
      <c r="D34" s="87">
        <f t="shared" si="2"/>
        <v>4</v>
      </c>
      <c r="E34" s="84">
        <f t="shared" si="3"/>
        <v>4</v>
      </c>
      <c r="F34" s="85">
        <v>4</v>
      </c>
      <c r="G34" s="86">
        <f t="shared" si="4"/>
        <v>4</v>
      </c>
    </row>
    <row r="35" spans="1:7" ht="15.75" customHeight="1" x14ac:dyDescent="0.25">
      <c r="A35" s="82" t="s">
        <v>40</v>
      </c>
      <c r="B35" s="70">
        <v>5</v>
      </c>
      <c r="C35" s="83"/>
      <c r="D35" s="87">
        <f t="shared" si="2"/>
        <v>5</v>
      </c>
      <c r="E35" s="84">
        <f t="shared" si="3"/>
        <v>5</v>
      </c>
      <c r="F35" s="85">
        <v>5</v>
      </c>
      <c r="G35" s="86">
        <f t="shared" si="4"/>
        <v>5</v>
      </c>
    </row>
    <row r="36" spans="1:7" ht="15.75" customHeight="1" x14ac:dyDescent="0.25">
      <c r="A36" s="82" t="s">
        <v>41</v>
      </c>
      <c r="B36" s="70"/>
      <c r="C36" s="83"/>
      <c r="D36" s="87">
        <f t="shared" si="2"/>
        <v>0</v>
      </c>
      <c r="E36" s="84"/>
      <c r="F36" s="85">
        <v>0</v>
      </c>
      <c r="G36" s="86">
        <f t="shared" si="4"/>
        <v>0</v>
      </c>
    </row>
    <row r="37" spans="1:7" ht="15.75" customHeight="1" x14ac:dyDescent="0.25">
      <c r="A37" s="82" t="s">
        <v>42</v>
      </c>
      <c r="B37" s="70"/>
      <c r="C37" s="83"/>
      <c r="D37" s="87">
        <v>15</v>
      </c>
      <c r="E37" s="84"/>
      <c r="F37" s="85"/>
      <c r="G37" s="86">
        <f t="shared" si="1"/>
        <v>0</v>
      </c>
    </row>
    <row r="38" spans="1:7" ht="15.75" customHeight="1" x14ac:dyDescent="0.25">
      <c r="A38" s="82" t="s">
        <v>43</v>
      </c>
      <c r="B38" s="70"/>
      <c r="C38" s="83"/>
      <c r="D38" s="87">
        <f>F38-C38</f>
        <v>1</v>
      </c>
      <c r="E38" s="84"/>
      <c r="F38" s="85">
        <v>1</v>
      </c>
      <c r="G38" s="86">
        <f t="shared" si="1"/>
        <v>0</v>
      </c>
    </row>
    <row r="39" spans="1:7" ht="15.75" customHeight="1" thickBot="1" x14ac:dyDescent="0.3">
      <c r="A39" s="16"/>
      <c r="B39" s="92">
        <f>SUM(B2:B38)</f>
        <v>44</v>
      </c>
      <c r="C39" s="68"/>
      <c r="D39" s="69">
        <f>SUM(D3:D38)</f>
        <v>70</v>
      </c>
      <c r="E39" s="73">
        <f>SUM(E2:E38)</f>
        <v>13</v>
      </c>
      <c r="F39" s="72">
        <f>SUM(F2:F38)</f>
        <v>57</v>
      </c>
      <c r="G39" s="74">
        <f>SUM(G2:G38)</f>
        <v>44</v>
      </c>
    </row>
    <row r="40" spans="1:7" ht="15.75" customHeight="1" x14ac:dyDescent="0.25">
      <c r="A40" s="16"/>
      <c r="B40" s="7"/>
      <c r="C40" s="7"/>
      <c r="D40" s="17"/>
      <c r="E40" s="65"/>
      <c r="F40" s="66"/>
      <c r="G40" s="7"/>
    </row>
    <row r="41" spans="1:7" ht="15.75" customHeight="1" x14ac:dyDescent="0.25">
      <c r="A41" s="16"/>
      <c r="B41" s="7"/>
      <c r="C41" s="7"/>
      <c r="D41" s="17"/>
      <c r="E41" s="65"/>
      <c r="F41" s="67"/>
      <c r="G41" s="7"/>
    </row>
    <row r="42" spans="1:7" ht="15.75" customHeight="1" x14ac:dyDescent="0.25">
      <c r="A42" s="16"/>
      <c r="B42" s="7"/>
      <c r="C42" s="7"/>
      <c r="D42" s="17"/>
      <c r="E42" s="65"/>
      <c r="F42" s="67"/>
      <c r="G42" s="7"/>
    </row>
    <row r="43" spans="1:7" ht="15.75" customHeight="1" x14ac:dyDescent="0.25">
      <c r="A43" s="16"/>
      <c r="B43" s="7"/>
      <c r="C43" s="7"/>
      <c r="D43" s="17"/>
      <c r="E43" s="65"/>
      <c r="F43" s="67"/>
      <c r="G43" s="7"/>
    </row>
    <row r="44" spans="1:7" ht="15.75" customHeight="1" x14ac:dyDescent="0.25">
      <c r="A44" s="16"/>
      <c r="B44" s="7"/>
      <c r="C44" s="7"/>
      <c r="D44" s="17"/>
      <c r="E44" s="65"/>
      <c r="F44" s="67"/>
      <c r="G44" s="7"/>
    </row>
    <row r="45" spans="1:7" ht="15.75" customHeight="1" x14ac:dyDescent="0.25">
      <c r="B45" s="7"/>
      <c r="C45" s="7"/>
      <c r="F45" s="7"/>
      <c r="G45" s="7"/>
    </row>
    <row r="46" spans="1:7" ht="15.75" customHeight="1" x14ac:dyDescent="0.25">
      <c r="B46" s="7"/>
      <c r="C46" s="7"/>
      <c r="F46" s="7"/>
      <c r="G46" s="7"/>
    </row>
    <row r="47" spans="1:7" ht="15.75" customHeight="1" x14ac:dyDescent="0.25">
      <c r="B47" s="7"/>
      <c r="C47" s="7"/>
      <c r="F47" s="7"/>
      <c r="G47" s="7"/>
    </row>
    <row r="48" spans="1:7" ht="15.75" customHeight="1" x14ac:dyDescent="0.25">
      <c r="B48" s="7"/>
      <c r="C48" s="7"/>
      <c r="F48" s="7"/>
      <c r="G48" s="7"/>
    </row>
    <row r="49" spans="2:7" ht="15.75" customHeight="1" x14ac:dyDescent="0.25">
      <c r="B49" s="7"/>
      <c r="C49" s="7"/>
      <c r="F49" s="7"/>
      <c r="G49" s="7"/>
    </row>
    <row r="50" spans="2:7" ht="15.75" customHeight="1" x14ac:dyDescent="0.25">
      <c r="B50" s="7"/>
      <c r="C50" s="7"/>
      <c r="F50" s="7"/>
      <c r="G50" s="7"/>
    </row>
    <row r="51" spans="2:7" ht="15.75" customHeight="1" x14ac:dyDescent="0.25">
      <c r="B51" s="7"/>
      <c r="C51" s="7"/>
      <c r="F51" s="7"/>
      <c r="G51" s="7"/>
    </row>
    <row r="52" spans="2:7" ht="15.75" customHeight="1" x14ac:dyDescent="0.25">
      <c r="B52" s="7"/>
      <c r="C52" s="7"/>
      <c r="F52" s="7"/>
      <c r="G52" s="7"/>
    </row>
    <row r="53" spans="2:7" ht="15.75" customHeight="1" x14ac:dyDescent="0.25">
      <c r="B53" s="7"/>
      <c r="C53" s="7"/>
      <c r="F53" s="7"/>
      <c r="G53" s="7"/>
    </row>
    <row r="54" spans="2:7" ht="15.75" customHeight="1" x14ac:dyDescent="0.25">
      <c r="B54" s="7"/>
      <c r="C54" s="7"/>
      <c r="F54" s="7"/>
      <c r="G54" s="7"/>
    </row>
    <row r="55" spans="2:7" ht="15.75" customHeight="1" x14ac:dyDescent="0.25">
      <c r="B55" s="7"/>
      <c r="C55" s="7"/>
      <c r="F55" s="7"/>
      <c r="G55" s="7"/>
    </row>
    <row r="56" spans="2:7" ht="15.75" customHeight="1" x14ac:dyDescent="0.25">
      <c r="B56" s="7"/>
      <c r="C56" s="7"/>
      <c r="F56" s="7"/>
      <c r="G56" s="7"/>
    </row>
    <row r="57" spans="2:7" ht="15.75" customHeight="1" x14ac:dyDescent="0.25">
      <c r="B57" s="7"/>
      <c r="C57" s="7"/>
      <c r="F57" s="7"/>
      <c r="G57" s="7"/>
    </row>
    <row r="58" spans="2:7" ht="15.75" customHeight="1" x14ac:dyDescent="0.25">
      <c r="B58" s="7"/>
      <c r="C58" s="7"/>
      <c r="F58" s="7"/>
      <c r="G58" s="7"/>
    </row>
    <row r="59" spans="2:7" ht="15.75" customHeight="1" x14ac:dyDescent="0.25">
      <c r="B59" s="7"/>
      <c r="C59" s="7"/>
      <c r="F59" s="7"/>
      <c r="G59" s="7"/>
    </row>
    <row r="60" spans="2:7" ht="15.75" customHeight="1" x14ac:dyDescent="0.25">
      <c r="B60" s="7"/>
      <c r="C60" s="7"/>
      <c r="F60" s="7"/>
      <c r="G60" s="7"/>
    </row>
    <row r="61" spans="2:7" ht="15.75" customHeight="1" x14ac:dyDescent="0.25">
      <c r="B61" s="7"/>
      <c r="C61" s="7"/>
      <c r="F61" s="7"/>
      <c r="G61" s="7"/>
    </row>
    <row r="62" spans="2:7" ht="15.75" customHeight="1" x14ac:dyDescent="0.25">
      <c r="B62" s="7"/>
      <c r="C62" s="7"/>
      <c r="F62" s="7"/>
      <c r="G62" s="7"/>
    </row>
    <row r="63" spans="2:7" ht="15.75" customHeight="1" x14ac:dyDescent="0.25">
      <c r="B63" s="7"/>
      <c r="C63" s="7"/>
      <c r="F63" s="7"/>
      <c r="G63" s="7"/>
    </row>
    <row r="64" spans="2:7" ht="15.75" customHeight="1" x14ac:dyDescent="0.25">
      <c r="B64" s="7"/>
      <c r="C64" s="7"/>
      <c r="F64" s="7"/>
      <c r="G64" s="7"/>
    </row>
    <row r="65" spans="2:7" ht="15.75" customHeight="1" x14ac:dyDescent="0.25">
      <c r="B65" s="7"/>
      <c r="C65" s="7"/>
      <c r="F65" s="7"/>
      <c r="G65" s="7"/>
    </row>
    <row r="66" spans="2:7" ht="15.75" customHeight="1" x14ac:dyDescent="0.25">
      <c r="B66" s="7"/>
      <c r="C66" s="7"/>
      <c r="F66" s="7"/>
      <c r="G66" s="7"/>
    </row>
    <row r="67" spans="2:7" ht="15.75" customHeight="1" x14ac:dyDescent="0.25">
      <c r="B67" s="7"/>
      <c r="C67" s="7"/>
      <c r="F67" s="7"/>
      <c r="G67" s="7"/>
    </row>
    <row r="68" spans="2:7" ht="15.75" customHeight="1" x14ac:dyDescent="0.25">
      <c r="B68" s="7"/>
      <c r="C68" s="7"/>
      <c r="F68" s="7"/>
      <c r="G68" s="7"/>
    </row>
    <row r="69" spans="2:7" ht="15.75" customHeight="1" x14ac:dyDescent="0.25">
      <c r="B69" s="7"/>
      <c r="C69" s="7"/>
      <c r="F69" s="7"/>
      <c r="G69" s="7"/>
    </row>
    <row r="70" spans="2:7" ht="15.75" customHeight="1" x14ac:dyDescent="0.25">
      <c r="B70" s="7"/>
      <c r="C70" s="7"/>
      <c r="F70" s="7"/>
      <c r="G70" s="7"/>
    </row>
    <row r="71" spans="2:7" ht="15.75" customHeight="1" x14ac:dyDescent="0.25">
      <c r="B71" s="7"/>
      <c r="C71" s="7"/>
      <c r="F71" s="7"/>
      <c r="G71" s="7"/>
    </row>
    <row r="72" spans="2:7" ht="15.75" customHeight="1" x14ac:dyDescent="0.25">
      <c r="B72" s="7"/>
      <c r="C72" s="7"/>
      <c r="F72" s="7"/>
      <c r="G72" s="7"/>
    </row>
    <row r="73" spans="2:7" ht="15.75" customHeight="1" x14ac:dyDescent="0.25">
      <c r="B73" s="7"/>
      <c r="C73" s="7"/>
      <c r="F73" s="7"/>
      <c r="G73" s="7"/>
    </row>
    <row r="74" spans="2:7" ht="15.75" customHeight="1" x14ac:dyDescent="0.25">
      <c r="B74" s="7"/>
      <c r="C74" s="7"/>
      <c r="F74" s="7"/>
      <c r="G74" s="7"/>
    </row>
    <row r="75" spans="2:7" ht="15.75" customHeight="1" x14ac:dyDescent="0.25">
      <c r="B75" s="7"/>
      <c r="C75" s="7"/>
      <c r="F75" s="7"/>
      <c r="G75" s="7"/>
    </row>
    <row r="76" spans="2:7" ht="15.75" customHeight="1" x14ac:dyDescent="0.25">
      <c r="B76" s="7"/>
      <c r="C76" s="7"/>
      <c r="F76" s="7"/>
      <c r="G76" s="7"/>
    </row>
    <row r="77" spans="2:7" ht="15.75" customHeight="1" x14ac:dyDescent="0.25">
      <c r="B77" s="7"/>
      <c r="C77" s="7"/>
      <c r="F77" s="7"/>
      <c r="G77" s="7"/>
    </row>
    <row r="78" spans="2:7" ht="15.75" customHeight="1" x14ac:dyDescent="0.25">
      <c r="B78" s="7"/>
      <c r="C78" s="7"/>
      <c r="F78" s="7"/>
      <c r="G78" s="7"/>
    </row>
    <row r="79" spans="2:7" ht="15.75" customHeight="1" x14ac:dyDescent="0.25">
      <c r="B79" s="7"/>
      <c r="C79" s="7"/>
      <c r="F79" s="7"/>
      <c r="G79" s="7"/>
    </row>
    <row r="80" spans="2:7" ht="15.75" customHeight="1" x14ac:dyDescent="0.25">
      <c r="B80" s="7"/>
      <c r="C80" s="7"/>
      <c r="F80" s="7"/>
      <c r="G80" s="7"/>
    </row>
    <row r="81" spans="2:7" ht="15.75" customHeight="1" x14ac:dyDescent="0.25">
      <c r="B81" s="7"/>
      <c r="C81" s="7"/>
      <c r="F81" s="7"/>
      <c r="G81" s="7"/>
    </row>
    <row r="82" spans="2:7" ht="15.75" customHeight="1" x14ac:dyDescent="0.25">
      <c r="B82" s="7"/>
      <c r="C82" s="7"/>
      <c r="F82" s="7"/>
      <c r="G82" s="7"/>
    </row>
    <row r="83" spans="2:7" ht="15.75" customHeight="1" x14ac:dyDescent="0.25">
      <c r="B83" s="7"/>
      <c r="C83" s="7"/>
      <c r="F83" s="7"/>
      <c r="G83" s="7"/>
    </row>
    <row r="84" spans="2:7" ht="15.75" customHeight="1" x14ac:dyDescent="0.25">
      <c r="B84" s="7"/>
      <c r="C84" s="7"/>
      <c r="F84" s="7"/>
      <c r="G84" s="7"/>
    </row>
    <row r="85" spans="2:7" ht="15.75" customHeight="1" x14ac:dyDescent="0.25">
      <c r="B85" s="7"/>
      <c r="C85" s="7"/>
      <c r="F85" s="7"/>
      <c r="G85" s="7"/>
    </row>
    <row r="86" spans="2:7" ht="15.75" customHeight="1" x14ac:dyDescent="0.25">
      <c r="B86" s="7"/>
      <c r="C86" s="7"/>
      <c r="F86" s="7"/>
      <c r="G86" s="7"/>
    </row>
    <row r="87" spans="2:7" ht="15.75" customHeight="1" x14ac:dyDescent="0.25">
      <c r="B87" s="7"/>
      <c r="C87" s="7"/>
      <c r="F87" s="7"/>
      <c r="G87" s="7"/>
    </row>
    <row r="88" spans="2:7" ht="15.75" customHeight="1" x14ac:dyDescent="0.25">
      <c r="B88" s="7"/>
      <c r="C88" s="7"/>
      <c r="F88" s="7"/>
      <c r="G88" s="7"/>
    </row>
    <row r="89" spans="2:7" ht="15.75" customHeight="1" x14ac:dyDescent="0.25">
      <c r="B89" s="7"/>
      <c r="C89" s="7"/>
      <c r="F89" s="7"/>
      <c r="G89" s="7"/>
    </row>
    <row r="90" spans="2:7" ht="15.75" customHeight="1" x14ac:dyDescent="0.25">
      <c r="B90" s="7"/>
      <c r="C90" s="7"/>
      <c r="F90" s="7"/>
      <c r="G90" s="7"/>
    </row>
    <row r="91" spans="2:7" ht="15.75" customHeight="1" x14ac:dyDescent="0.25">
      <c r="B91" s="7"/>
      <c r="C91" s="7"/>
      <c r="F91" s="7"/>
      <c r="G91" s="7"/>
    </row>
    <row r="92" spans="2:7" ht="15.75" customHeight="1" x14ac:dyDescent="0.25">
      <c r="B92" s="7"/>
      <c r="C92" s="7"/>
      <c r="F92" s="7"/>
      <c r="G92" s="7"/>
    </row>
    <row r="93" spans="2:7" ht="15.75" customHeight="1" x14ac:dyDescent="0.25">
      <c r="B93" s="7"/>
      <c r="C93" s="7"/>
      <c r="F93" s="7"/>
      <c r="G93" s="7"/>
    </row>
    <row r="94" spans="2:7" ht="15.75" customHeight="1" x14ac:dyDescent="0.25">
      <c r="B94" s="7"/>
      <c r="C94" s="7"/>
      <c r="F94" s="7"/>
      <c r="G94" s="7"/>
    </row>
    <row r="95" spans="2:7" ht="15.75" customHeight="1" x14ac:dyDescent="0.25">
      <c r="B95" s="7"/>
      <c r="C95" s="7"/>
      <c r="F95" s="7"/>
      <c r="G95" s="7"/>
    </row>
    <row r="96" spans="2:7" ht="15.75" customHeight="1" x14ac:dyDescent="0.25">
      <c r="B96" s="7"/>
      <c r="C96" s="7"/>
      <c r="F96" s="7"/>
      <c r="G96" s="7"/>
    </row>
    <row r="97" spans="2:7" ht="15.75" customHeight="1" x14ac:dyDescent="0.25">
      <c r="B97" s="7"/>
      <c r="C97" s="7"/>
      <c r="F97" s="7"/>
      <c r="G97" s="7"/>
    </row>
    <row r="98" spans="2:7" ht="15.75" customHeight="1" x14ac:dyDescent="0.25">
      <c r="B98" s="7"/>
      <c r="C98" s="7"/>
      <c r="F98" s="7"/>
      <c r="G98" s="7"/>
    </row>
    <row r="99" spans="2:7" ht="15.75" customHeight="1" x14ac:dyDescent="0.25">
      <c r="B99" s="7"/>
      <c r="C99" s="7"/>
      <c r="F99" s="7"/>
      <c r="G99" s="7"/>
    </row>
    <row r="100" spans="2:7" ht="15.75" customHeight="1" x14ac:dyDescent="0.25">
      <c r="B100" s="7"/>
      <c r="C100" s="7"/>
      <c r="F100" s="7"/>
      <c r="G100" s="7"/>
    </row>
    <row r="101" spans="2:7" ht="15.75" customHeight="1" x14ac:dyDescent="0.25">
      <c r="B101" s="7"/>
      <c r="C101" s="7"/>
      <c r="F101" s="7"/>
      <c r="G101" s="7"/>
    </row>
    <row r="102" spans="2:7" ht="15.75" customHeight="1" x14ac:dyDescent="0.25">
      <c r="B102" s="7"/>
      <c r="C102" s="7"/>
      <c r="F102" s="7"/>
      <c r="G102" s="7"/>
    </row>
    <row r="103" spans="2:7" ht="15.75" customHeight="1" x14ac:dyDescent="0.25">
      <c r="B103" s="7"/>
      <c r="C103" s="7"/>
      <c r="F103" s="7"/>
      <c r="G103" s="7"/>
    </row>
    <row r="104" spans="2:7" ht="15.75" customHeight="1" x14ac:dyDescent="0.25">
      <c r="B104" s="7"/>
      <c r="C104" s="7"/>
      <c r="F104" s="7"/>
      <c r="G104" s="7"/>
    </row>
    <row r="105" spans="2:7" ht="15.75" customHeight="1" x14ac:dyDescent="0.25">
      <c r="B105" s="7"/>
      <c r="C105" s="7"/>
      <c r="F105" s="7"/>
      <c r="G105" s="7"/>
    </row>
    <row r="106" spans="2:7" ht="15.75" customHeight="1" x14ac:dyDescent="0.25">
      <c r="B106" s="7"/>
      <c r="C106" s="7"/>
      <c r="F106" s="7"/>
      <c r="G106" s="7"/>
    </row>
    <row r="107" spans="2:7" ht="15.75" customHeight="1" x14ac:dyDescent="0.25">
      <c r="B107" s="7"/>
      <c r="C107" s="7"/>
      <c r="F107" s="7"/>
      <c r="G107" s="7"/>
    </row>
    <row r="108" spans="2:7" ht="15.75" customHeight="1" x14ac:dyDescent="0.25">
      <c r="B108" s="7"/>
      <c r="C108" s="7"/>
      <c r="F108" s="7"/>
      <c r="G108" s="7"/>
    </row>
    <row r="109" spans="2:7" ht="15.75" customHeight="1" x14ac:dyDescent="0.25">
      <c r="B109" s="7"/>
      <c r="C109" s="7"/>
      <c r="F109" s="7"/>
      <c r="G109" s="7"/>
    </row>
    <row r="110" spans="2:7" ht="15.75" customHeight="1" x14ac:dyDescent="0.25">
      <c r="B110" s="7"/>
      <c r="C110" s="7"/>
      <c r="F110" s="7"/>
      <c r="G110" s="7"/>
    </row>
    <row r="111" spans="2:7" ht="15.75" customHeight="1" x14ac:dyDescent="0.25">
      <c r="B111" s="7"/>
      <c r="C111" s="7"/>
      <c r="F111" s="7"/>
      <c r="G111" s="7"/>
    </row>
    <row r="112" spans="2:7" ht="15.75" customHeight="1" x14ac:dyDescent="0.25">
      <c r="B112" s="7"/>
      <c r="C112" s="7"/>
      <c r="F112" s="7"/>
      <c r="G112" s="7"/>
    </row>
    <row r="113" spans="2:7" ht="15.75" customHeight="1" x14ac:dyDescent="0.25">
      <c r="B113" s="7"/>
      <c r="C113" s="7"/>
      <c r="F113" s="7"/>
      <c r="G113" s="7"/>
    </row>
    <row r="114" spans="2:7" ht="15.75" customHeight="1" x14ac:dyDescent="0.25">
      <c r="B114" s="7"/>
      <c r="C114" s="7"/>
      <c r="F114" s="7"/>
      <c r="G114" s="7"/>
    </row>
    <row r="115" spans="2:7" ht="15.75" customHeight="1" x14ac:dyDescent="0.25">
      <c r="B115" s="7"/>
      <c r="C115" s="7"/>
      <c r="F115" s="7"/>
      <c r="G115" s="7"/>
    </row>
    <row r="116" spans="2:7" ht="15.75" customHeight="1" x14ac:dyDescent="0.25">
      <c r="B116" s="7"/>
      <c r="C116" s="7"/>
      <c r="F116" s="7"/>
      <c r="G116" s="7"/>
    </row>
    <row r="117" spans="2:7" ht="15.75" customHeight="1" x14ac:dyDescent="0.25">
      <c r="B117" s="7"/>
      <c r="C117" s="7"/>
      <c r="F117" s="7"/>
      <c r="G117" s="7"/>
    </row>
    <row r="118" spans="2:7" ht="15.75" customHeight="1" x14ac:dyDescent="0.25">
      <c r="B118" s="7"/>
      <c r="C118" s="7"/>
      <c r="F118" s="7"/>
      <c r="G118" s="7"/>
    </row>
    <row r="119" spans="2:7" ht="15.75" customHeight="1" x14ac:dyDescent="0.25">
      <c r="B119" s="7"/>
      <c r="C119" s="7"/>
      <c r="F119" s="7"/>
      <c r="G119" s="7"/>
    </row>
    <row r="120" spans="2:7" ht="15.75" customHeight="1" x14ac:dyDescent="0.25">
      <c r="B120" s="7"/>
      <c r="C120" s="7"/>
      <c r="F120" s="7"/>
      <c r="G120" s="7"/>
    </row>
    <row r="121" spans="2:7" ht="15.75" customHeight="1" x14ac:dyDescent="0.25">
      <c r="B121" s="7"/>
      <c r="C121" s="7"/>
      <c r="F121" s="7"/>
      <c r="G121" s="7"/>
    </row>
    <row r="122" spans="2:7" ht="15.75" customHeight="1" x14ac:dyDescent="0.25">
      <c r="B122" s="7"/>
      <c r="C122" s="7"/>
      <c r="F122" s="7"/>
      <c r="G122" s="7"/>
    </row>
    <row r="123" spans="2:7" ht="15.75" customHeight="1" x14ac:dyDescent="0.25">
      <c r="B123" s="7"/>
      <c r="C123" s="7"/>
      <c r="F123" s="7"/>
      <c r="G123" s="7"/>
    </row>
    <row r="124" spans="2:7" ht="15.75" customHeight="1" x14ac:dyDescent="0.25">
      <c r="B124" s="7"/>
      <c r="C124" s="7"/>
      <c r="F124" s="7"/>
      <c r="G124" s="7"/>
    </row>
    <row r="125" spans="2:7" ht="15.75" customHeight="1" x14ac:dyDescent="0.25">
      <c r="B125" s="7"/>
      <c r="C125" s="7"/>
      <c r="F125" s="7"/>
      <c r="G125" s="7"/>
    </row>
    <row r="126" spans="2:7" ht="15.75" customHeight="1" x14ac:dyDescent="0.25">
      <c r="B126" s="7"/>
      <c r="C126" s="7"/>
      <c r="F126" s="7"/>
      <c r="G126" s="7"/>
    </row>
    <row r="127" spans="2:7" ht="15.75" customHeight="1" x14ac:dyDescent="0.25">
      <c r="B127" s="7"/>
      <c r="C127" s="7"/>
      <c r="F127" s="7"/>
      <c r="G127" s="7"/>
    </row>
    <row r="128" spans="2:7" ht="15.75" customHeight="1" x14ac:dyDescent="0.25">
      <c r="B128" s="7"/>
      <c r="C128" s="7"/>
      <c r="F128" s="7"/>
      <c r="G128" s="7"/>
    </row>
    <row r="129" spans="2:7" ht="15.75" customHeight="1" x14ac:dyDescent="0.25">
      <c r="B129" s="7"/>
      <c r="C129" s="7"/>
      <c r="F129" s="7"/>
      <c r="G129" s="7"/>
    </row>
    <row r="130" spans="2:7" ht="15.75" customHeight="1" x14ac:dyDescent="0.25">
      <c r="B130" s="7"/>
      <c r="C130" s="7"/>
      <c r="F130" s="7"/>
      <c r="G130" s="7"/>
    </row>
    <row r="131" spans="2:7" ht="15.75" customHeight="1" x14ac:dyDescent="0.25">
      <c r="B131" s="7"/>
      <c r="C131" s="7"/>
      <c r="F131" s="7"/>
      <c r="G131" s="7"/>
    </row>
    <row r="132" spans="2:7" ht="15.75" customHeight="1" x14ac:dyDescent="0.25">
      <c r="B132" s="7"/>
      <c r="C132" s="7"/>
      <c r="F132" s="7"/>
      <c r="G132" s="7"/>
    </row>
    <row r="133" spans="2:7" ht="15.75" customHeight="1" x14ac:dyDescent="0.25">
      <c r="B133" s="7"/>
      <c r="C133" s="7"/>
      <c r="F133" s="7"/>
      <c r="G133" s="7"/>
    </row>
    <row r="134" spans="2:7" ht="15.75" customHeight="1" x14ac:dyDescent="0.25">
      <c r="B134" s="7"/>
      <c r="C134" s="7"/>
      <c r="F134" s="7"/>
      <c r="G134" s="7"/>
    </row>
    <row r="135" spans="2:7" ht="15.75" customHeight="1" x14ac:dyDescent="0.25">
      <c r="B135" s="7"/>
      <c r="C135" s="7"/>
      <c r="F135" s="7"/>
      <c r="G135" s="7"/>
    </row>
    <row r="136" spans="2:7" ht="15.75" customHeight="1" x14ac:dyDescent="0.25">
      <c r="B136" s="7"/>
      <c r="C136" s="7"/>
      <c r="F136" s="7"/>
      <c r="G136" s="7"/>
    </row>
    <row r="137" spans="2:7" ht="15.75" customHeight="1" x14ac:dyDescent="0.25">
      <c r="B137" s="7"/>
      <c r="C137" s="7"/>
      <c r="F137" s="7"/>
      <c r="G137" s="7"/>
    </row>
    <row r="138" spans="2:7" ht="15.75" customHeight="1" x14ac:dyDescent="0.25">
      <c r="B138" s="7"/>
      <c r="C138" s="7"/>
      <c r="F138" s="7"/>
      <c r="G138" s="7"/>
    </row>
    <row r="139" spans="2:7" ht="15.75" customHeight="1" x14ac:dyDescent="0.25">
      <c r="B139" s="7"/>
      <c r="C139" s="7"/>
      <c r="F139" s="7"/>
      <c r="G139" s="7"/>
    </row>
    <row r="140" spans="2:7" ht="15.75" customHeight="1" x14ac:dyDescent="0.25">
      <c r="B140" s="7"/>
      <c r="C140" s="7"/>
      <c r="F140" s="7"/>
      <c r="G140" s="7"/>
    </row>
    <row r="141" spans="2:7" ht="15.75" customHeight="1" x14ac:dyDescent="0.25">
      <c r="B141" s="7"/>
      <c r="C141" s="7"/>
      <c r="F141" s="7"/>
      <c r="G141" s="7"/>
    </row>
    <row r="142" spans="2:7" ht="15.75" customHeight="1" x14ac:dyDescent="0.25">
      <c r="B142" s="7"/>
      <c r="C142" s="7"/>
      <c r="F142" s="7"/>
      <c r="G142" s="7"/>
    </row>
    <row r="143" spans="2:7" ht="15.75" customHeight="1" x14ac:dyDescent="0.25">
      <c r="B143" s="7"/>
      <c r="C143" s="7"/>
      <c r="F143" s="7"/>
      <c r="G143" s="7"/>
    </row>
    <row r="144" spans="2:7" ht="15.75" customHeight="1" x14ac:dyDescent="0.25">
      <c r="B144" s="7"/>
      <c r="C144" s="7"/>
      <c r="F144" s="7"/>
      <c r="G144" s="7"/>
    </row>
    <row r="145" spans="2:7" ht="15.75" customHeight="1" x14ac:dyDescent="0.25">
      <c r="B145" s="7"/>
      <c r="C145" s="7"/>
      <c r="F145" s="7"/>
      <c r="G145" s="7"/>
    </row>
    <row r="146" spans="2:7" ht="15.75" customHeight="1" x14ac:dyDescent="0.25">
      <c r="B146" s="7"/>
      <c r="C146" s="7"/>
      <c r="F146" s="7"/>
      <c r="G146" s="7"/>
    </row>
    <row r="147" spans="2:7" ht="15.75" customHeight="1" x14ac:dyDescent="0.25">
      <c r="B147" s="7"/>
      <c r="C147" s="7"/>
      <c r="F147" s="7"/>
      <c r="G147" s="7"/>
    </row>
    <row r="148" spans="2:7" ht="15.75" customHeight="1" x14ac:dyDescent="0.25">
      <c r="B148" s="7"/>
      <c r="C148" s="7"/>
      <c r="F148" s="7"/>
      <c r="G148" s="7"/>
    </row>
    <row r="149" spans="2:7" ht="15.75" customHeight="1" x14ac:dyDescent="0.25">
      <c r="B149" s="7"/>
      <c r="C149" s="7"/>
      <c r="F149" s="7"/>
      <c r="G149" s="7"/>
    </row>
    <row r="150" spans="2:7" ht="15.75" customHeight="1" x14ac:dyDescent="0.25">
      <c r="B150" s="7"/>
      <c r="C150" s="7"/>
      <c r="F150" s="7"/>
      <c r="G150" s="7"/>
    </row>
    <row r="151" spans="2:7" ht="15.75" customHeight="1" x14ac:dyDescent="0.25">
      <c r="B151" s="7"/>
      <c r="C151" s="7"/>
      <c r="F151" s="7"/>
      <c r="G151" s="7"/>
    </row>
    <row r="152" spans="2:7" ht="15.75" customHeight="1" x14ac:dyDescent="0.25">
      <c r="B152" s="7"/>
      <c r="C152" s="7"/>
      <c r="F152" s="7"/>
      <c r="G152" s="7"/>
    </row>
    <row r="153" spans="2:7" ht="15.75" customHeight="1" x14ac:dyDescent="0.25">
      <c r="B153" s="7"/>
      <c r="C153" s="7"/>
      <c r="F153" s="7"/>
      <c r="G153" s="7"/>
    </row>
    <row r="154" spans="2:7" ht="15.75" customHeight="1" x14ac:dyDescent="0.25">
      <c r="B154" s="7"/>
      <c r="C154" s="7"/>
      <c r="F154" s="7"/>
      <c r="G154" s="7"/>
    </row>
    <row r="155" spans="2:7" ht="15.75" customHeight="1" x14ac:dyDescent="0.25">
      <c r="B155" s="7"/>
      <c r="C155" s="7"/>
      <c r="F155" s="7"/>
      <c r="G155" s="7"/>
    </row>
    <row r="156" spans="2:7" ht="15.75" customHeight="1" x14ac:dyDescent="0.25">
      <c r="B156" s="7"/>
      <c r="C156" s="7"/>
      <c r="F156" s="7"/>
      <c r="G156" s="7"/>
    </row>
    <row r="157" spans="2:7" ht="15.75" customHeight="1" x14ac:dyDescent="0.25">
      <c r="B157" s="7"/>
      <c r="C157" s="7"/>
      <c r="F157" s="7"/>
      <c r="G157" s="7"/>
    </row>
    <row r="158" spans="2:7" ht="15.75" customHeight="1" x14ac:dyDescent="0.25">
      <c r="B158" s="7"/>
      <c r="C158" s="7"/>
      <c r="F158" s="7"/>
      <c r="G158" s="7"/>
    </row>
    <row r="159" spans="2:7" ht="15.75" customHeight="1" x14ac:dyDescent="0.25">
      <c r="B159" s="7"/>
      <c r="C159" s="7"/>
      <c r="F159" s="7"/>
      <c r="G159" s="7"/>
    </row>
    <row r="160" spans="2:7" ht="15.75" customHeight="1" x14ac:dyDescent="0.25">
      <c r="B160" s="7"/>
      <c r="C160" s="7"/>
      <c r="F160" s="7"/>
      <c r="G160" s="7"/>
    </row>
    <row r="161" spans="2:7" ht="15.75" customHeight="1" x14ac:dyDescent="0.25">
      <c r="B161" s="7"/>
      <c r="C161" s="7"/>
      <c r="F161" s="7"/>
      <c r="G161" s="7"/>
    </row>
    <row r="162" spans="2:7" ht="15.75" customHeight="1" x14ac:dyDescent="0.25">
      <c r="B162" s="7"/>
      <c r="C162" s="7"/>
      <c r="F162" s="7"/>
      <c r="G162" s="7"/>
    </row>
    <row r="163" spans="2:7" ht="15.75" customHeight="1" x14ac:dyDescent="0.25">
      <c r="B163" s="7"/>
      <c r="C163" s="7"/>
      <c r="F163" s="7"/>
      <c r="G163" s="7"/>
    </row>
    <row r="164" spans="2:7" ht="15.75" customHeight="1" x14ac:dyDescent="0.25">
      <c r="B164" s="7"/>
      <c r="C164" s="7"/>
      <c r="F164" s="7"/>
      <c r="G164" s="7"/>
    </row>
    <row r="165" spans="2:7" ht="15.75" customHeight="1" x14ac:dyDescent="0.25">
      <c r="B165" s="7"/>
      <c r="C165" s="7"/>
      <c r="F165" s="7"/>
      <c r="G165" s="7"/>
    </row>
    <row r="166" spans="2:7" ht="15.75" customHeight="1" x14ac:dyDescent="0.25">
      <c r="B166" s="7"/>
      <c r="C166" s="7"/>
      <c r="F166" s="7"/>
      <c r="G166" s="7"/>
    </row>
    <row r="167" spans="2:7" ht="15.75" customHeight="1" x14ac:dyDescent="0.25">
      <c r="B167" s="7"/>
      <c r="C167" s="7"/>
      <c r="F167" s="7"/>
      <c r="G167" s="7"/>
    </row>
    <row r="168" spans="2:7" ht="15.75" customHeight="1" x14ac:dyDescent="0.25">
      <c r="B168" s="7"/>
      <c r="C168" s="7"/>
      <c r="F168" s="7"/>
      <c r="G168" s="7"/>
    </row>
    <row r="169" spans="2:7" ht="15.75" customHeight="1" x14ac:dyDescent="0.25">
      <c r="B169" s="7"/>
      <c r="C169" s="7"/>
      <c r="F169" s="7"/>
      <c r="G169" s="7"/>
    </row>
    <row r="170" spans="2:7" ht="15.75" customHeight="1" x14ac:dyDescent="0.25">
      <c r="B170" s="7"/>
      <c r="C170" s="7"/>
      <c r="F170" s="7"/>
      <c r="G170" s="7"/>
    </row>
    <row r="171" spans="2:7" ht="15.75" customHeight="1" x14ac:dyDescent="0.25">
      <c r="B171" s="7"/>
      <c r="C171" s="7"/>
      <c r="F171" s="7"/>
      <c r="G171" s="7"/>
    </row>
    <row r="172" spans="2:7" ht="15.75" customHeight="1" x14ac:dyDescent="0.25">
      <c r="B172" s="7"/>
      <c r="C172" s="7"/>
      <c r="F172" s="7"/>
      <c r="G172" s="7"/>
    </row>
    <row r="173" spans="2:7" ht="15.75" customHeight="1" x14ac:dyDescent="0.25">
      <c r="B173" s="7"/>
      <c r="C173" s="7"/>
      <c r="F173" s="7"/>
      <c r="G173" s="7"/>
    </row>
    <row r="174" spans="2:7" ht="15.75" customHeight="1" x14ac:dyDescent="0.25">
      <c r="B174" s="7"/>
      <c r="C174" s="7"/>
      <c r="F174" s="7"/>
      <c r="G174" s="7"/>
    </row>
    <row r="175" spans="2:7" ht="15.75" customHeight="1" x14ac:dyDescent="0.25">
      <c r="B175" s="7"/>
      <c r="C175" s="7"/>
      <c r="F175" s="7"/>
      <c r="G175" s="7"/>
    </row>
    <row r="176" spans="2:7" ht="15.75" customHeight="1" x14ac:dyDescent="0.25">
      <c r="B176" s="7"/>
      <c r="C176" s="7"/>
      <c r="F176" s="7"/>
      <c r="G176" s="7"/>
    </row>
    <row r="177" spans="2:7" ht="15.75" customHeight="1" x14ac:dyDescent="0.25">
      <c r="B177" s="7"/>
      <c r="C177" s="7"/>
      <c r="F177" s="7"/>
      <c r="G177" s="7"/>
    </row>
    <row r="178" spans="2:7" ht="15.75" customHeight="1" x14ac:dyDescent="0.25">
      <c r="B178" s="7"/>
      <c r="C178" s="7"/>
      <c r="F178" s="7"/>
      <c r="G178" s="7"/>
    </row>
    <row r="179" spans="2:7" ht="15.75" customHeight="1" x14ac:dyDescent="0.25">
      <c r="B179" s="7"/>
      <c r="C179" s="7"/>
      <c r="F179" s="7"/>
      <c r="G179" s="7"/>
    </row>
    <row r="180" spans="2:7" ht="15.75" customHeight="1" x14ac:dyDescent="0.25">
      <c r="B180" s="7"/>
      <c r="C180" s="7"/>
      <c r="F180" s="7"/>
      <c r="G180" s="7"/>
    </row>
    <row r="181" spans="2:7" ht="15.75" customHeight="1" x14ac:dyDescent="0.25">
      <c r="B181" s="7"/>
      <c r="C181" s="7"/>
      <c r="F181" s="7"/>
      <c r="G181" s="7"/>
    </row>
    <row r="182" spans="2:7" ht="15.75" customHeight="1" x14ac:dyDescent="0.25">
      <c r="B182" s="7"/>
      <c r="C182" s="7"/>
      <c r="F182" s="7"/>
      <c r="G182" s="7"/>
    </row>
    <row r="183" spans="2:7" ht="15.75" customHeight="1" x14ac:dyDescent="0.25">
      <c r="B183" s="7"/>
      <c r="C183" s="7"/>
      <c r="F183" s="7"/>
      <c r="G183" s="7"/>
    </row>
    <row r="184" spans="2:7" ht="15.75" customHeight="1" x14ac:dyDescent="0.25">
      <c r="B184" s="7"/>
      <c r="C184" s="7"/>
      <c r="F184" s="7"/>
      <c r="G184" s="7"/>
    </row>
    <row r="185" spans="2:7" ht="15.75" customHeight="1" x14ac:dyDescent="0.25">
      <c r="B185" s="7"/>
      <c r="C185" s="7"/>
      <c r="F185" s="7"/>
      <c r="G185" s="7"/>
    </row>
    <row r="186" spans="2:7" ht="15.75" customHeight="1" x14ac:dyDescent="0.25">
      <c r="B186" s="7"/>
      <c r="C186" s="7"/>
      <c r="F186" s="7"/>
      <c r="G186" s="7"/>
    </row>
    <row r="187" spans="2:7" ht="15.75" customHeight="1" x14ac:dyDescent="0.25">
      <c r="B187" s="7"/>
      <c r="C187" s="7"/>
      <c r="F187" s="7"/>
      <c r="G187" s="7"/>
    </row>
    <row r="188" spans="2:7" ht="15.75" customHeight="1" x14ac:dyDescent="0.25">
      <c r="B188" s="7"/>
      <c r="C188" s="7"/>
      <c r="F188" s="7"/>
      <c r="G188" s="7"/>
    </row>
    <row r="189" spans="2:7" ht="15.75" customHeight="1" x14ac:dyDescent="0.25">
      <c r="B189" s="7"/>
      <c r="C189" s="7"/>
      <c r="F189" s="7"/>
      <c r="G189" s="7"/>
    </row>
    <row r="190" spans="2:7" ht="15.75" customHeight="1" x14ac:dyDescent="0.25">
      <c r="B190" s="7"/>
      <c r="C190" s="7"/>
      <c r="F190" s="7"/>
      <c r="G190" s="7"/>
    </row>
    <row r="191" spans="2:7" ht="15.75" customHeight="1" x14ac:dyDescent="0.25">
      <c r="B191" s="7"/>
      <c r="C191" s="7"/>
      <c r="F191" s="7"/>
      <c r="G191" s="7"/>
    </row>
    <row r="192" spans="2:7" ht="15.75" customHeight="1" x14ac:dyDescent="0.25">
      <c r="B192" s="7"/>
      <c r="C192" s="7"/>
      <c r="F192" s="7"/>
      <c r="G192" s="7"/>
    </row>
    <row r="193" spans="2:7" ht="15.75" customHeight="1" x14ac:dyDescent="0.25">
      <c r="B193" s="7"/>
      <c r="C193" s="7"/>
      <c r="F193" s="7"/>
      <c r="G193" s="7"/>
    </row>
    <row r="194" spans="2:7" ht="15.75" customHeight="1" x14ac:dyDescent="0.25">
      <c r="B194" s="7"/>
      <c r="C194" s="7"/>
      <c r="F194" s="7"/>
      <c r="G194" s="7"/>
    </row>
    <row r="195" spans="2:7" ht="15.75" customHeight="1" x14ac:dyDescent="0.25">
      <c r="B195" s="7"/>
      <c r="C195" s="7"/>
      <c r="F195" s="7"/>
      <c r="G195" s="7"/>
    </row>
    <row r="196" spans="2:7" ht="15.75" customHeight="1" x14ac:dyDescent="0.25">
      <c r="B196" s="7"/>
      <c r="C196" s="7"/>
      <c r="F196" s="7"/>
      <c r="G196" s="7"/>
    </row>
    <row r="197" spans="2:7" ht="15.75" customHeight="1" x14ac:dyDescent="0.25">
      <c r="B197" s="7"/>
      <c r="C197" s="7"/>
      <c r="F197" s="7"/>
      <c r="G197" s="7"/>
    </row>
    <row r="198" spans="2:7" ht="15.75" customHeight="1" x14ac:dyDescent="0.25">
      <c r="B198" s="7"/>
      <c r="C198" s="7"/>
      <c r="F198" s="7"/>
      <c r="G198" s="7"/>
    </row>
    <row r="199" spans="2:7" ht="15.75" customHeight="1" x14ac:dyDescent="0.25">
      <c r="B199" s="7"/>
      <c r="C199" s="7"/>
      <c r="F199" s="7"/>
      <c r="G199" s="7"/>
    </row>
    <row r="200" spans="2:7" ht="15.75" customHeight="1" x14ac:dyDescent="0.25">
      <c r="B200" s="7"/>
      <c r="C200" s="7"/>
      <c r="F200" s="7"/>
      <c r="G200" s="7"/>
    </row>
    <row r="201" spans="2:7" ht="15.75" customHeight="1" x14ac:dyDescent="0.25">
      <c r="B201" s="7"/>
      <c r="C201" s="7"/>
      <c r="F201" s="7"/>
      <c r="G201" s="7"/>
    </row>
    <row r="202" spans="2:7" ht="15.75" customHeight="1" x14ac:dyDescent="0.25">
      <c r="B202" s="7"/>
      <c r="C202" s="7"/>
      <c r="F202" s="7"/>
      <c r="G202" s="7"/>
    </row>
    <row r="203" spans="2:7" ht="15.75" customHeight="1" x14ac:dyDescent="0.25">
      <c r="B203" s="7"/>
      <c r="C203" s="7"/>
      <c r="F203" s="7"/>
      <c r="G203" s="7"/>
    </row>
    <row r="204" spans="2:7" ht="15.75" customHeight="1" x14ac:dyDescent="0.25">
      <c r="B204" s="7"/>
      <c r="C204" s="7"/>
      <c r="F204" s="7"/>
      <c r="G204" s="7"/>
    </row>
    <row r="205" spans="2:7" ht="15.75" customHeight="1" x14ac:dyDescent="0.25">
      <c r="B205" s="7"/>
      <c r="C205" s="7"/>
      <c r="F205" s="7"/>
      <c r="G205" s="7"/>
    </row>
    <row r="206" spans="2:7" ht="15.75" customHeight="1" x14ac:dyDescent="0.25">
      <c r="B206" s="7"/>
      <c r="C206" s="7"/>
      <c r="F206" s="7"/>
      <c r="G206" s="7"/>
    </row>
    <row r="207" spans="2:7" ht="15.75" customHeight="1" x14ac:dyDescent="0.25">
      <c r="B207" s="7"/>
      <c r="C207" s="7"/>
      <c r="F207" s="7"/>
      <c r="G207" s="7"/>
    </row>
    <row r="208" spans="2:7" ht="15.75" customHeight="1" x14ac:dyDescent="0.25">
      <c r="B208" s="7"/>
      <c r="C208" s="7"/>
      <c r="F208" s="7"/>
      <c r="G208" s="7"/>
    </row>
    <row r="209" spans="2:7" ht="15.75" customHeight="1" x14ac:dyDescent="0.25">
      <c r="B209" s="7"/>
      <c r="C209" s="7"/>
      <c r="F209" s="7"/>
      <c r="G209" s="7"/>
    </row>
    <row r="210" spans="2:7" ht="15.75" customHeight="1" x14ac:dyDescent="0.25">
      <c r="B210" s="7"/>
      <c r="C210" s="7"/>
      <c r="F210" s="7"/>
      <c r="G210" s="7"/>
    </row>
    <row r="211" spans="2:7" ht="15.75" customHeight="1" x14ac:dyDescent="0.25">
      <c r="B211" s="7"/>
      <c r="C211" s="7"/>
      <c r="F211" s="7"/>
      <c r="G211" s="7"/>
    </row>
    <row r="212" spans="2:7" ht="15.75" customHeight="1" x14ac:dyDescent="0.25">
      <c r="B212" s="7"/>
      <c r="C212" s="7"/>
      <c r="F212" s="7"/>
      <c r="G212" s="7"/>
    </row>
    <row r="213" spans="2:7" ht="15.75" customHeight="1" x14ac:dyDescent="0.25">
      <c r="B213" s="7"/>
      <c r="C213" s="7"/>
      <c r="F213" s="7"/>
      <c r="G213" s="7"/>
    </row>
    <row r="214" spans="2:7" ht="15.75" customHeight="1" x14ac:dyDescent="0.25">
      <c r="B214" s="7"/>
      <c r="C214" s="7"/>
      <c r="F214" s="7"/>
      <c r="G214" s="7"/>
    </row>
    <row r="215" spans="2:7" ht="15.75" customHeight="1" x14ac:dyDescent="0.25">
      <c r="B215" s="7"/>
      <c r="C215" s="7"/>
      <c r="F215" s="7"/>
      <c r="G215" s="7"/>
    </row>
    <row r="216" spans="2:7" ht="15.75" customHeight="1" x14ac:dyDescent="0.25">
      <c r="B216" s="7"/>
      <c r="C216" s="7"/>
      <c r="F216" s="7"/>
      <c r="G216" s="7"/>
    </row>
    <row r="217" spans="2:7" ht="15.75" customHeight="1" x14ac:dyDescent="0.25">
      <c r="B217" s="7"/>
      <c r="C217" s="7"/>
      <c r="F217" s="7"/>
      <c r="G217" s="7"/>
    </row>
    <row r="218" spans="2:7" ht="15.75" customHeight="1" x14ac:dyDescent="0.25">
      <c r="B218" s="7"/>
      <c r="C218" s="7"/>
      <c r="F218" s="7"/>
      <c r="G218" s="7"/>
    </row>
    <row r="219" spans="2:7" ht="15.75" customHeight="1" x14ac:dyDescent="0.25">
      <c r="B219" s="7"/>
      <c r="C219" s="7"/>
      <c r="F219" s="7"/>
      <c r="G219" s="7"/>
    </row>
    <row r="220" spans="2:7" ht="15.75" customHeight="1" x14ac:dyDescent="0.25">
      <c r="B220" s="7"/>
      <c r="C220" s="7"/>
      <c r="F220" s="7"/>
      <c r="G220" s="7"/>
    </row>
    <row r="221" spans="2:7" ht="15.75" customHeight="1" x14ac:dyDescent="0.25">
      <c r="B221" s="7"/>
      <c r="C221" s="7"/>
      <c r="F221" s="7"/>
      <c r="G221" s="7"/>
    </row>
    <row r="222" spans="2:7" ht="15.75" customHeight="1" x14ac:dyDescent="0.25">
      <c r="B222" s="7"/>
      <c r="C222" s="7"/>
      <c r="F222" s="7"/>
      <c r="G222" s="7"/>
    </row>
    <row r="223" spans="2:7" ht="15.75" customHeight="1" x14ac:dyDescent="0.25">
      <c r="B223" s="7"/>
      <c r="C223" s="7"/>
      <c r="F223" s="7"/>
      <c r="G223" s="7"/>
    </row>
    <row r="224" spans="2:7" ht="15.75" customHeight="1" x14ac:dyDescent="0.25">
      <c r="B224" s="7"/>
      <c r="C224" s="7"/>
      <c r="F224" s="7"/>
      <c r="G224" s="7"/>
    </row>
    <row r="225" spans="2:7" ht="15.75" customHeight="1" x14ac:dyDescent="0.25">
      <c r="B225" s="7"/>
      <c r="C225" s="7"/>
      <c r="F225" s="7"/>
      <c r="G225" s="7"/>
    </row>
    <row r="226" spans="2:7" ht="15.75" customHeight="1" x14ac:dyDescent="0.25">
      <c r="B226" s="7"/>
      <c r="C226" s="7"/>
      <c r="F226" s="7"/>
      <c r="G226" s="7"/>
    </row>
    <row r="227" spans="2:7" ht="15.75" customHeight="1" x14ac:dyDescent="0.25">
      <c r="B227" s="7"/>
      <c r="C227" s="7"/>
      <c r="F227" s="7"/>
      <c r="G227" s="7"/>
    </row>
    <row r="228" spans="2:7" ht="15.75" customHeight="1" x14ac:dyDescent="0.25">
      <c r="B228" s="7"/>
      <c r="C228" s="7"/>
      <c r="F228" s="7"/>
      <c r="G228" s="7"/>
    </row>
    <row r="229" spans="2:7" ht="15.75" customHeight="1" x14ac:dyDescent="0.25">
      <c r="B229" s="7"/>
      <c r="C229" s="7"/>
      <c r="F229" s="7"/>
      <c r="G229" s="7"/>
    </row>
    <row r="230" spans="2:7" ht="15.75" customHeight="1" x14ac:dyDescent="0.25">
      <c r="B230" s="7"/>
      <c r="C230" s="7"/>
      <c r="F230" s="7"/>
      <c r="G230" s="7"/>
    </row>
    <row r="231" spans="2:7" ht="15.75" customHeight="1" x14ac:dyDescent="0.25">
      <c r="B231" s="7"/>
      <c r="C231" s="7"/>
      <c r="F231" s="7"/>
      <c r="G231" s="7"/>
    </row>
    <row r="232" spans="2:7" ht="15.75" customHeight="1" x14ac:dyDescent="0.25">
      <c r="B232" s="7"/>
      <c r="C232" s="7"/>
      <c r="F232" s="7"/>
      <c r="G232" s="7"/>
    </row>
    <row r="233" spans="2:7" ht="15.75" customHeight="1" x14ac:dyDescent="0.25">
      <c r="B233" s="7"/>
      <c r="C233" s="7"/>
      <c r="F233" s="7"/>
      <c r="G233" s="7"/>
    </row>
    <row r="234" spans="2:7" ht="15.75" customHeight="1" x14ac:dyDescent="0.25">
      <c r="B234" s="7"/>
      <c r="C234" s="7"/>
      <c r="F234" s="7"/>
      <c r="G234" s="7"/>
    </row>
    <row r="235" spans="2:7" ht="15.75" customHeight="1" x14ac:dyDescent="0.25">
      <c r="B235" s="7"/>
      <c r="C235" s="7"/>
      <c r="F235" s="7"/>
      <c r="G235" s="7"/>
    </row>
    <row r="236" spans="2:7" ht="15.75" customHeight="1" x14ac:dyDescent="0.25">
      <c r="B236" s="7"/>
      <c r="C236" s="7"/>
      <c r="F236" s="7"/>
      <c r="G236" s="7"/>
    </row>
    <row r="237" spans="2:7" ht="15.75" customHeight="1" x14ac:dyDescent="0.25">
      <c r="B237" s="7"/>
      <c r="C237" s="7"/>
      <c r="F237" s="7"/>
      <c r="G237" s="7"/>
    </row>
    <row r="238" spans="2:7" ht="15.75" customHeight="1" x14ac:dyDescent="0.25">
      <c r="B238" s="7"/>
      <c r="C238" s="7"/>
      <c r="F238" s="7"/>
      <c r="G238" s="7"/>
    </row>
    <row r="239" spans="2:7" ht="15.75" customHeight="1" x14ac:dyDescent="0.25">
      <c r="B239" s="7"/>
      <c r="C239" s="7"/>
      <c r="F239" s="7"/>
      <c r="G239" s="7"/>
    </row>
    <row r="240" spans="2:7" ht="15.75" customHeight="1" x14ac:dyDescent="0.25">
      <c r="B240" s="7"/>
      <c r="C240" s="7"/>
      <c r="F240" s="7"/>
      <c r="G240" s="7"/>
    </row>
    <row r="241" spans="2:7" ht="15.75" customHeight="1" x14ac:dyDescent="0.25">
      <c r="B241" s="7"/>
      <c r="C241" s="7"/>
      <c r="F241" s="7"/>
      <c r="G241" s="7"/>
    </row>
    <row r="242" spans="2:7" ht="15.75" customHeight="1" x14ac:dyDescent="0.25">
      <c r="B242" s="7"/>
      <c r="C242" s="7"/>
      <c r="F242" s="7"/>
      <c r="G242" s="7"/>
    </row>
    <row r="243" spans="2:7" ht="15.75" customHeight="1" x14ac:dyDescent="0.25">
      <c r="B243" s="7"/>
      <c r="C243" s="7"/>
      <c r="F243" s="7"/>
      <c r="G243" s="7"/>
    </row>
    <row r="244" spans="2:7" ht="15.75" customHeight="1" x14ac:dyDescent="0.25">
      <c r="B244" s="7"/>
      <c r="C244" s="7"/>
      <c r="F244" s="7"/>
      <c r="G244" s="7"/>
    </row>
    <row r="245" spans="2:7" ht="15.75" customHeight="1" x14ac:dyDescent="0.25">
      <c r="B245" s="7"/>
      <c r="C245" s="7"/>
      <c r="F245" s="7"/>
      <c r="G245" s="7"/>
    </row>
    <row r="246" spans="2:7" ht="15.75" customHeight="1" x14ac:dyDescent="0.25">
      <c r="B246" s="7"/>
      <c r="C246" s="7"/>
      <c r="F246" s="7"/>
      <c r="G246" s="7"/>
    </row>
    <row r="247" spans="2:7" ht="15.75" customHeight="1" x14ac:dyDescent="0.25">
      <c r="B247" s="7"/>
      <c r="C247" s="7"/>
      <c r="F247" s="7"/>
      <c r="G247" s="7"/>
    </row>
    <row r="248" spans="2:7" ht="15.75" customHeight="1" x14ac:dyDescent="0.25">
      <c r="B248" s="7"/>
      <c r="C248" s="7"/>
      <c r="F248" s="7"/>
      <c r="G248" s="7"/>
    </row>
    <row r="249" spans="2:7" ht="15.75" customHeight="1" x14ac:dyDescent="0.25">
      <c r="B249" s="7"/>
      <c r="C249" s="7"/>
      <c r="F249" s="7"/>
      <c r="G249" s="7"/>
    </row>
    <row r="250" spans="2:7" ht="15.75" customHeight="1" x14ac:dyDescent="0.25">
      <c r="B250" s="7"/>
      <c r="C250" s="7"/>
      <c r="F250" s="7"/>
      <c r="G250" s="7"/>
    </row>
    <row r="251" spans="2:7" ht="15.75" customHeight="1" x14ac:dyDescent="0.25">
      <c r="B251" s="7"/>
      <c r="C251" s="7"/>
      <c r="F251" s="7"/>
      <c r="G251" s="7"/>
    </row>
    <row r="252" spans="2:7" ht="15.75" customHeight="1" x14ac:dyDescent="0.25">
      <c r="B252" s="7"/>
      <c r="C252" s="7"/>
      <c r="F252" s="7"/>
      <c r="G252" s="7"/>
    </row>
    <row r="253" spans="2:7" ht="15.75" customHeight="1" x14ac:dyDescent="0.25">
      <c r="B253" s="7"/>
      <c r="C253" s="7"/>
      <c r="F253" s="7"/>
      <c r="G253" s="7"/>
    </row>
    <row r="254" spans="2:7" ht="15.75" customHeight="1" x14ac:dyDescent="0.25">
      <c r="B254" s="7"/>
      <c r="C254" s="7"/>
      <c r="F254" s="7"/>
      <c r="G254" s="7"/>
    </row>
    <row r="255" spans="2:7" ht="15.75" customHeight="1" x14ac:dyDescent="0.25">
      <c r="B255" s="7"/>
      <c r="C255" s="7"/>
      <c r="F255" s="7"/>
      <c r="G255" s="7"/>
    </row>
    <row r="256" spans="2:7" ht="15.75" customHeight="1" x14ac:dyDescent="0.25">
      <c r="B256" s="7"/>
      <c r="C256" s="7"/>
      <c r="F256" s="7"/>
      <c r="G256" s="7"/>
    </row>
    <row r="257" spans="2:7" ht="15.75" customHeight="1" x14ac:dyDescent="0.25">
      <c r="B257" s="7"/>
      <c r="C257" s="7"/>
      <c r="F257" s="7"/>
      <c r="G257" s="7"/>
    </row>
    <row r="258" spans="2:7" ht="15.75" customHeight="1" x14ac:dyDescent="0.25">
      <c r="B258" s="7"/>
      <c r="C258" s="7"/>
      <c r="F258" s="7"/>
      <c r="G258" s="7"/>
    </row>
    <row r="259" spans="2:7" ht="15.75" customHeight="1" x14ac:dyDescent="0.25">
      <c r="B259" s="7"/>
      <c r="C259" s="7"/>
      <c r="F259" s="7"/>
      <c r="G259" s="7"/>
    </row>
    <row r="260" spans="2:7" ht="15.75" customHeight="1" x14ac:dyDescent="0.25">
      <c r="B260" s="7"/>
      <c r="C260" s="7"/>
      <c r="F260" s="7"/>
      <c r="G260" s="7"/>
    </row>
    <row r="261" spans="2:7" ht="15.75" customHeight="1" x14ac:dyDescent="0.25">
      <c r="B261" s="7"/>
      <c r="C261" s="7"/>
      <c r="F261" s="7"/>
      <c r="G261" s="7"/>
    </row>
    <row r="262" spans="2:7" ht="15.75" customHeight="1" x14ac:dyDescent="0.25">
      <c r="B262" s="7"/>
      <c r="C262" s="7"/>
      <c r="F262" s="7"/>
      <c r="G262" s="7"/>
    </row>
    <row r="263" spans="2:7" ht="15.75" customHeight="1" x14ac:dyDescent="0.25">
      <c r="B263" s="7"/>
      <c r="C263" s="7"/>
      <c r="F263" s="7"/>
      <c r="G263" s="7"/>
    </row>
    <row r="264" spans="2:7" ht="15.75" customHeight="1" x14ac:dyDescent="0.25">
      <c r="B264" s="7"/>
      <c r="C264" s="7"/>
      <c r="F264" s="7"/>
      <c r="G264" s="7"/>
    </row>
    <row r="265" spans="2:7" ht="15.75" customHeight="1" x14ac:dyDescent="0.25">
      <c r="B265" s="7"/>
      <c r="C265" s="7"/>
      <c r="F265" s="7"/>
      <c r="G265" s="7"/>
    </row>
    <row r="266" spans="2:7" ht="15.75" customHeight="1" x14ac:dyDescent="0.25">
      <c r="B266" s="7"/>
      <c r="C266" s="7"/>
      <c r="F266" s="7"/>
      <c r="G266" s="7"/>
    </row>
    <row r="267" spans="2:7" ht="15.75" customHeight="1" x14ac:dyDescent="0.25">
      <c r="B267" s="7"/>
      <c r="C267" s="7"/>
      <c r="F267" s="7"/>
      <c r="G267" s="7"/>
    </row>
    <row r="268" spans="2:7" ht="15.75" customHeight="1" x14ac:dyDescent="0.25">
      <c r="B268" s="7"/>
      <c r="C268" s="7"/>
      <c r="F268" s="7"/>
      <c r="G268" s="7"/>
    </row>
    <row r="269" spans="2:7" ht="15.75" customHeight="1" x14ac:dyDescent="0.25">
      <c r="B269" s="7"/>
      <c r="C269" s="7"/>
      <c r="F269" s="7"/>
      <c r="G269" s="7"/>
    </row>
    <row r="270" spans="2:7" ht="15.75" customHeight="1" x14ac:dyDescent="0.25">
      <c r="B270" s="7"/>
      <c r="C270" s="7"/>
      <c r="F270" s="7"/>
      <c r="G270" s="7"/>
    </row>
    <row r="271" spans="2:7" ht="15.75" customHeight="1" x14ac:dyDescent="0.25">
      <c r="B271" s="7"/>
      <c r="C271" s="7"/>
      <c r="F271" s="7"/>
      <c r="G271" s="7"/>
    </row>
    <row r="272" spans="2:7" ht="15.75" customHeight="1" x14ac:dyDescent="0.25">
      <c r="B272" s="7"/>
      <c r="C272" s="7"/>
      <c r="F272" s="7"/>
      <c r="G272" s="7"/>
    </row>
    <row r="273" spans="2:7" ht="15.75" customHeight="1" x14ac:dyDescent="0.25">
      <c r="B273" s="7"/>
      <c r="C273" s="7"/>
      <c r="F273" s="7"/>
      <c r="G273" s="7"/>
    </row>
    <row r="274" spans="2:7" ht="15.75" customHeight="1" x14ac:dyDescent="0.25">
      <c r="B274" s="7"/>
      <c r="C274" s="7"/>
      <c r="F274" s="7"/>
      <c r="G274" s="7"/>
    </row>
    <row r="275" spans="2:7" ht="15.75" customHeight="1" x14ac:dyDescent="0.25">
      <c r="B275" s="7"/>
      <c r="C275" s="7"/>
      <c r="F275" s="7"/>
      <c r="G275" s="7"/>
    </row>
    <row r="276" spans="2:7" ht="15.75" customHeight="1" x14ac:dyDescent="0.25">
      <c r="B276" s="7"/>
      <c r="C276" s="7"/>
      <c r="F276" s="7"/>
      <c r="G276" s="7"/>
    </row>
    <row r="277" spans="2:7" ht="15.75" customHeight="1" x14ac:dyDescent="0.25">
      <c r="B277" s="7"/>
      <c r="C277" s="7"/>
      <c r="F277" s="7"/>
      <c r="G277" s="7"/>
    </row>
    <row r="278" spans="2:7" ht="15.75" customHeight="1" x14ac:dyDescent="0.25">
      <c r="B278" s="7"/>
      <c r="C278" s="7"/>
      <c r="F278" s="7"/>
      <c r="G278" s="7"/>
    </row>
    <row r="279" spans="2:7" ht="15.75" customHeight="1" x14ac:dyDescent="0.25">
      <c r="B279" s="7"/>
      <c r="C279" s="7"/>
      <c r="F279" s="7"/>
      <c r="G279" s="7"/>
    </row>
    <row r="280" spans="2:7" ht="15.75" customHeight="1" x14ac:dyDescent="0.25">
      <c r="B280" s="7"/>
      <c r="C280" s="7"/>
      <c r="F280" s="7"/>
      <c r="G280" s="7"/>
    </row>
    <row r="281" spans="2:7" ht="15.75" customHeight="1" x14ac:dyDescent="0.25">
      <c r="B281" s="7"/>
      <c r="C281" s="7"/>
      <c r="F281" s="7"/>
      <c r="G281" s="7"/>
    </row>
    <row r="282" spans="2:7" ht="15.75" customHeight="1" x14ac:dyDescent="0.25">
      <c r="B282" s="7"/>
      <c r="C282" s="7"/>
      <c r="F282" s="7"/>
      <c r="G282" s="7"/>
    </row>
    <row r="283" spans="2:7" ht="15.75" customHeight="1" x14ac:dyDescent="0.25">
      <c r="B283" s="7"/>
      <c r="C283" s="7"/>
      <c r="F283" s="7"/>
      <c r="G283" s="7"/>
    </row>
    <row r="284" spans="2:7" ht="15.75" customHeight="1" x14ac:dyDescent="0.25">
      <c r="B284" s="7"/>
      <c r="C284" s="7"/>
      <c r="F284" s="7"/>
      <c r="G284" s="7"/>
    </row>
    <row r="285" spans="2:7" ht="15.75" customHeight="1" x14ac:dyDescent="0.25">
      <c r="B285" s="7"/>
      <c r="C285" s="7"/>
      <c r="F285" s="7"/>
      <c r="G285" s="7"/>
    </row>
    <row r="286" spans="2:7" ht="15.75" customHeight="1" x14ac:dyDescent="0.25">
      <c r="B286" s="7"/>
      <c r="C286" s="7"/>
      <c r="F286" s="7"/>
      <c r="G286" s="7"/>
    </row>
    <row r="287" spans="2:7" ht="15.75" customHeight="1" x14ac:dyDescent="0.25">
      <c r="B287" s="7"/>
      <c r="C287" s="7"/>
      <c r="F287" s="7"/>
      <c r="G287" s="7"/>
    </row>
    <row r="288" spans="2:7" ht="15.75" customHeight="1" x14ac:dyDescent="0.25">
      <c r="B288" s="7"/>
      <c r="C288" s="7"/>
      <c r="F288" s="7"/>
      <c r="G288" s="7"/>
    </row>
    <row r="289" spans="2:7" ht="15.75" customHeight="1" x14ac:dyDescent="0.25">
      <c r="B289" s="7"/>
      <c r="C289" s="7"/>
      <c r="F289" s="7"/>
      <c r="G289" s="7"/>
    </row>
    <row r="290" spans="2:7" ht="15.75" customHeight="1" x14ac:dyDescent="0.25">
      <c r="B290" s="7"/>
      <c r="C290" s="7"/>
      <c r="F290" s="7"/>
      <c r="G290" s="7"/>
    </row>
    <row r="291" spans="2:7" ht="15.75" customHeight="1" x14ac:dyDescent="0.25">
      <c r="B291" s="7"/>
      <c r="C291" s="7"/>
      <c r="F291" s="7"/>
      <c r="G291" s="7"/>
    </row>
    <row r="292" spans="2:7" ht="15.75" customHeight="1" x14ac:dyDescent="0.25">
      <c r="B292" s="7"/>
      <c r="C292" s="7"/>
      <c r="F292" s="7"/>
      <c r="G292" s="7"/>
    </row>
    <row r="293" spans="2:7" ht="15.75" customHeight="1" x14ac:dyDescent="0.25">
      <c r="B293" s="7"/>
      <c r="C293" s="7"/>
      <c r="F293" s="7"/>
      <c r="G293" s="7"/>
    </row>
    <row r="294" spans="2:7" ht="15.75" customHeight="1" x14ac:dyDescent="0.25">
      <c r="B294" s="7"/>
      <c r="C294" s="7"/>
      <c r="F294" s="7"/>
      <c r="G294" s="7"/>
    </row>
    <row r="295" spans="2:7" ht="15.75" customHeight="1" x14ac:dyDescent="0.25">
      <c r="B295" s="7"/>
      <c r="C295" s="7"/>
      <c r="F295" s="7"/>
      <c r="G295" s="7"/>
    </row>
    <row r="296" spans="2:7" ht="15.75" customHeight="1" x14ac:dyDescent="0.25">
      <c r="B296" s="7"/>
      <c r="C296" s="7"/>
      <c r="F296" s="7"/>
      <c r="G296" s="7"/>
    </row>
    <row r="297" spans="2:7" ht="15.75" customHeight="1" x14ac:dyDescent="0.25">
      <c r="B297" s="7"/>
      <c r="C297" s="7"/>
      <c r="F297" s="7"/>
      <c r="G297" s="7"/>
    </row>
    <row r="298" spans="2:7" ht="15.75" customHeight="1" x14ac:dyDescent="0.25">
      <c r="B298" s="7"/>
      <c r="C298" s="7"/>
      <c r="F298" s="7"/>
      <c r="G298" s="7"/>
    </row>
    <row r="299" spans="2:7" ht="15.75" customHeight="1" x14ac:dyDescent="0.25">
      <c r="B299" s="7"/>
      <c r="C299" s="7"/>
      <c r="F299" s="7"/>
      <c r="G299" s="7"/>
    </row>
    <row r="300" spans="2:7" ht="15.75" customHeight="1" x14ac:dyDescent="0.25">
      <c r="B300" s="7"/>
      <c r="C300" s="7"/>
      <c r="F300" s="7"/>
      <c r="G300" s="7"/>
    </row>
    <row r="301" spans="2:7" ht="15.75" customHeight="1" x14ac:dyDescent="0.25">
      <c r="B301" s="7"/>
      <c r="C301" s="7"/>
      <c r="F301" s="7"/>
      <c r="G301" s="7"/>
    </row>
    <row r="302" spans="2:7" ht="15.75" customHeight="1" x14ac:dyDescent="0.25">
      <c r="B302" s="7"/>
      <c r="C302" s="7"/>
      <c r="F302" s="7"/>
      <c r="G302" s="7"/>
    </row>
    <row r="303" spans="2:7" ht="15.75" customHeight="1" x14ac:dyDescent="0.25">
      <c r="B303" s="7"/>
      <c r="C303" s="7"/>
      <c r="F303" s="7"/>
      <c r="G303" s="7"/>
    </row>
    <row r="304" spans="2:7" ht="15.75" customHeight="1" x14ac:dyDescent="0.25">
      <c r="B304" s="7"/>
      <c r="C304" s="7"/>
      <c r="F304" s="7"/>
      <c r="G304" s="7"/>
    </row>
    <row r="305" spans="2:7" ht="15.75" customHeight="1" x14ac:dyDescent="0.25">
      <c r="B305" s="7"/>
      <c r="C305" s="7"/>
      <c r="F305" s="7"/>
      <c r="G305" s="7"/>
    </row>
    <row r="306" spans="2:7" ht="15.75" customHeight="1" x14ac:dyDescent="0.25">
      <c r="B306" s="7"/>
      <c r="C306" s="7"/>
      <c r="F306" s="7"/>
      <c r="G306" s="7"/>
    </row>
    <row r="307" spans="2:7" ht="15.75" customHeight="1" x14ac:dyDescent="0.25">
      <c r="B307" s="7"/>
      <c r="C307" s="7"/>
      <c r="F307" s="7"/>
      <c r="G307" s="7"/>
    </row>
    <row r="308" spans="2:7" ht="15.75" customHeight="1" x14ac:dyDescent="0.25">
      <c r="B308" s="7"/>
      <c r="C308" s="7"/>
      <c r="F308" s="7"/>
      <c r="G308" s="7"/>
    </row>
    <row r="309" spans="2:7" ht="15.75" customHeight="1" x14ac:dyDescent="0.25">
      <c r="B309" s="7"/>
      <c r="C309" s="7"/>
      <c r="F309" s="7"/>
      <c r="G309" s="7"/>
    </row>
    <row r="310" spans="2:7" ht="15.75" customHeight="1" x14ac:dyDescent="0.25">
      <c r="B310" s="7"/>
      <c r="C310" s="7"/>
      <c r="F310" s="7"/>
      <c r="G310" s="7"/>
    </row>
    <row r="311" spans="2:7" ht="15.75" customHeight="1" x14ac:dyDescent="0.25">
      <c r="B311" s="7"/>
      <c r="C311" s="7"/>
      <c r="F311" s="7"/>
      <c r="G311" s="7"/>
    </row>
    <row r="312" spans="2:7" ht="15.75" customHeight="1" x14ac:dyDescent="0.25">
      <c r="B312" s="7"/>
      <c r="C312" s="7"/>
      <c r="F312" s="7"/>
      <c r="G312" s="7"/>
    </row>
    <row r="313" spans="2:7" ht="15.75" customHeight="1" x14ac:dyDescent="0.25">
      <c r="B313" s="7"/>
      <c r="C313" s="7"/>
      <c r="F313" s="7"/>
      <c r="G313" s="7"/>
    </row>
    <row r="314" spans="2:7" ht="15.75" customHeight="1" x14ac:dyDescent="0.25">
      <c r="B314" s="7"/>
      <c r="C314" s="7"/>
      <c r="F314" s="7"/>
      <c r="G314" s="7"/>
    </row>
    <row r="315" spans="2:7" ht="15.75" customHeight="1" x14ac:dyDescent="0.25">
      <c r="B315" s="7"/>
      <c r="C315" s="7"/>
      <c r="F315" s="7"/>
      <c r="G315" s="7"/>
    </row>
    <row r="316" spans="2:7" ht="15.75" customHeight="1" x14ac:dyDescent="0.25">
      <c r="B316" s="7"/>
      <c r="C316" s="7"/>
      <c r="F316" s="7"/>
      <c r="G316" s="7"/>
    </row>
    <row r="317" spans="2:7" ht="15.75" customHeight="1" x14ac:dyDescent="0.25">
      <c r="B317" s="7"/>
      <c r="C317" s="7"/>
      <c r="F317" s="7"/>
      <c r="G317" s="7"/>
    </row>
    <row r="318" spans="2:7" ht="15.75" customHeight="1" x14ac:dyDescent="0.25">
      <c r="B318" s="7"/>
      <c r="C318" s="7"/>
      <c r="F318" s="7"/>
      <c r="G318" s="7"/>
    </row>
    <row r="319" spans="2:7" ht="15.75" customHeight="1" x14ac:dyDescent="0.25">
      <c r="B319" s="7"/>
      <c r="C319" s="7"/>
      <c r="F319" s="7"/>
      <c r="G319" s="7"/>
    </row>
    <row r="320" spans="2:7" ht="15.75" customHeight="1" x14ac:dyDescent="0.25">
      <c r="B320" s="7"/>
      <c r="C320" s="7"/>
      <c r="F320" s="7"/>
      <c r="G320" s="7"/>
    </row>
    <row r="321" spans="2:7" ht="15.75" customHeight="1" x14ac:dyDescent="0.25">
      <c r="B321" s="7"/>
      <c r="C321" s="7"/>
      <c r="F321" s="7"/>
      <c r="G321" s="7"/>
    </row>
    <row r="322" spans="2:7" ht="15.75" customHeight="1" x14ac:dyDescent="0.25">
      <c r="B322" s="7"/>
      <c r="C322" s="7"/>
      <c r="F322" s="7"/>
      <c r="G322" s="7"/>
    </row>
    <row r="323" spans="2:7" ht="15.75" customHeight="1" x14ac:dyDescent="0.25">
      <c r="B323" s="7"/>
      <c r="C323" s="7"/>
      <c r="F323" s="7"/>
      <c r="G323" s="7"/>
    </row>
    <row r="324" spans="2:7" ht="15.75" customHeight="1" x14ac:dyDescent="0.25">
      <c r="B324" s="7"/>
      <c r="C324" s="7"/>
      <c r="F324" s="7"/>
      <c r="G324" s="7"/>
    </row>
    <row r="325" spans="2:7" ht="15.75" customHeight="1" x14ac:dyDescent="0.25">
      <c r="B325" s="7"/>
      <c r="C325" s="7"/>
      <c r="F325" s="7"/>
      <c r="G325" s="7"/>
    </row>
    <row r="326" spans="2:7" ht="15.75" customHeight="1" x14ac:dyDescent="0.25">
      <c r="B326" s="7"/>
      <c r="C326" s="7"/>
      <c r="F326" s="7"/>
      <c r="G326" s="7"/>
    </row>
    <row r="327" spans="2:7" ht="15.75" customHeight="1" x14ac:dyDescent="0.25">
      <c r="B327" s="7"/>
      <c r="C327" s="7"/>
      <c r="F327" s="7"/>
      <c r="G327" s="7"/>
    </row>
    <row r="328" spans="2:7" ht="15.75" customHeight="1" x14ac:dyDescent="0.25">
      <c r="B328" s="7"/>
      <c r="C328" s="7"/>
      <c r="F328" s="7"/>
      <c r="G328" s="7"/>
    </row>
    <row r="329" spans="2:7" ht="15.75" customHeight="1" x14ac:dyDescent="0.25">
      <c r="B329" s="7"/>
      <c r="C329" s="7"/>
      <c r="F329" s="7"/>
      <c r="G329" s="7"/>
    </row>
    <row r="330" spans="2:7" ht="15.75" customHeight="1" x14ac:dyDescent="0.25">
      <c r="B330" s="7"/>
      <c r="C330" s="7"/>
      <c r="F330" s="7"/>
      <c r="G330" s="7"/>
    </row>
    <row r="331" spans="2:7" ht="15.75" customHeight="1" x14ac:dyDescent="0.25">
      <c r="B331" s="7"/>
      <c r="C331" s="7"/>
      <c r="F331" s="7"/>
      <c r="G331" s="7"/>
    </row>
    <row r="332" spans="2:7" ht="15.75" customHeight="1" x14ac:dyDescent="0.25">
      <c r="B332" s="7"/>
      <c r="C332" s="7"/>
      <c r="F332" s="7"/>
      <c r="G332" s="7"/>
    </row>
    <row r="333" spans="2:7" ht="15.75" customHeight="1" x14ac:dyDescent="0.25">
      <c r="B333" s="7"/>
      <c r="C333" s="7"/>
      <c r="F333" s="7"/>
      <c r="G333" s="7"/>
    </row>
    <row r="334" spans="2:7" ht="15.75" customHeight="1" x14ac:dyDescent="0.25">
      <c r="B334" s="7"/>
      <c r="C334" s="7"/>
      <c r="F334" s="7"/>
      <c r="G334" s="7"/>
    </row>
    <row r="335" spans="2:7" ht="15.75" customHeight="1" x14ac:dyDescent="0.25">
      <c r="B335" s="7"/>
      <c r="C335" s="7"/>
      <c r="F335" s="7"/>
      <c r="G335" s="7"/>
    </row>
    <row r="336" spans="2:7" ht="15.75" customHeight="1" x14ac:dyDescent="0.25">
      <c r="B336" s="7"/>
      <c r="C336" s="7"/>
      <c r="F336" s="7"/>
      <c r="G336" s="7"/>
    </row>
    <row r="337" spans="2:7" ht="15.75" customHeight="1" x14ac:dyDescent="0.25">
      <c r="B337" s="7"/>
      <c r="C337" s="7"/>
      <c r="F337" s="7"/>
      <c r="G337" s="7"/>
    </row>
    <row r="338" spans="2:7" ht="15.75" customHeight="1" x14ac:dyDescent="0.25">
      <c r="B338" s="7"/>
      <c r="C338" s="7"/>
      <c r="F338" s="7"/>
      <c r="G338" s="7"/>
    </row>
    <row r="339" spans="2:7" ht="15.75" customHeight="1" x14ac:dyDescent="0.25">
      <c r="B339" s="7"/>
      <c r="C339" s="7"/>
      <c r="F339" s="7"/>
      <c r="G339" s="7"/>
    </row>
    <row r="340" spans="2:7" ht="15.75" customHeight="1" x14ac:dyDescent="0.25">
      <c r="B340" s="7"/>
      <c r="C340" s="7"/>
      <c r="F340" s="7"/>
      <c r="G340" s="7"/>
    </row>
    <row r="341" spans="2:7" ht="15.75" customHeight="1" x14ac:dyDescent="0.25">
      <c r="B341" s="7"/>
      <c r="C341" s="7"/>
      <c r="F341" s="7"/>
      <c r="G341" s="7"/>
    </row>
    <row r="342" spans="2:7" ht="15.75" customHeight="1" x14ac:dyDescent="0.25">
      <c r="B342" s="7"/>
      <c r="C342" s="7"/>
      <c r="F342" s="7"/>
      <c r="G342" s="7"/>
    </row>
    <row r="343" spans="2:7" ht="15.75" customHeight="1" x14ac:dyDescent="0.25">
      <c r="B343" s="7"/>
      <c r="C343" s="7"/>
      <c r="F343" s="7"/>
      <c r="G343" s="7"/>
    </row>
    <row r="344" spans="2:7" ht="15.75" customHeight="1" x14ac:dyDescent="0.25">
      <c r="B344" s="7"/>
      <c r="C344" s="7"/>
      <c r="F344" s="7"/>
      <c r="G344" s="7"/>
    </row>
    <row r="345" spans="2:7" ht="15.75" customHeight="1" x14ac:dyDescent="0.25">
      <c r="B345" s="7"/>
      <c r="C345" s="7"/>
      <c r="F345" s="7"/>
      <c r="G345" s="7"/>
    </row>
    <row r="346" spans="2:7" ht="15.75" customHeight="1" x14ac:dyDescent="0.25">
      <c r="B346" s="7"/>
      <c r="C346" s="7"/>
      <c r="F346" s="7"/>
      <c r="G346" s="7"/>
    </row>
    <row r="347" spans="2:7" ht="15.75" customHeight="1" x14ac:dyDescent="0.25">
      <c r="B347" s="7"/>
      <c r="C347" s="7"/>
      <c r="F347" s="7"/>
      <c r="G347" s="7"/>
    </row>
    <row r="348" spans="2:7" ht="15.75" customHeight="1" x14ac:dyDescent="0.25">
      <c r="B348" s="7"/>
      <c r="C348" s="7"/>
      <c r="F348" s="7"/>
      <c r="G348" s="7"/>
    </row>
    <row r="349" spans="2:7" ht="15.75" customHeight="1" x14ac:dyDescent="0.25">
      <c r="B349" s="7"/>
      <c r="C349" s="7"/>
      <c r="F349" s="7"/>
      <c r="G349" s="7"/>
    </row>
    <row r="350" spans="2:7" ht="15.75" customHeight="1" x14ac:dyDescent="0.25">
      <c r="B350" s="7"/>
      <c r="C350" s="7"/>
      <c r="F350" s="7"/>
      <c r="G350" s="7"/>
    </row>
    <row r="351" spans="2:7" ht="15.75" customHeight="1" x14ac:dyDescent="0.25">
      <c r="B351" s="7"/>
      <c r="C351" s="7"/>
      <c r="F351" s="7"/>
      <c r="G351" s="7"/>
    </row>
    <row r="352" spans="2:7" ht="15.75" customHeight="1" x14ac:dyDescent="0.25">
      <c r="B352" s="7"/>
      <c r="C352" s="7"/>
      <c r="F352" s="7"/>
      <c r="G352" s="7"/>
    </row>
    <row r="353" spans="2:7" ht="15.75" customHeight="1" x14ac:dyDescent="0.25">
      <c r="B353" s="7"/>
      <c r="C353" s="7"/>
      <c r="F353" s="7"/>
      <c r="G353" s="7"/>
    </row>
    <row r="354" spans="2:7" ht="15.75" customHeight="1" x14ac:dyDescent="0.25">
      <c r="B354" s="7"/>
      <c r="C354" s="7"/>
      <c r="F354" s="7"/>
      <c r="G354" s="7"/>
    </row>
    <row r="355" spans="2:7" ht="15.75" customHeight="1" x14ac:dyDescent="0.25">
      <c r="B355" s="7"/>
      <c r="C355" s="7"/>
      <c r="F355" s="7"/>
      <c r="G355" s="7"/>
    </row>
    <row r="356" spans="2:7" ht="15.75" customHeight="1" x14ac:dyDescent="0.25">
      <c r="B356" s="7"/>
      <c r="C356" s="7"/>
      <c r="F356" s="7"/>
      <c r="G356" s="7"/>
    </row>
    <row r="357" spans="2:7" ht="15.75" customHeight="1" x14ac:dyDescent="0.25">
      <c r="B357" s="7"/>
      <c r="C357" s="7"/>
      <c r="F357" s="7"/>
      <c r="G357" s="7"/>
    </row>
    <row r="358" spans="2:7" ht="15.75" customHeight="1" x14ac:dyDescent="0.25">
      <c r="B358" s="7"/>
      <c r="C358" s="7"/>
      <c r="F358" s="7"/>
      <c r="G358" s="7"/>
    </row>
    <row r="359" spans="2:7" ht="15.75" customHeight="1" x14ac:dyDescent="0.25">
      <c r="B359" s="7"/>
      <c r="C359" s="7"/>
      <c r="F359" s="7"/>
      <c r="G359" s="7"/>
    </row>
    <row r="360" spans="2:7" ht="15.75" customHeight="1" x14ac:dyDescent="0.25">
      <c r="B360" s="7"/>
      <c r="C360" s="7"/>
      <c r="F360" s="7"/>
      <c r="G360" s="7"/>
    </row>
    <row r="361" spans="2:7" ht="15.75" customHeight="1" x14ac:dyDescent="0.25">
      <c r="B361" s="7"/>
      <c r="C361" s="7"/>
      <c r="F361" s="7"/>
      <c r="G361" s="7"/>
    </row>
    <row r="362" spans="2:7" ht="15.75" customHeight="1" x14ac:dyDescent="0.25">
      <c r="B362" s="7"/>
      <c r="C362" s="7"/>
      <c r="F362" s="7"/>
      <c r="G362" s="7"/>
    </row>
    <row r="363" spans="2:7" ht="15.75" customHeight="1" x14ac:dyDescent="0.25">
      <c r="B363" s="7"/>
      <c r="C363" s="7"/>
      <c r="F363" s="7"/>
      <c r="G363" s="7"/>
    </row>
    <row r="364" spans="2:7" ht="15.75" customHeight="1" x14ac:dyDescent="0.25">
      <c r="B364" s="7"/>
      <c r="C364" s="7"/>
      <c r="F364" s="7"/>
      <c r="G364" s="7"/>
    </row>
    <row r="365" spans="2:7" ht="15.75" customHeight="1" x14ac:dyDescent="0.25">
      <c r="B365" s="7"/>
      <c r="C365" s="7"/>
      <c r="F365" s="7"/>
      <c r="G365" s="7"/>
    </row>
    <row r="366" spans="2:7" ht="15.75" customHeight="1" x14ac:dyDescent="0.25">
      <c r="B366" s="7"/>
      <c r="C366" s="7"/>
      <c r="F366" s="7"/>
      <c r="G366" s="7"/>
    </row>
    <row r="367" spans="2:7" ht="15.75" customHeight="1" x14ac:dyDescent="0.25">
      <c r="B367" s="7"/>
      <c r="C367" s="7"/>
      <c r="F367" s="7"/>
      <c r="G367" s="7"/>
    </row>
    <row r="368" spans="2:7" ht="15.75" customHeight="1" x14ac:dyDescent="0.25">
      <c r="B368" s="7"/>
      <c r="C368" s="7"/>
      <c r="F368" s="7"/>
      <c r="G368" s="7"/>
    </row>
    <row r="369" spans="2:7" ht="15.75" customHeight="1" x14ac:dyDescent="0.25">
      <c r="B369" s="7"/>
      <c r="C369" s="7"/>
      <c r="F369" s="7"/>
      <c r="G369" s="7"/>
    </row>
    <row r="370" spans="2:7" ht="15.75" customHeight="1" x14ac:dyDescent="0.25">
      <c r="B370" s="7"/>
      <c r="C370" s="7"/>
      <c r="F370" s="7"/>
      <c r="G370" s="7"/>
    </row>
    <row r="371" spans="2:7" ht="15.75" customHeight="1" x14ac:dyDescent="0.25">
      <c r="B371" s="7"/>
      <c r="C371" s="7"/>
      <c r="F371" s="7"/>
      <c r="G371" s="7"/>
    </row>
    <row r="372" spans="2:7" ht="15.75" customHeight="1" x14ac:dyDescent="0.25">
      <c r="B372" s="7"/>
      <c r="C372" s="7"/>
      <c r="F372" s="7"/>
      <c r="G372" s="7"/>
    </row>
    <row r="373" spans="2:7" ht="15.75" customHeight="1" x14ac:dyDescent="0.25">
      <c r="B373" s="7"/>
      <c r="C373" s="7"/>
      <c r="F373" s="7"/>
      <c r="G373" s="7"/>
    </row>
    <row r="374" spans="2:7" ht="15.75" customHeight="1" x14ac:dyDescent="0.25">
      <c r="B374" s="7"/>
      <c r="C374" s="7"/>
      <c r="F374" s="7"/>
      <c r="G374" s="7"/>
    </row>
    <row r="375" spans="2:7" ht="15.75" customHeight="1" x14ac:dyDescent="0.25">
      <c r="B375" s="7"/>
      <c r="C375" s="7"/>
      <c r="F375" s="7"/>
      <c r="G375" s="7"/>
    </row>
    <row r="376" spans="2:7" ht="15.75" customHeight="1" x14ac:dyDescent="0.25">
      <c r="B376" s="7"/>
      <c r="C376" s="7"/>
      <c r="F376" s="7"/>
      <c r="G376" s="7"/>
    </row>
    <row r="377" spans="2:7" ht="15.75" customHeight="1" x14ac:dyDescent="0.25">
      <c r="B377" s="7"/>
      <c r="C377" s="7"/>
      <c r="F377" s="7"/>
      <c r="G377" s="7"/>
    </row>
    <row r="378" spans="2:7" ht="15.75" customHeight="1" x14ac:dyDescent="0.25">
      <c r="B378" s="7"/>
      <c r="C378" s="7"/>
      <c r="F378" s="7"/>
      <c r="G378" s="7"/>
    </row>
    <row r="379" spans="2:7" ht="15.75" customHeight="1" x14ac:dyDescent="0.25">
      <c r="B379" s="7"/>
      <c r="C379" s="7"/>
      <c r="F379" s="7"/>
      <c r="G379" s="7"/>
    </row>
    <row r="380" spans="2:7" ht="15.75" customHeight="1" x14ac:dyDescent="0.25">
      <c r="B380" s="7"/>
      <c r="C380" s="7"/>
      <c r="F380" s="7"/>
      <c r="G380" s="7"/>
    </row>
    <row r="381" spans="2:7" ht="15.75" customHeight="1" x14ac:dyDescent="0.25">
      <c r="B381" s="7"/>
      <c r="C381" s="7"/>
      <c r="F381" s="7"/>
      <c r="G381" s="7"/>
    </row>
    <row r="382" spans="2:7" ht="15.75" customHeight="1" x14ac:dyDescent="0.25">
      <c r="B382" s="7"/>
      <c r="C382" s="7"/>
      <c r="F382" s="7"/>
      <c r="G382" s="7"/>
    </row>
    <row r="383" spans="2:7" ht="15.75" customHeight="1" x14ac:dyDescent="0.25">
      <c r="B383" s="7"/>
      <c r="C383" s="7"/>
      <c r="F383" s="7"/>
      <c r="G383" s="7"/>
    </row>
    <row r="384" spans="2:7" ht="15.75" customHeight="1" x14ac:dyDescent="0.25">
      <c r="B384" s="7"/>
      <c r="C384" s="7"/>
      <c r="F384" s="7"/>
      <c r="G384" s="7"/>
    </row>
    <row r="385" spans="2:7" ht="15.75" customHeight="1" x14ac:dyDescent="0.25">
      <c r="B385" s="7"/>
      <c r="C385" s="7"/>
      <c r="F385" s="7"/>
      <c r="G385" s="7"/>
    </row>
    <row r="386" spans="2:7" ht="15.75" customHeight="1" x14ac:dyDescent="0.25">
      <c r="B386" s="7"/>
      <c r="C386" s="7"/>
      <c r="F386" s="7"/>
      <c r="G386" s="7"/>
    </row>
    <row r="387" spans="2:7" ht="15.75" customHeight="1" x14ac:dyDescent="0.25">
      <c r="B387" s="7"/>
      <c r="C387" s="7"/>
      <c r="F387" s="7"/>
      <c r="G387" s="7"/>
    </row>
    <row r="388" spans="2:7" ht="15.75" customHeight="1" x14ac:dyDescent="0.25">
      <c r="B388" s="7"/>
      <c r="C388" s="7"/>
      <c r="F388" s="7"/>
      <c r="G388" s="7"/>
    </row>
    <row r="389" spans="2:7" ht="15.75" customHeight="1" x14ac:dyDescent="0.25">
      <c r="B389" s="7"/>
      <c r="C389" s="7"/>
      <c r="F389" s="7"/>
      <c r="G389" s="7"/>
    </row>
    <row r="390" spans="2:7" ht="15.75" customHeight="1" x14ac:dyDescent="0.25">
      <c r="B390" s="7"/>
      <c r="C390" s="7"/>
      <c r="F390" s="7"/>
      <c r="G390" s="7"/>
    </row>
    <row r="391" spans="2:7" ht="15.75" customHeight="1" x14ac:dyDescent="0.25">
      <c r="B391" s="7"/>
      <c r="C391" s="7"/>
      <c r="F391" s="7"/>
      <c r="G391" s="7"/>
    </row>
    <row r="392" spans="2:7" ht="15.75" customHeight="1" x14ac:dyDescent="0.25">
      <c r="B392" s="7"/>
      <c r="C392" s="7"/>
      <c r="F392" s="7"/>
      <c r="G392" s="7"/>
    </row>
    <row r="393" spans="2:7" ht="15.75" customHeight="1" x14ac:dyDescent="0.25">
      <c r="B393" s="7"/>
      <c r="C393" s="7"/>
      <c r="F393" s="7"/>
      <c r="G393" s="7"/>
    </row>
    <row r="394" spans="2:7" ht="15.75" customHeight="1" x14ac:dyDescent="0.25">
      <c r="B394" s="7"/>
      <c r="C394" s="7"/>
      <c r="F394" s="7"/>
      <c r="G394" s="7"/>
    </row>
    <row r="395" spans="2:7" ht="15.75" customHeight="1" x14ac:dyDescent="0.25">
      <c r="B395" s="7"/>
      <c r="C395" s="7"/>
      <c r="F395" s="7"/>
      <c r="G395" s="7"/>
    </row>
    <row r="396" spans="2:7" ht="15.75" customHeight="1" x14ac:dyDescent="0.25">
      <c r="B396" s="7"/>
      <c r="C396" s="7"/>
      <c r="F396" s="7"/>
      <c r="G396" s="7"/>
    </row>
    <row r="397" spans="2:7" ht="15.75" customHeight="1" x14ac:dyDescent="0.25">
      <c r="B397" s="7"/>
      <c r="C397" s="7"/>
      <c r="F397" s="7"/>
      <c r="G397" s="7"/>
    </row>
    <row r="398" spans="2:7" ht="15.75" customHeight="1" x14ac:dyDescent="0.25">
      <c r="B398" s="7"/>
      <c r="C398" s="7"/>
      <c r="F398" s="7"/>
      <c r="G398" s="7"/>
    </row>
    <row r="399" spans="2:7" ht="15.75" customHeight="1" x14ac:dyDescent="0.25">
      <c r="B399" s="7"/>
      <c r="C399" s="7"/>
      <c r="F399" s="7"/>
      <c r="G399" s="7"/>
    </row>
    <row r="400" spans="2:7" ht="15.75" customHeight="1" x14ac:dyDescent="0.25">
      <c r="B400" s="7"/>
      <c r="C400" s="7"/>
      <c r="F400" s="7"/>
      <c r="G400" s="7"/>
    </row>
    <row r="401" spans="2:7" ht="15.75" customHeight="1" x14ac:dyDescent="0.25">
      <c r="B401" s="7"/>
      <c r="C401" s="7"/>
      <c r="F401" s="7"/>
      <c r="G401" s="7"/>
    </row>
    <row r="402" spans="2:7" ht="15.75" customHeight="1" x14ac:dyDescent="0.25">
      <c r="B402" s="7"/>
      <c r="C402" s="7"/>
      <c r="F402" s="7"/>
      <c r="G402" s="7"/>
    </row>
    <row r="403" spans="2:7" ht="15.75" customHeight="1" x14ac:dyDescent="0.25">
      <c r="B403" s="7"/>
      <c r="C403" s="7"/>
      <c r="F403" s="7"/>
      <c r="G403" s="7"/>
    </row>
    <row r="404" spans="2:7" ht="15.75" customHeight="1" x14ac:dyDescent="0.25">
      <c r="B404" s="7"/>
      <c r="C404" s="7"/>
      <c r="F404" s="7"/>
      <c r="G404" s="7"/>
    </row>
    <row r="405" spans="2:7" ht="15.75" customHeight="1" x14ac:dyDescent="0.25">
      <c r="B405" s="7"/>
      <c r="C405" s="7"/>
      <c r="F405" s="7"/>
      <c r="G405" s="7"/>
    </row>
    <row r="406" spans="2:7" ht="15.75" customHeight="1" x14ac:dyDescent="0.25">
      <c r="B406" s="7"/>
      <c r="C406" s="7"/>
      <c r="F406" s="7"/>
      <c r="G406" s="7"/>
    </row>
    <row r="407" spans="2:7" ht="15.75" customHeight="1" x14ac:dyDescent="0.25">
      <c r="B407" s="7"/>
      <c r="C407" s="7"/>
      <c r="F407" s="7"/>
      <c r="G407" s="7"/>
    </row>
    <row r="408" spans="2:7" ht="15.75" customHeight="1" x14ac:dyDescent="0.25">
      <c r="B408" s="7"/>
      <c r="C408" s="7"/>
      <c r="F408" s="7"/>
      <c r="G408" s="7"/>
    </row>
    <row r="409" spans="2:7" ht="15.75" customHeight="1" x14ac:dyDescent="0.25">
      <c r="B409" s="7"/>
      <c r="C409" s="7"/>
      <c r="F409" s="7"/>
      <c r="G409" s="7"/>
    </row>
    <row r="410" spans="2:7" ht="15.75" customHeight="1" x14ac:dyDescent="0.25">
      <c r="B410" s="7"/>
      <c r="C410" s="7"/>
      <c r="F410" s="7"/>
      <c r="G410" s="7"/>
    </row>
    <row r="411" spans="2:7" ht="15.75" customHeight="1" x14ac:dyDescent="0.25">
      <c r="B411" s="7"/>
      <c r="C411" s="7"/>
      <c r="F411" s="7"/>
      <c r="G411" s="7"/>
    </row>
    <row r="412" spans="2:7" ht="15.75" customHeight="1" x14ac:dyDescent="0.25">
      <c r="B412" s="7"/>
      <c r="C412" s="7"/>
      <c r="F412" s="7"/>
      <c r="G412" s="7"/>
    </row>
    <row r="413" spans="2:7" ht="15.75" customHeight="1" x14ac:dyDescent="0.25">
      <c r="B413" s="7"/>
      <c r="C413" s="7"/>
      <c r="F413" s="7"/>
      <c r="G413" s="7"/>
    </row>
    <row r="414" spans="2:7" ht="15.75" customHeight="1" x14ac:dyDescent="0.25">
      <c r="B414" s="7"/>
      <c r="C414" s="7"/>
      <c r="F414" s="7"/>
      <c r="G414" s="7"/>
    </row>
    <row r="415" spans="2:7" ht="15.75" customHeight="1" x14ac:dyDescent="0.25">
      <c r="B415" s="7"/>
      <c r="C415" s="7"/>
      <c r="F415" s="7"/>
      <c r="G415" s="7"/>
    </row>
    <row r="416" spans="2:7" ht="15.75" customHeight="1" x14ac:dyDescent="0.25">
      <c r="B416" s="7"/>
      <c r="C416" s="7"/>
      <c r="F416" s="7"/>
      <c r="G416" s="7"/>
    </row>
    <row r="417" spans="2:7" ht="15.75" customHeight="1" x14ac:dyDescent="0.25">
      <c r="B417" s="7"/>
      <c r="C417" s="7"/>
      <c r="F417" s="7"/>
      <c r="G417" s="7"/>
    </row>
    <row r="418" spans="2:7" ht="15.75" customHeight="1" x14ac:dyDescent="0.25">
      <c r="B418" s="7"/>
      <c r="C418" s="7"/>
      <c r="F418" s="7"/>
      <c r="G418" s="7"/>
    </row>
    <row r="419" spans="2:7" ht="15.75" customHeight="1" x14ac:dyDescent="0.25">
      <c r="B419" s="7"/>
      <c r="C419" s="7"/>
      <c r="F419" s="7"/>
      <c r="G419" s="7"/>
    </row>
    <row r="420" spans="2:7" ht="15.75" customHeight="1" x14ac:dyDescent="0.25">
      <c r="B420" s="7"/>
      <c r="C420" s="7"/>
      <c r="F420" s="7"/>
      <c r="G420" s="7"/>
    </row>
    <row r="421" spans="2:7" ht="15.75" customHeight="1" x14ac:dyDescent="0.25">
      <c r="B421" s="7"/>
      <c r="C421" s="7"/>
      <c r="F421" s="7"/>
      <c r="G421" s="7"/>
    </row>
    <row r="422" spans="2:7" ht="15.75" customHeight="1" x14ac:dyDescent="0.25">
      <c r="B422" s="7"/>
      <c r="C422" s="7"/>
      <c r="F422" s="7"/>
      <c r="G422" s="7"/>
    </row>
    <row r="423" spans="2:7" ht="15.75" customHeight="1" x14ac:dyDescent="0.25">
      <c r="B423" s="7"/>
      <c r="C423" s="7"/>
      <c r="F423" s="7"/>
      <c r="G423" s="7"/>
    </row>
    <row r="424" spans="2:7" ht="15.75" customHeight="1" x14ac:dyDescent="0.25">
      <c r="B424" s="7"/>
      <c r="C424" s="7"/>
      <c r="F424" s="7"/>
      <c r="G424" s="7"/>
    </row>
    <row r="425" spans="2:7" ht="15.75" customHeight="1" x14ac:dyDescent="0.25">
      <c r="B425" s="7"/>
      <c r="C425" s="7"/>
      <c r="F425" s="7"/>
      <c r="G425" s="7"/>
    </row>
    <row r="426" spans="2:7" ht="15.75" customHeight="1" x14ac:dyDescent="0.25">
      <c r="B426" s="7"/>
      <c r="C426" s="7"/>
      <c r="F426" s="7"/>
      <c r="G426" s="7"/>
    </row>
    <row r="427" spans="2:7" ht="15.75" customHeight="1" x14ac:dyDescent="0.25">
      <c r="B427" s="7"/>
      <c r="C427" s="7"/>
      <c r="F427" s="7"/>
      <c r="G427" s="7"/>
    </row>
    <row r="428" spans="2:7" ht="15.75" customHeight="1" x14ac:dyDescent="0.25">
      <c r="B428" s="7"/>
      <c r="C428" s="7"/>
      <c r="F428" s="7"/>
      <c r="G428" s="7"/>
    </row>
    <row r="429" spans="2:7" ht="15.75" customHeight="1" x14ac:dyDescent="0.25">
      <c r="B429" s="7"/>
      <c r="C429" s="7"/>
      <c r="F429" s="7"/>
      <c r="G429" s="7"/>
    </row>
    <row r="430" spans="2:7" ht="15.75" customHeight="1" x14ac:dyDescent="0.25">
      <c r="B430" s="7"/>
      <c r="C430" s="7"/>
      <c r="F430" s="7"/>
      <c r="G430" s="7"/>
    </row>
    <row r="431" spans="2:7" ht="15.75" customHeight="1" x14ac:dyDescent="0.25">
      <c r="B431" s="7"/>
      <c r="C431" s="7"/>
      <c r="F431" s="7"/>
      <c r="G431" s="7"/>
    </row>
    <row r="432" spans="2:7" ht="15.75" customHeight="1" x14ac:dyDescent="0.25">
      <c r="B432" s="7"/>
      <c r="C432" s="7"/>
      <c r="F432" s="7"/>
      <c r="G432" s="7"/>
    </row>
    <row r="433" spans="2:7" ht="15.75" customHeight="1" x14ac:dyDescent="0.25">
      <c r="B433" s="7"/>
      <c r="C433" s="7"/>
      <c r="F433" s="7"/>
      <c r="G433" s="7"/>
    </row>
    <row r="434" spans="2:7" ht="15.75" customHeight="1" x14ac:dyDescent="0.25">
      <c r="B434" s="7"/>
      <c r="C434" s="7"/>
      <c r="F434" s="7"/>
      <c r="G434" s="7"/>
    </row>
    <row r="435" spans="2:7" ht="15.75" customHeight="1" x14ac:dyDescent="0.25">
      <c r="B435" s="7"/>
      <c r="C435" s="7"/>
      <c r="F435" s="7"/>
      <c r="G435" s="7"/>
    </row>
    <row r="436" spans="2:7" ht="15.75" customHeight="1" x14ac:dyDescent="0.25">
      <c r="B436" s="7"/>
      <c r="C436" s="7"/>
      <c r="F436" s="7"/>
      <c r="G436" s="7"/>
    </row>
    <row r="437" spans="2:7" ht="15.75" customHeight="1" x14ac:dyDescent="0.25">
      <c r="B437" s="7"/>
      <c r="C437" s="7"/>
      <c r="F437" s="7"/>
      <c r="G437" s="7"/>
    </row>
    <row r="438" spans="2:7" ht="15.75" customHeight="1" x14ac:dyDescent="0.25">
      <c r="B438" s="7"/>
      <c r="C438" s="7"/>
      <c r="F438" s="7"/>
      <c r="G438" s="7"/>
    </row>
    <row r="439" spans="2:7" ht="15.75" customHeight="1" x14ac:dyDescent="0.25">
      <c r="B439" s="7"/>
      <c r="C439" s="7"/>
      <c r="F439" s="7"/>
      <c r="G439" s="7"/>
    </row>
    <row r="440" spans="2:7" ht="15.75" customHeight="1" x14ac:dyDescent="0.25">
      <c r="B440" s="7"/>
      <c r="C440" s="7"/>
      <c r="F440" s="7"/>
      <c r="G440" s="7"/>
    </row>
    <row r="441" spans="2:7" ht="15.75" customHeight="1" x14ac:dyDescent="0.25">
      <c r="B441" s="7"/>
      <c r="C441" s="7"/>
      <c r="F441" s="7"/>
      <c r="G441" s="7"/>
    </row>
    <row r="442" spans="2:7" ht="15.75" customHeight="1" x14ac:dyDescent="0.25">
      <c r="B442" s="7"/>
      <c r="C442" s="7"/>
      <c r="F442" s="7"/>
      <c r="G442" s="7"/>
    </row>
    <row r="443" spans="2:7" ht="15.75" customHeight="1" x14ac:dyDescent="0.25">
      <c r="B443" s="7"/>
      <c r="C443" s="7"/>
      <c r="F443" s="7"/>
      <c r="G443" s="7"/>
    </row>
    <row r="444" spans="2:7" ht="15.75" customHeight="1" x14ac:dyDescent="0.25">
      <c r="B444" s="7"/>
      <c r="C444" s="7"/>
      <c r="F444" s="7"/>
      <c r="G444" s="7"/>
    </row>
    <row r="445" spans="2:7" ht="15.75" customHeight="1" x14ac:dyDescent="0.25">
      <c r="B445" s="7"/>
      <c r="C445" s="7"/>
      <c r="F445" s="7"/>
      <c r="G445" s="7"/>
    </row>
    <row r="446" spans="2:7" ht="15.75" customHeight="1" x14ac:dyDescent="0.25">
      <c r="B446" s="7"/>
      <c r="C446" s="7"/>
      <c r="F446" s="7"/>
      <c r="G446" s="7"/>
    </row>
    <row r="447" spans="2:7" ht="15.75" customHeight="1" x14ac:dyDescent="0.25">
      <c r="B447" s="7"/>
      <c r="C447" s="7"/>
      <c r="F447" s="7"/>
      <c r="G447" s="7"/>
    </row>
    <row r="448" spans="2:7" ht="15.75" customHeight="1" x14ac:dyDescent="0.25">
      <c r="B448" s="7"/>
      <c r="C448" s="7"/>
      <c r="F448" s="7"/>
      <c r="G448" s="7"/>
    </row>
    <row r="449" spans="2:7" ht="15.75" customHeight="1" x14ac:dyDescent="0.25">
      <c r="B449" s="7"/>
      <c r="C449" s="7"/>
      <c r="F449" s="7"/>
      <c r="G449" s="7"/>
    </row>
    <row r="450" spans="2:7" ht="15.75" customHeight="1" x14ac:dyDescent="0.25">
      <c r="B450" s="7"/>
      <c r="C450" s="7"/>
      <c r="F450" s="7"/>
      <c r="G450" s="7"/>
    </row>
    <row r="451" spans="2:7" ht="15.75" customHeight="1" x14ac:dyDescent="0.25">
      <c r="B451" s="7"/>
      <c r="C451" s="7"/>
      <c r="F451" s="7"/>
      <c r="G451" s="7"/>
    </row>
    <row r="452" spans="2:7" ht="15.75" customHeight="1" x14ac:dyDescent="0.25">
      <c r="B452" s="7"/>
      <c r="C452" s="7"/>
      <c r="F452" s="7"/>
      <c r="G452" s="7"/>
    </row>
    <row r="453" spans="2:7" ht="15.75" customHeight="1" x14ac:dyDescent="0.25">
      <c r="B453" s="7"/>
      <c r="C453" s="7"/>
      <c r="F453" s="7"/>
      <c r="G453" s="7"/>
    </row>
    <row r="454" spans="2:7" ht="15.75" customHeight="1" x14ac:dyDescent="0.25">
      <c r="B454" s="7"/>
      <c r="C454" s="7"/>
      <c r="F454" s="7"/>
      <c r="G454" s="7"/>
    </row>
    <row r="455" spans="2:7" ht="15.75" customHeight="1" x14ac:dyDescent="0.25">
      <c r="B455" s="7"/>
      <c r="C455" s="7"/>
      <c r="F455" s="7"/>
      <c r="G455" s="7"/>
    </row>
    <row r="456" spans="2:7" ht="15.75" customHeight="1" x14ac:dyDescent="0.25">
      <c r="B456" s="7"/>
      <c r="C456" s="7"/>
      <c r="F456" s="7"/>
      <c r="G456" s="7"/>
    </row>
    <row r="457" spans="2:7" ht="15.75" customHeight="1" x14ac:dyDescent="0.25">
      <c r="B457" s="7"/>
      <c r="C457" s="7"/>
      <c r="F457" s="7"/>
      <c r="G457" s="7"/>
    </row>
    <row r="458" spans="2:7" ht="15.75" customHeight="1" x14ac:dyDescent="0.25">
      <c r="B458" s="7"/>
      <c r="C458" s="7"/>
      <c r="F458" s="7"/>
      <c r="G458" s="7"/>
    </row>
    <row r="459" spans="2:7" ht="15.75" customHeight="1" x14ac:dyDescent="0.25">
      <c r="B459" s="7"/>
      <c r="C459" s="7"/>
      <c r="F459" s="7"/>
      <c r="G459" s="7"/>
    </row>
    <row r="460" spans="2:7" ht="15.75" customHeight="1" x14ac:dyDescent="0.25">
      <c r="B460" s="7"/>
      <c r="C460" s="7"/>
      <c r="F460" s="7"/>
      <c r="G460" s="7"/>
    </row>
    <row r="461" spans="2:7" ht="15.75" customHeight="1" x14ac:dyDescent="0.25">
      <c r="B461" s="7"/>
      <c r="C461" s="7"/>
      <c r="F461" s="7"/>
      <c r="G461" s="7"/>
    </row>
    <row r="462" spans="2:7" ht="15.75" customHeight="1" x14ac:dyDescent="0.25">
      <c r="B462" s="7"/>
      <c r="C462" s="7"/>
      <c r="F462" s="7"/>
      <c r="G462" s="7"/>
    </row>
    <row r="463" spans="2:7" ht="15.75" customHeight="1" x14ac:dyDescent="0.25">
      <c r="B463" s="7"/>
      <c r="C463" s="7"/>
      <c r="F463" s="7"/>
      <c r="G463" s="7"/>
    </row>
    <row r="464" spans="2:7" ht="15.75" customHeight="1" x14ac:dyDescent="0.25">
      <c r="B464" s="7"/>
      <c r="C464" s="7"/>
      <c r="F464" s="7"/>
      <c r="G464" s="7"/>
    </row>
    <row r="465" spans="2:7" ht="15.75" customHeight="1" x14ac:dyDescent="0.25">
      <c r="B465" s="7"/>
      <c r="C465" s="7"/>
      <c r="F465" s="7"/>
      <c r="G465" s="7"/>
    </row>
    <row r="466" spans="2:7" ht="15.75" customHeight="1" x14ac:dyDescent="0.25">
      <c r="B466" s="7"/>
      <c r="C466" s="7"/>
      <c r="F466" s="7"/>
      <c r="G466" s="7"/>
    </row>
    <row r="467" spans="2:7" ht="15.75" customHeight="1" x14ac:dyDescent="0.25">
      <c r="B467" s="7"/>
      <c r="C467" s="7"/>
      <c r="F467" s="7"/>
      <c r="G467" s="7"/>
    </row>
    <row r="468" spans="2:7" ht="15.75" customHeight="1" x14ac:dyDescent="0.25">
      <c r="B468" s="7"/>
      <c r="C468" s="7"/>
      <c r="F468" s="7"/>
      <c r="G468" s="7"/>
    </row>
    <row r="469" spans="2:7" ht="15.75" customHeight="1" x14ac:dyDescent="0.25">
      <c r="B469" s="7"/>
      <c r="C469" s="7"/>
      <c r="F469" s="7"/>
      <c r="G469" s="7"/>
    </row>
    <row r="470" spans="2:7" ht="15.75" customHeight="1" x14ac:dyDescent="0.25">
      <c r="B470" s="7"/>
      <c r="C470" s="7"/>
      <c r="F470" s="7"/>
      <c r="G470" s="7"/>
    </row>
    <row r="471" spans="2:7" ht="15.75" customHeight="1" x14ac:dyDescent="0.25">
      <c r="B471" s="7"/>
      <c r="C471" s="7"/>
      <c r="F471" s="7"/>
      <c r="G471" s="7"/>
    </row>
    <row r="472" spans="2:7" ht="15.75" customHeight="1" x14ac:dyDescent="0.25">
      <c r="B472" s="7"/>
      <c r="C472" s="7"/>
      <c r="F472" s="7"/>
      <c r="G472" s="7"/>
    </row>
    <row r="473" spans="2:7" ht="15.75" customHeight="1" x14ac:dyDescent="0.25">
      <c r="B473" s="7"/>
      <c r="C473" s="7"/>
      <c r="F473" s="7"/>
      <c r="G473" s="7"/>
    </row>
    <row r="474" spans="2:7" ht="15.75" customHeight="1" x14ac:dyDescent="0.25">
      <c r="B474" s="7"/>
      <c r="C474" s="7"/>
      <c r="F474" s="7"/>
      <c r="G474" s="7"/>
    </row>
    <row r="475" spans="2:7" ht="15.75" customHeight="1" x14ac:dyDescent="0.25">
      <c r="B475" s="7"/>
      <c r="C475" s="7"/>
      <c r="F475" s="7"/>
      <c r="G475" s="7"/>
    </row>
    <row r="476" spans="2:7" ht="15.75" customHeight="1" x14ac:dyDescent="0.25">
      <c r="B476" s="7"/>
      <c r="C476" s="7"/>
      <c r="F476" s="7"/>
      <c r="G476" s="7"/>
    </row>
    <row r="477" spans="2:7" ht="15.75" customHeight="1" x14ac:dyDescent="0.25">
      <c r="B477" s="7"/>
      <c r="C477" s="7"/>
      <c r="F477" s="7"/>
      <c r="G477" s="7"/>
    </row>
    <row r="478" spans="2:7" ht="15.75" customHeight="1" x14ac:dyDescent="0.25">
      <c r="B478" s="7"/>
      <c r="C478" s="7"/>
      <c r="F478" s="7"/>
      <c r="G478" s="7"/>
    </row>
    <row r="479" spans="2:7" ht="15.75" customHeight="1" x14ac:dyDescent="0.25">
      <c r="B479" s="7"/>
      <c r="C479" s="7"/>
      <c r="F479" s="7"/>
      <c r="G479" s="7"/>
    </row>
    <row r="480" spans="2:7" ht="15.75" customHeight="1" x14ac:dyDescent="0.25">
      <c r="B480" s="7"/>
      <c r="C480" s="7"/>
      <c r="F480" s="7"/>
      <c r="G480" s="7"/>
    </row>
    <row r="481" spans="2:7" ht="15.75" customHeight="1" x14ac:dyDescent="0.25">
      <c r="B481" s="7"/>
      <c r="C481" s="7"/>
      <c r="F481" s="7"/>
      <c r="G481" s="7"/>
    </row>
    <row r="482" spans="2:7" ht="15.75" customHeight="1" x14ac:dyDescent="0.25">
      <c r="B482" s="7"/>
      <c r="C482" s="7"/>
      <c r="F482" s="7"/>
      <c r="G482" s="7"/>
    </row>
    <row r="483" spans="2:7" ht="15.75" customHeight="1" x14ac:dyDescent="0.25">
      <c r="B483" s="7"/>
      <c r="C483" s="7"/>
      <c r="F483" s="7"/>
      <c r="G483" s="7"/>
    </row>
    <row r="484" spans="2:7" ht="15.75" customHeight="1" x14ac:dyDescent="0.25">
      <c r="B484" s="7"/>
      <c r="C484" s="7"/>
      <c r="F484" s="7"/>
      <c r="G484" s="7"/>
    </row>
    <row r="485" spans="2:7" ht="15.75" customHeight="1" x14ac:dyDescent="0.25">
      <c r="B485" s="7"/>
      <c r="C485" s="7"/>
      <c r="F485" s="7"/>
      <c r="G485" s="7"/>
    </row>
    <row r="486" spans="2:7" ht="15.75" customHeight="1" x14ac:dyDescent="0.25">
      <c r="B486" s="7"/>
      <c r="C486" s="7"/>
      <c r="F486" s="7"/>
      <c r="G486" s="7"/>
    </row>
    <row r="487" spans="2:7" ht="15.75" customHeight="1" x14ac:dyDescent="0.25">
      <c r="B487" s="7"/>
      <c r="C487" s="7"/>
      <c r="F487" s="7"/>
      <c r="G487" s="7"/>
    </row>
    <row r="488" spans="2:7" ht="15.75" customHeight="1" x14ac:dyDescent="0.25">
      <c r="B488" s="7"/>
      <c r="C488" s="7"/>
      <c r="F488" s="7"/>
      <c r="G488" s="7"/>
    </row>
    <row r="489" spans="2:7" ht="15.75" customHeight="1" x14ac:dyDescent="0.25">
      <c r="B489" s="7"/>
      <c r="C489" s="7"/>
      <c r="F489" s="7"/>
      <c r="G489" s="7"/>
    </row>
    <row r="490" spans="2:7" ht="15.75" customHeight="1" x14ac:dyDescent="0.25">
      <c r="B490" s="7"/>
      <c r="C490" s="7"/>
      <c r="F490" s="7"/>
      <c r="G490" s="7"/>
    </row>
    <row r="491" spans="2:7" ht="15.75" customHeight="1" x14ac:dyDescent="0.25">
      <c r="B491" s="7"/>
      <c r="C491" s="7"/>
      <c r="F491" s="7"/>
      <c r="G491" s="7"/>
    </row>
    <row r="492" spans="2:7" ht="15.75" customHeight="1" x14ac:dyDescent="0.25">
      <c r="B492" s="7"/>
      <c r="C492" s="7"/>
      <c r="F492" s="7"/>
      <c r="G492" s="7"/>
    </row>
    <row r="493" spans="2:7" ht="15.75" customHeight="1" x14ac:dyDescent="0.25">
      <c r="B493" s="7"/>
      <c r="C493" s="7"/>
      <c r="F493" s="7"/>
      <c r="G493" s="7"/>
    </row>
    <row r="494" spans="2:7" ht="15.75" customHeight="1" x14ac:dyDescent="0.25">
      <c r="B494" s="7"/>
      <c r="C494" s="7"/>
      <c r="F494" s="7"/>
      <c r="G494" s="7"/>
    </row>
    <row r="495" spans="2:7" ht="15.75" customHeight="1" x14ac:dyDescent="0.25">
      <c r="B495" s="7"/>
      <c r="C495" s="7"/>
      <c r="F495" s="7"/>
      <c r="G495" s="7"/>
    </row>
    <row r="496" spans="2:7" ht="15.75" customHeight="1" x14ac:dyDescent="0.25">
      <c r="B496" s="7"/>
      <c r="C496" s="7"/>
      <c r="F496" s="7"/>
      <c r="G496" s="7"/>
    </row>
    <row r="497" spans="2:7" ht="15.75" customHeight="1" x14ac:dyDescent="0.25">
      <c r="B497" s="7"/>
      <c r="C497" s="7"/>
      <c r="F497" s="7"/>
      <c r="G497" s="7"/>
    </row>
    <row r="498" spans="2:7" ht="15.75" customHeight="1" x14ac:dyDescent="0.25">
      <c r="B498" s="7"/>
      <c r="C498" s="7"/>
      <c r="F498" s="7"/>
      <c r="G498" s="7"/>
    </row>
    <row r="499" spans="2:7" ht="15.75" customHeight="1" x14ac:dyDescent="0.25">
      <c r="B499" s="7"/>
      <c r="C499" s="7"/>
      <c r="F499" s="7"/>
      <c r="G499" s="7"/>
    </row>
    <row r="500" spans="2:7" ht="15.75" customHeight="1" x14ac:dyDescent="0.25">
      <c r="B500" s="7"/>
      <c r="C500" s="7"/>
      <c r="F500" s="7"/>
      <c r="G500" s="7"/>
    </row>
    <row r="501" spans="2:7" ht="15.75" customHeight="1" x14ac:dyDescent="0.25">
      <c r="B501" s="7"/>
      <c r="C501" s="7"/>
      <c r="F501" s="7"/>
      <c r="G501" s="7"/>
    </row>
    <row r="502" spans="2:7" ht="15.75" customHeight="1" x14ac:dyDescent="0.25">
      <c r="B502" s="7"/>
      <c r="C502" s="7"/>
      <c r="F502" s="7"/>
      <c r="G502" s="7"/>
    </row>
    <row r="503" spans="2:7" ht="15.75" customHeight="1" x14ac:dyDescent="0.25">
      <c r="B503" s="7"/>
      <c r="C503" s="7"/>
      <c r="F503" s="7"/>
      <c r="G503" s="7"/>
    </row>
    <row r="504" spans="2:7" ht="15.75" customHeight="1" x14ac:dyDescent="0.25">
      <c r="B504" s="7"/>
      <c r="C504" s="7"/>
      <c r="F504" s="7"/>
      <c r="G504" s="7"/>
    </row>
    <row r="505" spans="2:7" ht="15.75" customHeight="1" x14ac:dyDescent="0.25">
      <c r="B505" s="7"/>
      <c r="C505" s="7"/>
      <c r="F505" s="7"/>
      <c r="G505" s="7"/>
    </row>
    <row r="506" spans="2:7" ht="15.75" customHeight="1" x14ac:dyDescent="0.25">
      <c r="B506" s="7"/>
      <c r="C506" s="7"/>
      <c r="F506" s="7"/>
      <c r="G506" s="7"/>
    </row>
    <row r="507" spans="2:7" ht="15.75" customHeight="1" x14ac:dyDescent="0.25">
      <c r="B507" s="7"/>
      <c r="C507" s="7"/>
      <c r="F507" s="7"/>
      <c r="G507" s="7"/>
    </row>
    <row r="508" spans="2:7" ht="15.75" customHeight="1" x14ac:dyDescent="0.25">
      <c r="B508" s="7"/>
      <c r="C508" s="7"/>
      <c r="F508" s="7"/>
      <c r="G508" s="7"/>
    </row>
    <row r="509" spans="2:7" ht="15.75" customHeight="1" x14ac:dyDescent="0.25">
      <c r="B509" s="7"/>
      <c r="C509" s="7"/>
      <c r="F509" s="7"/>
      <c r="G509" s="7"/>
    </row>
    <row r="510" spans="2:7" ht="15.75" customHeight="1" x14ac:dyDescent="0.25">
      <c r="B510" s="7"/>
      <c r="C510" s="7"/>
      <c r="F510" s="7"/>
      <c r="G510" s="7"/>
    </row>
    <row r="511" spans="2:7" ht="15.75" customHeight="1" x14ac:dyDescent="0.25">
      <c r="B511" s="7"/>
      <c r="C511" s="7"/>
      <c r="F511" s="7"/>
      <c r="G511" s="7"/>
    </row>
    <row r="512" spans="2:7" ht="15.75" customHeight="1" x14ac:dyDescent="0.25">
      <c r="B512" s="7"/>
      <c r="C512" s="7"/>
      <c r="F512" s="7"/>
      <c r="G512" s="7"/>
    </row>
    <row r="513" spans="2:7" ht="15.75" customHeight="1" x14ac:dyDescent="0.25">
      <c r="B513" s="7"/>
      <c r="C513" s="7"/>
      <c r="F513" s="7"/>
      <c r="G513" s="7"/>
    </row>
    <row r="514" spans="2:7" ht="15.75" customHeight="1" x14ac:dyDescent="0.25">
      <c r="B514" s="7"/>
      <c r="C514" s="7"/>
      <c r="F514" s="7"/>
      <c r="G514" s="7"/>
    </row>
    <row r="515" spans="2:7" ht="15.75" customHeight="1" x14ac:dyDescent="0.25">
      <c r="B515" s="7"/>
      <c r="C515" s="7"/>
      <c r="F515" s="7"/>
      <c r="G515" s="7"/>
    </row>
    <row r="516" spans="2:7" ht="15.75" customHeight="1" x14ac:dyDescent="0.25">
      <c r="B516" s="7"/>
      <c r="C516" s="7"/>
      <c r="F516" s="7"/>
      <c r="G516" s="7"/>
    </row>
    <row r="517" spans="2:7" ht="15.75" customHeight="1" x14ac:dyDescent="0.25">
      <c r="B517" s="7"/>
      <c r="C517" s="7"/>
      <c r="F517" s="7"/>
      <c r="G517" s="7"/>
    </row>
    <row r="518" spans="2:7" ht="15.75" customHeight="1" x14ac:dyDescent="0.25">
      <c r="B518" s="7"/>
      <c r="C518" s="7"/>
      <c r="F518" s="7"/>
      <c r="G518" s="7"/>
    </row>
    <row r="519" spans="2:7" ht="15.75" customHeight="1" x14ac:dyDescent="0.25">
      <c r="B519" s="7"/>
      <c r="C519" s="7"/>
      <c r="F519" s="7"/>
      <c r="G519" s="7"/>
    </row>
    <row r="520" spans="2:7" ht="15.75" customHeight="1" x14ac:dyDescent="0.25">
      <c r="B520" s="7"/>
      <c r="C520" s="7"/>
      <c r="F520" s="7"/>
      <c r="G520" s="7"/>
    </row>
    <row r="521" spans="2:7" ht="15.75" customHeight="1" x14ac:dyDescent="0.25">
      <c r="B521" s="7"/>
      <c r="C521" s="7"/>
      <c r="F521" s="7"/>
      <c r="G521" s="7"/>
    </row>
    <row r="522" spans="2:7" ht="15.75" customHeight="1" x14ac:dyDescent="0.25">
      <c r="B522" s="7"/>
      <c r="C522" s="7"/>
      <c r="F522" s="7"/>
      <c r="G522" s="7"/>
    </row>
    <row r="523" spans="2:7" ht="15.75" customHeight="1" x14ac:dyDescent="0.25">
      <c r="B523" s="7"/>
      <c r="C523" s="7"/>
      <c r="F523" s="7"/>
      <c r="G523" s="7"/>
    </row>
    <row r="524" spans="2:7" ht="15.75" customHeight="1" x14ac:dyDescent="0.25">
      <c r="B524" s="7"/>
      <c r="C524" s="7"/>
      <c r="F524" s="7"/>
      <c r="G524" s="7"/>
    </row>
    <row r="525" spans="2:7" ht="15.75" customHeight="1" x14ac:dyDescent="0.25">
      <c r="B525" s="7"/>
      <c r="C525" s="7"/>
      <c r="F525" s="7"/>
      <c r="G525" s="7"/>
    </row>
    <row r="526" spans="2:7" ht="15.75" customHeight="1" x14ac:dyDescent="0.25">
      <c r="B526" s="7"/>
      <c r="C526" s="7"/>
      <c r="F526" s="7"/>
      <c r="G526" s="7"/>
    </row>
    <row r="527" spans="2:7" ht="15.75" customHeight="1" x14ac:dyDescent="0.25">
      <c r="B527" s="7"/>
      <c r="C527" s="7"/>
      <c r="F527" s="7"/>
      <c r="G527" s="7"/>
    </row>
    <row r="528" spans="2:7" ht="15.75" customHeight="1" x14ac:dyDescent="0.25">
      <c r="B528" s="7"/>
      <c r="C528" s="7"/>
      <c r="F528" s="7"/>
      <c r="G528" s="7"/>
    </row>
    <row r="529" spans="2:7" ht="15.75" customHeight="1" x14ac:dyDescent="0.25">
      <c r="B529" s="7"/>
      <c r="C529" s="7"/>
      <c r="F529" s="7"/>
      <c r="G529" s="7"/>
    </row>
    <row r="530" spans="2:7" ht="15.75" customHeight="1" x14ac:dyDescent="0.25">
      <c r="B530" s="7"/>
      <c r="C530" s="7"/>
      <c r="F530" s="7"/>
      <c r="G530" s="7"/>
    </row>
    <row r="531" spans="2:7" ht="15.75" customHeight="1" x14ac:dyDescent="0.25">
      <c r="B531" s="7"/>
      <c r="C531" s="7"/>
      <c r="F531" s="7"/>
      <c r="G531" s="7"/>
    </row>
    <row r="532" spans="2:7" ht="15.75" customHeight="1" x14ac:dyDescent="0.25">
      <c r="B532" s="7"/>
      <c r="C532" s="7"/>
      <c r="F532" s="7"/>
      <c r="G532" s="7"/>
    </row>
    <row r="533" spans="2:7" ht="15.75" customHeight="1" x14ac:dyDescent="0.25">
      <c r="B533" s="7"/>
      <c r="C533" s="7"/>
      <c r="F533" s="7"/>
      <c r="G533" s="7"/>
    </row>
    <row r="534" spans="2:7" ht="15.75" customHeight="1" x14ac:dyDescent="0.25">
      <c r="B534" s="7"/>
      <c r="C534" s="7"/>
      <c r="F534" s="7"/>
      <c r="G534" s="7"/>
    </row>
    <row r="535" spans="2:7" ht="15.75" customHeight="1" x14ac:dyDescent="0.25">
      <c r="B535" s="7"/>
      <c r="C535" s="7"/>
      <c r="F535" s="7"/>
      <c r="G535" s="7"/>
    </row>
    <row r="536" spans="2:7" ht="15.75" customHeight="1" x14ac:dyDescent="0.25">
      <c r="B536" s="7"/>
      <c r="C536" s="7"/>
      <c r="F536" s="7"/>
      <c r="G536" s="7"/>
    </row>
    <row r="537" spans="2:7" ht="15.75" customHeight="1" x14ac:dyDescent="0.25">
      <c r="B537" s="7"/>
      <c r="C537" s="7"/>
      <c r="F537" s="7"/>
      <c r="G537" s="7"/>
    </row>
    <row r="538" spans="2:7" ht="15.75" customHeight="1" x14ac:dyDescent="0.25">
      <c r="B538" s="7"/>
      <c r="C538" s="7"/>
      <c r="F538" s="7"/>
      <c r="G538" s="7"/>
    </row>
    <row r="539" spans="2:7" ht="15.75" customHeight="1" x14ac:dyDescent="0.25">
      <c r="B539" s="7"/>
      <c r="C539" s="7"/>
      <c r="F539" s="7"/>
      <c r="G539" s="7"/>
    </row>
    <row r="540" spans="2:7" ht="15.75" customHeight="1" x14ac:dyDescent="0.25">
      <c r="B540" s="7"/>
      <c r="C540" s="7"/>
      <c r="F540" s="7"/>
      <c r="G540" s="7"/>
    </row>
    <row r="541" spans="2:7" ht="15.75" customHeight="1" x14ac:dyDescent="0.25">
      <c r="B541" s="7"/>
      <c r="C541" s="7"/>
      <c r="F541" s="7"/>
      <c r="G541" s="7"/>
    </row>
    <row r="542" spans="2:7" ht="15.75" customHeight="1" x14ac:dyDescent="0.25">
      <c r="B542" s="7"/>
      <c r="C542" s="7"/>
      <c r="F542" s="7"/>
      <c r="G542" s="7"/>
    </row>
    <row r="543" spans="2:7" ht="15.75" customHeight="1" x14ac:dyDescent="0.25">
      <c r="B543" s="7"/>
      <c r="C543" s="7"/>
      <c r="F543" s="7"/>
      <c r="G543" s="7"/>
    </row>
    <row r="544" spans="2:7" ht="15.75" customHeight="1" x14ac:dyDescent="0.25">
      <c r="B544" s="7"/>
      <c r="C544" s="7"/>
      <c r="F544" s="7"/>
      <c r="G544" s="7"/>
    </row>
    <row r="545" spans="2:7" ht="15.75" customHeight="1" x14ac:dyDescent="0.25">
      <c r="B545" s="7"/>
      <c r="C545" s="7"/>
      <c r="F545" s="7"/>
      <c r="G545" s="7"/>
    </row>
    <row r="546" spans="2:7" ht="15.75" customHeight="1" x14ac:dyDescent="0.25">
      <c r="B546" s="7"/>
      <c r="C546" s="7"/>
      <c r="F546" s="7"/>
      <c r="G546" s="7"/>
    </row>
    <row r="547" spans="2:7" ht="15.75" customHeight="1" x14ac:dyDescent="0.25">
      <c r="B547" s="7"/>
      <c r="C547" s="7"/>
      <c r="F547" s="7"/>
      <c r="G547" s="7"/>
    </row>
    <row r="548" spans="2:7" ht="15.75" customHeight="1" x14ac:dyDescent="0.25">
      <c r="B548" s="7"/>
      <c r="C548" s="7"/>
      <c r="F548" s="7"/>
      <c r="G548" s="7"/>
    </row>
    <row r="549" spans="2:7" ht="15.75" customHeight="1" x14ac:dyDescent="0.25">
      <c r="B549" s="7"/>
      <c r="C549" s="7"/>
      <c r="F549" s="7"/>
      <c r="G549" s="7"/>
    </row>
    <row r="550" spans="2:7" ht="15.75" customHeight="1" x14ac:dyDescent="0.25">
      <c r="B550" s="7"/>
      <c r="C550" s="7"/>
      <c r="F550" s="7"/>
      <c r="G550" s="7"/>
    </row>
    <row r="551" spans="2:7" ht="15.75" customHeight="1" x14ac:dyDescent="0.25">
      <c r="B551" s="7"/>
      <c r="C551" s="7"/>
      <c r="F551" s="7"/>
      <c r="G551" s="7"/>
    </row>
    <row r="552" spans="2:7" ht="15.75" customHeight="1" x14ac:dyDescent="0.25">
      <c r="B552" s="7"/>
      <c r="C552" s="7"/>
      <c r="F552" s="7"/>
      <c r="G552" s="7"/>
    </row>
    <row r="553" spans="2:7" ht="15.75" customHeight="1" x14ac:dyDescent="0.25">
      <c r="B553" s="7"/>
      <c r="C553" s="7"/>
      <c r="F553" s="7"/>
      <c r="G553" s="7"/>
    </row>
    <row r="554" spans="2:7" ht="15.75" customHeight="1" x14ac:dyDescent="0.25">
      <c r="B554" s="7"/>
      <c r="C554" s="7"/>
      <c r="F554" s="7"/>
      <c r="G554" s="7"/>
    </row>
    <row r="555" spans="2:7" ht="15.75" customHeight="1" x14ac:dyDescent="0.25">
      <c r="B555" s="7"/>
      <c r="C555" s="7"/>
      <c r="F555" s="7"/>
      <c r="G555" s="7"/>
    </row>
    <row r="556" spans="2:7" ht="15.75" customHeight="1" x14ac:dyDescent="0.25">
      <c r="B556" s="7"/>
      <c r="C556" s="7"/>
      <c r="F556" s="7"/>
      <c r="G556" s="7"/>
    </row>
    <row r="557" spans="2:7" ht="15.75" customHeight="1" x14ac:dyDescent="0.25">
      <c r="B557" s="7"/>
      <c r="C557" s="7"/>
      <c r="F557" s="7"/>
      <c r="G557" s="7"/>
    </row>
    <row r="558" spans="2:7" ht="15.75" customHeight="1" x14ac:dyDescent="0.25">
      <c r="B558" s="7"/>
      <c r="C558" s="7"/>
      <c r="F558" s="7"/>
      <c r="G558" s="7"/>
    </row>
    <row r="559" spans="2:7" ht="15.75" customHeight="1" x14ac:dyDescent="0.25">
      <c r="B559" s="7"/>
      <c r="C559" s="7"/>
      <c r="F559" s="7"/>
      <c r="G559" s="7"/>
    </row>
    <row r="560" spans="2:7" ht="15.75" customHeight="1" x14ac:dyDescent="0.25">
      <c r="B560" s="7"/>
      <c r="C560" s="7"/>
      <c r="F560" s="7"/>
      <c r="G560" s="7"/>
    </row>
    <row r="561" spans="2:7" ht="15.75" customHeight="1" x14ac:dyDescent="0.25">
      <c r="B561" s="7"/>
      <c r="C561" s="7"/>
      <c r="F561" s="7"/>
      <c r="G561" s="7"/>
    </row>
    <row r="562" spans="2:7" ht="15.75" customHeight="1" x14ac:dyDescent="0.25">
      <c r="B562" s="7"/>
      <c r="C562" s="7"/>
      <c r="F562" s="7"/>
      <c r="G562" s="7"/>
    </row>
    <row r="563" spans="2:7" ht="15.75" customHeight="1" x14ac:dyDescent="0.25">
      <c r="B563" s="7"/>
      <c r="C563" s="7"/>
      <c r="F563" s="7"/>
      <c r="G563" s="7"/>
    </row>
    <row r="564" spans="2:7" ht="15.75" customHeight="1" x14ac:dyDescent="0.25">
      <c r="B564" s="7"/>
      <c r="C564" s="7"/>
      <c r="F564" s="7"/>
      <c r="G564" s="7"/>
    </row>
    <row r="565" spans="2:7" ht="15.75" customHeight="1" x14ac:dyDescent="0.25">
      <c r="B565" s="7"/>
      <c r="C565" s="7"/>
      <c r="F565" s="7"/>
      <c r="G565" s="7"/>
    </row>
    <row r="566" spans="2:7" ht="15.75" customHeight="1" x14ac:dyDescent="0.25">
      <c r="B566" s="7"/>
      <c r="C566" s="7"/>
      <c r="F566" s="7"/>
      <c r="G566" s="7"/>
    </row>
    <row r="567" spans="2:7" ht="15.75" customHeight="1" x14ac:dyDescent="0.25">
      <c r="B567" s="7"/>
      <c r="C567" s="7"/>
      <c r="F567" s="7"/>
      <c r="G567" s="7"/>
    </row>
    <row r="568" spans="2:7" ht="15.75" customHeight="1" x14ac:dyDescent="0.25">
      <c r="B568" s="7"/>
      <c r="C568" s="7"/>
      <c r="F568" s="7"/>
      <c r="G568" s="7"/>
    </row>
    <row r="569" spans="2:7" ht="15.75" customHeight="1" x14ac:dyDescent="0.25">
      <c r="B569" s="7"/>
      <c r="C569" s="7"/>
      <c r="F569" s="7"/>
      <c r="G569" s="7"/>
    </row>
    <row r="570" spans="2:7" ht="15.75" customHeight="1" x14ac:dyDescent="0.25">
      <c r="B570" s="7"/>
      <c r="C570" s="7"/>
      <c r="F570" s="7"/>
      <c r="G570" s="7"/>
    </row>
    <row r="571" spans="2:7" ht="15.75" customHeight="1" x14ac:dyDescent="0.25">
      <c r="B571" s="7"/>
      <c r="C571" s="7"/>
      <c r="F571" s="7"/>
      <c r="G571" s="7"/>
    </row>
    <row r="572" spans="2:7" ht="15.75" customHeight="1" x14ac:dyDescent="0.25">
      <c r="B572" s="7"/>
      <c r="C572" s="7"/>
      <c r="F572" s="7"/>
      <c r="G572" s="7"/>
    </row>
    <row r="573" spans="2:7" ht="15.75" customHeight="1" x14ac:dyDescent="0.25">
      <c r="B573" s="7"/>
      <c r="C573" s="7"/>
      <c r="F573" s="7"/>
      <c r="G573" s="7"/>
    </row>
    <row r="574" spans="2:7" ht="15.75" customHeight="1" x14ac:dyDescent="0.25">
      <c r="B574" s="7"/>
      <c r="C574" s="7"/>
      <c r="F574" s="7"/>
      <c r="G574" s="7"/>
    </row>
    <row r="575" spans="2:7" ht="15.75" customHeight="1" x14ac:dyDescent="0.25">
      <c r="B575" s="7"/>
      <c r="C575" s="7"/>
      <c r="F575" s="7"/>
      <c r="G575" s="7"/>
    </row>
    <row r="576" spans="2:7" ht="15.75" customHeight="1" x14ac:dyDescent="0.25">
      <c r="B576" s="7"/>
      <c r="C576" s="7"/>
      <c r="F576" s="7"/>
      <c r="G576" s="7"/>
    </row>
    <row r="577" spans="2:7" ht="15.75" customHeight="1" x14ac:dyDescent="0.25">
      <c r="B577" s="7"/>
      <c r="C577" s="7"/>
      <c r="F577" s="7"/>
      <c r="G577" s="7"/>
    </row>
    <row r="578" spans="2:7" ht="15.75" customHeight="1" x14ac:dyDescent="0.25">
      <c r="B578" s="7"/>
      <c r="C578" s="7"/>
      <c r="F578" s="7"/>
      <c r="G578" s="7"/>
    </row>
    <row r="579" spans="2:7" ht="15.75" customHeight="1" x14ac:dyDescent="0.25">
      <c r="B579" s="7"/>
      <c r="C579" s="7"/>
      <c r="F579" s="7"/>
      <c r="G579" s="7"/>
    </row>
    <row r="580" spans="2:7" ht="15.75" customHeight="1" x14ac:dyDescent="0.25">
      <c r="B580" s="7"/>
      <c r="C580" s="7"/>
      <c r="F580" s="7"/>
      <c r="G580" s="7"/>
    </row>
    <row r="581" spans="2:7" ht="15.75" customHeight="1" x14ac:dyDescent="0.25">
      <c r="B581" s="7"/>
      <c r="C581" s="7"/>
      <c r="F581" s="7"/>
      <c r="G581" s="7"/>
    </row>
    <row r="582" spans="2:7" ht="15.75" customHeight="1" x14ac:dyDescent="0.25">
      <c r="B582" s="7"/>
      <c r="C582" s="7"/>
      <c r="F582" s="7"/>
      <c r="G582" s="7"/>
    </row>
    <row r="583" spans="2:7" ht="15.75" customHeight="1" x14ac:dyDescent="0.25">
      <c r="B583" s="7"/>
      <c r="C583" s="7"/>
      <c r="F583" s="7"/>
      <c r="G583" s="7"/>
    </row>
    <row r="584" spans="2:7" ht="15.75" customHeight="1" x14ac:dyDescent="0.25">
      <c r="B584" s="7"/>
      <c r="C584" s="7"/>
      <c r="F584" s="7"/>
      <c r="G584" s="7"/>
    </row>
    <row r="585" spans="2:7" ht="15.75" customHeight="1" x14ac:dyDescent="0.25">
      <c r="B585" s="7"/>
      <c r="C585" s="7"/>
      <c r="F585" s="7"/>
      <c r="G585" s="7"/>
    </row>
    <row r="586" spans="2:7" ht="15.75" customHeight="1" x14ac:dyDescent="0.25">
      <c r="B586" s="7"/>
      <c r="C586" s="7"/>
      <c r="F586" s="7"/>
      <c r="G586" s="7"/>
    </row>
    <row r="587" spans="2:7" ht="15.75" customHeight="1" x14ac:dyDescent="0.25">
      <c r="B587" s="7"/>
      <c r="C587" s="7"/>
      <c r="F587" s="7"/>
      <c r="G587" s="7"/>
    </row>
    <row r="588" spans="2:7" ht="15.75" customHeight="1" x14ac:dyDescent="0.25">
      <c r="B588" s="7"/>
      <c r="C588" s="7"/>
      <c r="F588" s="7"/>
      <c r="G588" s="7"/>
    </row>
    <row r="589" spans="2:7" ht="15.75" customHeight="1" x14ac:dyDescent="0.25">
      <c r="B589" s="7"/>
      <c r="C589" s="7"/>
      <c r="F589" s="7"/>
      <c r="G589" s="7"/>
    </row>
    <row r="590" spans="2:7" ht="15.75" customHeight="1" x14ac:dyDescent="0.25">
      <c r="B590" s="7"/>
      <c r="C590" s="7"/>
      <c r="F590" s="7"/>
      <c r="G590" s="7"/>
    </row>
    <row r="591" spans="2:7" ht="15.75" customHeight="1" x14ac:dyDescent="0.25">
      <c r="B591" s="7"/>
      <c r="C591" s="7"/>
      <c r="F591" s="7"/>
      <c r="G591" s="7"/>
    </row>
    <row r="592" spans="2:7" ht="15.75" customHeight="1" x14ac:dyDescent="0.25">
      <c r="B592" s="7"/>
      <c r="C592" s="7"/>
      <c r="F592" s="7"/>
      <c r="G592" s="7"/>
    </row>
    <row r="593" spans="2:7" ht="15.75" customHeight="1" x14ac:dyDescent="0.25">
      <c r="B593" s="7"/>
      <c r="C593" s="7"/>
      <c r="F593" s="7"/>
      <c r="G593" s="7"/>
    </row>
    <row r="594" spans="2:7" ht="15.75" customHeight="1" x14ac:dyDescent="0.25">
      <c r="B594" s="7"/>
      <c r="C594" s="7"/>
      <c r="F594" s="7"/>
      <c r="G594" s="7"/>
    </row>
    <row r="595" spans="2:7" ht="15.75" customHeight="1" x14ac:dyDescent="0.25">
      <c r="B595" s="7"/>
      <c r="C595" s="7"/>
      <c r="F595" s="7"/>
      <c r="G595" s="7"/>
    </row>
    <row r="596" spans="2:7" ht="15.75" customHeight="1" x14ac:dyDescent="0.25">
      <c r="B596" s="7"/>
      <c r="C596" s="7"/>
      <c r="F596" s="7"/>
      <c r="G596" s="7"/>
    </row>
    <row r="597" spans="2:7" ht="15.75" customHeight="1" x14ac:dyDescent="0.25">
      <c r="B597" s="7"/>
      <c r="C597" s="7"/>
      <c r="F597" s="7"/>
      <c r="G597" s="7"/>
    </row>
    <row r="598" spans="2:7" ht="15.75" customHeight="1" x14ac:dyDescent="0.25">
      <c r="B598" s="7"/>
      <c r="C598" s="7"/>
      <c r="F598" s="7"/>
      <c r="G598" s="7"/>
    </row>
    <row r="599" spans="2:7" ht="15.75" customHeight="1" x14ac:dyDescent="0.25">
      <c r="B599" s="7"/>
      <c r="C599" s="7"/>
      <c r="F599" s="7"/>
      <c r="G599" s="7"/>
    </row>
    <row r="600" spans="2:7" ht="15.75" customHeight="1" x14ac:dyDescent="0.25">
      <c r="B600" s="7"/>
      <c r="C600" s="7"/>
      <c r="F600" s="7"/>
      <c r="G600" s="7"/>
    </row>
    <row r="601" spans="2:7" ht="15.75" customHeight="1" x14ac:dyDescent="0.25">
      <c r="B601" s="7"/>
      <c r="C601" s="7"/>
      <c r="F601" s="7"/>
      <c r="G601" s="7"/>
    </row>
    <row r="602" spans="2:7" ht="15.75" customHeight="1" x14ac:dyDescent="0.25">
      <c r="B602" s="7"/>
      <c r="C602" s="7"/>
      <c r="F602" s="7"/>
      <c r="G602" s="7"/>
    </row>
    <row r="603" spans="2:7" ht="15.75" customHeight="1" x14ac:dyDescent="0.25">
      <c r="B603" s="7"/>
      <c r="C603" s="7"/>
      <c r="F603" s="7"/>
      <c r="G603" s="7"/>
    </row>
    <row r="604" spans="2:7" ht="15.75" customHeight="1" x14ac:dyDescent="0.25">
      <c r="B604" s="7"/>
      <c r="C604" s="7"/>
      <c r="F604" s="7"/>
      <c r="G604" s="7"/>
    </row>
    <row r="605" spans="2:7" ht="15.75" customHeight="1" x14ac:dyDescent="0.25">
      <c r="B605" s="7"/>
      <c r="C605" s="7"/>
      <c r="F605" s="7"/>
      <c r="G605" s="7"/>
    </row>
    <row r="606" spans="2:7" ht="15.75" customHeight="1" x14ac:dyDescent="0.25">
      <c r="B606" s="7"/>
      <c r="C606" s="7"/>
      <c r="F606" s="7"/>
      <c r="G606" s="7"/>
    </row>
    <row r="607" spans="2:7" ht="15.75" customHeight="1" x14ac:dyDescent="0.25">
      <c r="B607" s="7"/>
      <c r="C607" s="7"/>
      <c r="F607" s="7"/>
      <c r="G607" s="7"/>
    </row>
    <row r="608" spans="2:7" ht="15.75" customHeight="1" x14ac:dyDescent="0.25">
      <c r="B608" s="7"/>
      <c r="C608" s="7"/>
      <c r="F608" s="7"/>
      <c r="G608" s="7"/>
    </row>
    <row r="609" spans="2:7" ht="15.75" customHeight="1" x14ac:dyDescent="0.25">
      <c r="B609" s="7"/>
      <c r="C609" s="7"/>
      <c r="F609" s="7"/>
      <c r="G609" s="7"/>
    </row>
    <row r="610" spans="2:7" ht="15.75" customHeight="1" x14ac:dyDescent="0.25">
      <c r="B610" s="7"/>
      <c r="C610" s="7"/>
      <c r="F610" s="7"/>
      <c r="G610" s="7"/>
    </row>
    <row r="611" spans="2:7" ht="15.75" customHeight="1" x14ac:dyDescent="0.25">
      <c r="B611" s="7"/>
      <c r="C611" s="7"/>
      <c r="F611" s="7"/>
      <c r="G611" s="7"/>
    </row>
    <row r="612" spans="2:7" ht="15.75" customHeight="1" x14ac:dyDescent="0.25">
      <c r="B612" s="7"/>
      <c r="C612" s="7"/>
      <c r="F612" s="7"/>
      <c r="G612" s="7"/>
    </row>
    <row r="613" spans="2:7" ht="15.75" customHeight="1" x14ac:dyDescent="0.25">
      <c r="B613" s="7"/>
      <c r="C613" s="7"/>
      <c r="F613" s="7"/>
      <c r="G613" s="7"/>
    </row>
    <row r="614" spans="2:7" ht="15.75" customHeight="1" x14ac:dyDescent="0.25">
      <c r="B614" s="7"/>
      <c r="C614" s="7"/>
      <c r="F614" s="7"/>
      <c r="G614" s="7"/>
    </row>
    <row r="615" spans="2:7" ht="15.75" customHeight="1" x14ac:dyDescent="0.25">
      <c r="B615" s="7"/>
      <c r="C615" s="7"/>
      <c r="F615" s="7"/>
      <c r="G615" s="7"/>
    </row>
    <row r="616" spans="2:7" ht="15.75" customHeight="1" x14ac:dyDescent="0.25">
      <c r="B616" s="7"/>
      <c r="C616" s="7"/>
      <c r="F616" s="7"/>
      <c r="G616" s="7"/>
    </row>
    <row r="617" spans="2:7" ht="15.75" customHeight="1" x14ac:dyDescent="0.25">
      <c r="B617" s="7"/>
      <c r="C617" s="7"/>
      <c r="F617" s="7"/>
      <c r="G617" s="7"/>
    </row>
    <row r="618" spans="2:7" ht="15.75" customHeight="1" x14ac:dyDescent="0.25">
      <c r="B618" s="7"/>
      <c r="C618" s="7"/>
      <c r="F618" s="7"/>
      <c r="G618" s="7"/>
    </row>
    <row r="619" spans="2:7" ht="15.75" customHeight="1" x14ac:dyDescent="0.25">
      <c r="B619" s="7"/>
      <c r="C619" s="7"/>
      <c r="F619" s="7"/>
      <c r="G619" s="7"/>
    </row>
    <row r="620" spans="2:7" ht="15.75" customHeight="1" x14ac:dyDescent="0.25">
      <c r="B620" s="7"/>
      <c r="C620" s="7"/>
      <c r="F620" s="7"/>
      <c r="G620" s="7"/>
    </row>
    <row r="621" spans="2:7" ht="15.75" customHeight="1" x14ac:dyDescent="0.25">
      <c r="B621" s="7"/>
      <c r="C621" s="7"/>
      <c r="F621" s="7"/>
      <c r="G621" s="7"/>
    </row>
    <row r="622" spans="2:7" ht="15.75" customHeight="1" x14ac:dyDescent="0.25">
      <c r="B622" s="7"/>
      <c r="C622" s="7"/>
      <c r="F622" s="7"/>
      <c r="G622" s="7"/>
    </row>
    <row r="623" spans="2:7" ht="15.75" customHeight="1" x14ac:dyDescent="0.25">
      <c r="B623" s="7"/>
      <c r="C623" s="7"/>
      <c r="F623" s="7"/>
      <c r="G623" s="7"/>
    </row>
    <row r="624" spans="2:7" ht="15.75" customHeight="1" x14ac:dyDescent="0.25">
      <c r="B624" s="7"/>
      <c r="C624" s="7"/>
      <c r="F624" s="7"/>
      <c r="G624" s="7"/>
    </row>
    <row r="625" spans="2:7" ht="15.75" customHeight="1" x14ac:dyDescent="0.25">
      <c r="B625" s="7"/>
      <c r="C625" s="7"/>
      <c r="F625" s="7"/>
      <c r="G625" s="7"/>
    </row>
    <row r="626" spans="2:7" ht="15.75" customHeight="1" x14ac:dyDescent="0.25">
      <c r="B626" s="7"/>
      <c r="C626" s="7"/>
      <c r="F626" s="7"/>
      <c r="G626" s="7"/>
    </row>
    <row r="627" spans="2:7" ht="15.75" customHeight="1" x14ac:dyDescent="0.25">
      <c r="B627" s="7"/>
      <c r="C627" s="7"/>
      <c r="F627" s="7"/>
      <c r="G627" s="7"/>
    </row>
    <row r="628" spans="2:7" ht="15.75" customHeight="1" x14ac:dyDescent="0.25">
      <c r="B628" s="7"/>
      <c r="C628" s="7"/>
      <c r="F628" s="7"/>
      <c r="G628" s="7"/>
    </row>
    <row r="629" spans="2:7" ht="15.75" customHeight="1" x14ac:dyDescent="0.25">
      <c r="B629" s="7"/>
      <c r="C629" s="7"/>
      <c r="F629" s="7"/>
      <c r="G629" s="7"/>
    </row>
    <row r="630" spans="2:7" ht="15.75" customHeight="1" x14ac:dyDescent="0.25">
      <c r="B630" s="7"/>
      <c r="C630" s="7"/>
      <c r="F630" s="7"/>
      <c r="G630" s="7"/>
    </row>
    <row r="631" spans="2:7" ht="15.75" customHeight="1" x14ac:dyDescent="0.25">
      <c r="B631" s="7"/>
      <c r="C631" s="7"/>
      <c r="F631" s="7"/>
      <c r="G631" s="7"/>
    </row>
    <row r="632" spans="2:7" ht="15.75" customHeight="1" x14ac:dyDescent="0.25">
      <c r="B632" s="7"/>
      <c r="C632" s="7"/>
      <c r="F632" s="7"/>
      <c r="G632" s="7"/>
    </row>
    <row r="633" spans="2:7" ht="15.75" customHeight="1" x14ac:dyDescent="0.25">
      <c r="B633" s="7"/>
      <c r="C633" s="7"/>
      <c r="F633" s="7"/>
      <c r="G633" s="7"/>
    </row>
    <row r="634" spans="2:7" ht="15.75" customHeight="1" x14ac:dyDescent="0.25">
      <c r="B634" s="7"/>
      <c r="C634" s="7"/>
      <c r="F634" s="7"/>
      <c r="G634" s="7"/>
    </row>
    <row r="635" spans="2:7" ht="15.75" customHeight="1" x14ac:dyDescent="0.25">
      <c r="B635" s="7"/>
      <c r="C635" s="7"/>
      <c r="F635" s="7"/>
      <c r="G635" s="7"/>
    </row>
    <row r="636" spans="2:7" ht="15.75" customHeight="1" x14ac:dyDescent="0.25">
      <c r="B636" s="7"/>
      <c r="C636" s="7"/>
      <c r="F636" s="7"/>
      <c r="G636" s="7"/>
    </row>
    <row r="637" spans="2:7" ht="15.75" customHeight="1" x14ac:dyDescent="0.25">
      <c r="B637" s="7"/>
      <c r="C637" s="7"/>
      <c r="F637" s="7"/>
      <c r="G637" s="7"/>
    </row>
    <row r="638" spans="2:7" ht="15.75" customHeight="1" x14ac:dyDescent="0.25">
      <c r="B638" s="7"/>
      <c r="C638" s="7"/>
      <c r="F638" s="7"/>
      <c r="G638" s="7"/>
    </row>
    <row r="639" spans="2:7" ht="15.75" customHeight="1" x14ac:dyDescent="0.25">
      <c r="B639" s="7"/>
      <c r="C639" s="7"/>
      <c r="F639" s="7"/>
      <c r="G639" s="7"/>
    </row>
    <row r="640" spans="2:7" ht="15.75" customHeight="1" x14ac:dyDescent="0.25">
      <c r="B640" s="7"/>
      <c r="C640" s="7"/>
      <c r="F640" s="7"/>
      <c r="G640" s="7"/>
    </row>
    <row r="641" spans="2:7" ht="15.75" customHeight="1" x14ac:dyDescent="0.25">
      <c r="B641" s="7"/>
      <c r="C641" s="7"/>
      <c r="F641" s="7"/>
      <c r="G641" s="7"/>
    </row>
    <row r="642" spans="2:7" ht="15.75" customHeight="1" x14ac:dyDescent="0.25">
      <c r="B642" s="7"/>
      <c r="C642" s="7"/>
      <c r="F642" s="7"/>
      <c r="G642" s="7"/>
    </row>
    <row r="643" spans="2:7" ht="15.75" customHeight="1" x14ac:dyDescent="0.25">
      <c r="B643" s="7"/>
      <c r="C643" s="7"/>
      <c r="F643" s="7"/>
      <c r="G643" s="7"/>
    </row>
    <row r="644" spans="2:7" ht="15.75" customHeight="1" x14ac:dyDescent="0.25">
      <c r="B644" s="7"/>
      <c r="C644" s="7"/>
      <c r="F644" s="7"/>
      <c r="G644" s="7"/>
    </row>
    <row r="645" spans="2:7" ht="15.75" customHeight="1" x14ac:dyDescent="0.25">
      <c r="B645" s="7"/>
      <c r="C645" s="7"/>
      <c r="F645" s="7"/>
      <c r="G645" s="7"/>
    </row>
    <row r="646" spans="2:7" ht="15.75" customHeight="1" x14ac:dyDescent="0.25">
      <c r="B646" s="7"/>
      <c r="C646" s="7"/>
      <c r="F646" s="7"/>
      <c r="G646" s="7"/>
    </row>
    <row r="647" spans="2:7" ht="15.75" customHeight="1" x14ac:dyDescent="0.25">
      <c r="B647" s="7"/>
      <c r="C647" s="7"/>
      <c r="F647" s="7"/>
      <c r="G647" s="7"/>
    </row>
    <row r="648" spans="2:7" ht="15.75" customHeight="1" x14ac:dyDescent="0.25">
      <c r="B648" s="7"/>
      <c r="C648" s="7"/>
      <c r="F648" s="7"/>
      <c r="G648" s="7"/>
    </row>
    <row r="649" spans="2:7" ht="15.75" customHeight="1" x14ac:dyDescent="0.25">
      <c r="B649" s="7"/>
      <c r="C649" s="7"/>
      <c r="F649" s="7"/>
      <c r="G649" s="7"/>
    </row>
    <row r="650" spans="2:7" ht="15.75" customHeight="1" x14ac:dyDescent="0.25">
      <c r="B650" s="7"/>
      <c r="C650" s="7"/>
      <c r="F650" s="7"/>
      <c r="G650" s="7"/>
    </row>
    <row r="651" spans="2:7" ht="15.75" customHeight="1" x14ac:dyDescent="0.25">
      <c r="B651" s="7"/>
      <c r="C651" s="7"/>
      <c r="F651" s="7"/>
      <c r="G651" s="7"/>
    </row>
    <row r="652" spans="2:7" ht="15.75" customHeight="1" x14ac:dyDescent="0.25">
      <c r="B652" s="7"/>
      <c r="C652" s="7"/>
      <c r="F652" s="7"/>
      <c r="G652" s="7"/>
    </row>
    <row r="653" spans="2:7" ht="15.75" customHeight="1" x14ac:dyDescent="0.25">
      <c r="B653" s="7"/>
      <c r="C653" s="7"/>
      <c r="F653" s="7"/>
      <c r="G653" s="7"/>
    </row>
    <row r="654" spans="2:7" ht="15.75" customHeight="1" x14ac:dyDescent="0.25">
      <c r="B654" s="7"/>
      <c r="C654" s="7"/>
      <c r="F654" s="7"/>
      <c r="G654" s="7"/>
    </row>
    <row r="655" spans="2:7" ht="15.75" customHeight="1" x14ac:dyDescent="0.25">
      <c r="B655" s="7"/>
      <c r="C655" s="7"/>
      <c r="F655" s="7"/>
      <c r="G655" s="7"/>
    </row>
    <row r="656" spans="2:7" ht="15.75" customHeight="1" x14ac:dyDescent="0.25">
      <c r="B656" s="7"/>
      <c r="C656" s="7"/>
      <c r="F656" s="7"/>
      <c r="G656" s="7"/>
    </row>
    <row r="657" spans="2:7" ht="15.75" customHeight="1" x14ac:dyDescent="0.25">
      <c r="B657" s="7"/>
      <c r="C657" s="7"/>
      <c r="F657" s="7"/>
      <c r="G657" s="7"/>
    </row>
    <row r="658" spans="2:7" ht="15.75" customHeight="1" x14ac:dyDescent="0.25">
      <c r="B658" s="7"/>
      <c r="C658" s="7"/>
      <c r="F658" s="7"/>
      <c r="G658" s="7"/>
    </row>
    <row r="659" spans="2:7" ht="15.75" customHeight="1" x14ac:dyDescent="0.25">
      <c r="B659" s="7"/>
      <c r="C659" s="7"/>
      <c r="F659" s="7"/>
      <c r="G659" s="7"/>
    </row>
    <row r="660" spans="2:7" ht="15.75" customHeight="1" x14ac:dyDescent="0.25">
      <c r="B660" s="7"/>
      <c r="C660" s="7"/>
      <c r="F660" s="7"/>
      <c r="G660" s="7"/>
    </row>
    <row r="661" spans="2:7" ht="15.75" customHeight="1" x14ac:dyDescent="0.25">
      <c r="B661" s="7"/>
      <c r="C661" s="7"/>
      <c r="F661" s="7"/>
      <c r="G661" s="7"/>
    </row>
    <row r="662" spans="2:7" ht="15.75" customHeight="1" x14ac:dyDescent="0.25">
      <c r="B662" s="7"/>
      <c r="C662" s="7"/>
      <c r="F662" s="7"/>
      <c r="G662" s="7"/>
    </row>
    <row r="663" spans="2:7" ht="15.75" customHeight="1" x14ac:dyDescent="0.25">
      <c r="B663" s="7"/>
      <c r="C663" s="7"/>
      <c r="F663" s="7"/>
      <c r="G663" s="7"/>
    </row>
    <row r="664" spans="2:7" ht="15.75" customHeight="1" x14ac:dyDescent="0.25">
      <c r="B664" s="7"/>
      <c r="C664" s="7"/>
      <c r="F664" s="7"/>
      <c r="G664" s="7"/>
    </row>
    <row r="665" spans="2:7" ht="15.75" customHeight="1" x14ac:dyDescent="0.25">
      <c r="B665" s="7"/>
      <c r="C665" s="7"/>
      <c r="F665" s="7"/>
      <c r="G665" s="7"/>
    </row>
    <row r="666" spans="2:7" ht="15.75" customHeight="1" x14ac:dyDescent="0.25">
      <c r="B666" s="7"/>
      <c r="C666" s="7"/>
      <c r="F666" s="7"/>
      <c r="G666" s="7"/>
    </row>
    <row r="667" spans="2:7" ht="15.75" customHeight="1" x14ac:dyDescent="0.25">
      <c r="B667" s="7"/>
      <c r="C667" s="7"/>
      <c r="F667" s="7"/>
      <c r="G667" s="7"/>
    </row>
    <row r="668" spans="2:7" ht="15.75" customHeight="1" x14ac:dyDescent="0.25">
      <c r="B668" s="7"/>
      <c r="C668" s="7"/>
      <c r="F668" s="7"/>
      <c r="G668" s="7"/>
    </row>
    <row r="669" spans="2:7" ht="15.75" customHeight="1" x14ac:dyDescent="0.25">
      <c r="B669" s="7"/>
      <c r="C669" s="7"/>
      <c r="F669" s="7"/>
      <c r="G669" s="7"/>
    </row>
    <row r="670" spans="2:7" ht="15.75" customHeight="1" x14ac:dyDescent="0.25">
      <c r="B670" s="7"/>
      <c r="C670" s="7"/>
      <c r="F670" s="7"/>
      <c r="G670" s="7"/>
    </row>
    <row r="671" spans="2:7" ht="15.75" customHeight="1" x14ac:dyDescent="0.25">
      <c r="B671" s="7"/>
      <c r="C671" s="7"/>
      <c r="F671" s="7"/>
      <c r="G671" s="7"/>
    </row>
    <row r="672" spans="2:7" ht="15.75" customHeight="1" x14ac:dyDescent="0.25">
      <c r="B672" s="7"/>
      <c r="C672" s="7"/>
      <c r="F672" s="7"/>
      <c r="G672" s="7"/>
    </row>
    <row r="673" spans="2:7" ht="15.75" customHeight="1" x14ac:dyDescent="0.25">
      <c r="B673" s="7"/>
      <c r="C673" s="7"/>
      <c r="F673" s="7"/>
      <c r="G673" s="7"/>
    </row>
    <row r="674" spans="2:7" ht="15.75" customHeight="1" x14ac:dyDescent="0.25">
      <c r="B674" s="7"/>
      <c r="C674" s="7"/>
      <c r="F674" s="7"/>
      <c r="G674" s="7"/>
    </row>
    <row r="675" spans="2:7" ht="15.75" customHeight="1" x14ac:dyDescent="0.25">
      <c r="B675" s="7"/>
      <c r="C675" s="7"/>
      <c r="F675" s="7"/>
      <c r="G675" s="7"/>
    </row>
    <row r="676" spans="2:7" ht="15.75" customHeight="1" x14ac:dyDescent="0.25">
      <c r="B676" s="7"/>
      <c r="C676" s="7"/>
      <c r="F676" s="7"/>
      <c r="G676" s="7"/>
    </row>
    <row r="677" spans="2:7" ht="15.75" customHeight="1" x14ac:dyDescent="0.25">
      <c r="B677" s="7"/>
      <c r="C677" s="7"/>
      <c r="F677" s="7"/>
      <c r="G677" s="7"/>
    </row>
    <row r="678" spans="2:7" ht="15.75" customHeight="1" x14ac:dyDescent="0.25">
      <c r="B678" s="7"/>
      <c r="C678" s="7"/>
      <c r="F678" s="7"/>
      <c r="G678" s="7"/>
    </row>
    <row r="679" spans="2:7" ht="15.75" customHeight="1" x14ac:dyDescent="0.25">
      <c r="B679" s="7"/>
      <c r="C679" s="7"/>
      <c r="F679" s="7"/>
      <c r="G679" s="7"/>
    </row>
    <row r="680" spans="2:7" ht="15.75" customHeight="1" x14ac:dyDescent="0.25">
      <c r="B680" s="7"/>
      <c r="C680" s="7"/>
      <c r="F680" s="7"/>
      <c r="G680" s="7"/>
    </row>
    <row r="681" spans="2:7" ht="15.75" customHeight="1" x14ac:dyDescent="0.25">
      <c r="B681" s="7"/>
      <c r="C681" s="7"/>
      <c r="F681" s="7"/>
      <c r="G681" s="7"/>
    </row>
    <row r="682" spans="2:7" ht="15.75" customHeight="1" x14ac:dyDescent="0.25">
      <c r="B682" s="7"/>
      <c r="C682" s="7"/>
      <c r="F682" s="7"/>
      <c r="G682" s="7"/>
    </row>
    <row r="683" spans="2:7" ht="15.75" customHeight="1" x14ac:dyDescent="0.25">
      <c r="B683" s="7"/>
      <c r="C683" s="7"/>
      <c r="F683" s="7"/>
      <c r="G683" s="7"/>
    </row>
    <row r="684" spans="2:7" ht="15.75" customHeight="1" x14ac:dyDescent="0.25">
      <c r="B684" s="7"/>
      <c r="C684" s="7"/>
      <c r="F684" s="7"/>
      <c r="G684" s="7"/>
    </row>
    <row r="685" spans="2:7" ht="15.75" customHeight="1" x14ac:dyDescent="0.25">
      <c r="B685" s="7"/>
      <c r="C685" s="7"/>
      <c r="F685" s="7"/>
      <c r="G685" s="7"/>
    </row>
    <row r="686" spans="2:7" ht="15.75" customHeight="1" x14ac:dyDescent="0.25">
      <c r="B686" s="7"/>
      <c r="C686" s="7"/>
      <c r="F686" s="7"/>
      <c r="G686" s="7"/>
    </row>
    <row r="687" spans="2:7" ht="15.75" customHeight="1" x14ac:dyDescent="0.25">
      <c r="B687" s="7"/>
      <c r="C687" s="7"/>
      <c r="F687" s="7"/>
      <c r="G687" s="7"/>
    </row>
    <row r="688" spans="2:7" ht="15.75" customHeight="1" x14ac:dyDescent="0.25">
      <c r="B688" s="7"/>
      <c r="C688" s="7"/>
      <c r="F688" s="7"/>
      <c r="G688" s="7"/>
    </row>
    <row r="689" spans="2:7" ht="15.75" customHeight="1" x14ac:dyDescent="0.25">
      <c r="B689" s="7"/>
      <c r="C689" s="7"/>
      <c r="F689" s="7"/>
      <c r="G689" s="7"/>
    </row>
    <row r="690" spans="2:7" ht="15.75" customHeight="1" x14ac:dyDescent="0.25">
      <c r="B690" s="7"/>
      <c r="C690" s="7"/>
      <c r="F690" s="7"/>
      <c r="G690" s="7"/>
    </row>
    <row r="691" spans="2:7" ht="15.75" customHeight="1" x14ac:dyDescent="0.25">
      <c r="B691" s="7"/>
      <c r="C691" s="7"/>
      <c r="F691" s="7"/>
      <c r="G691" s="7"/>
    </row>
    <row r="692" spans="2:7" ht="15.75" customHeight="1" x14ac:dyDescent="0.25">
      <c r="B692" s="7"/>
      <c r="C692" s="7"/>
      <c r="F692" s="7"/>
      <c r="G692" s="7"/>
    </row>
    <row r="693" spans="2:7" ht="15.75" customHeight="1" x14ac:dyDescent="0.25">
      <c r="B693" s="7"/>
      <c r="C693" s="7"/>
      <c r="F693" s="7"/>
      <c r="G693" s="7"/>
    </row>
    <row r="694" spans="2:7" ht="15.75" customHeight="1" x14ac:dyDescent="0.25">
      <c r="B694" s="7"/>
      <c r="C694" s="7"/>
      <c r="F694" s="7"/>
      <c r="G694" s="7"/>
    </row>
    <row r="695" spans="2:7" ht="15.75" customHeight="1" x14ac:dyDescent="0.25">
      <c r="B695" s="7"/>
      <c r="C695" s="7"/>
      <c r="F695" s="7"/>
      <c r="G695" s="7"/>
    </row>
    <row r="696" spans="2:7" ht="15.75" customHeight="1" x14ac:dyDescent="0.25">
      <c r="B696" s="7"/>
      <c r="C696" s="7"/>
      <c r="F696" s="7"/>
      <c r="G696" s="7"/>
    </row>
    <row r="697" spans="2:7" ht="15.75" customHeight="1" x14ac:dyDescent="0.25">
      <c r="B697" s="7"/>
      <c r="C697" s="7"/>
      <c r="F697" s="7"/>
      <c r="G697" s="7"/>
    </row>
    <row r="698" spans="2:7" ht="15.75" customHeight="1" x14ac:dyDescent="0.25">
      <c r="B698" s="7"/>
      <c r="C698" s="7"/>
      <c r="F698" s="7"/>
      <c r="G698" s="7"/>
    </row>
    <row r="699" spans="2:7" ht="15.75" customHeight="1" x14ac:dyDescent="0.25">
      <c r="B699" s="7"/>
      <c r="C699" s="7"/>
      <c r="F699" s="7"/>
      <c r="G699" s="7"/>
    </row>
    <row r="700" spans="2:7" ht="15.75" customHeight="1" x14ac:dyDescent="0.25">
      <c r="B700" s="7"/>
      <c r="C700" s="7"/>
      <c r="F700" s="7"/>
      <c r="G700" s="7"/>
    </row>
    <row r="701" spans="2:7" ht="15.75" customHeight="1" x14ac:dyDescent="0.25">
      <c r="B701" s="7"/>
      <c r="C701" s="7"/>
      <c r="F701" s="7"/>
      <c r="G701" s="7"/>
    </row>
    <row r="702" spans="2:7" ht="15.75" customHeight="1" x14ac:dyDescent="0.25">
      <c r="B702" s="7"/>
      <c r="C702" s="7"/>
      <c r="F702" s="7"/>
      <c r="G702" s="7"/>
    </row>
    <row r="703" spans="2:7" ht="15.75" customHeight="1" x14ac:dyDescent="0.25">
      <c r="B703" s="7"/>
      <c r="C703" s="7"/>
      <c r="F703" s="7"/>
      <c r="G703" s="7"/>
    </row>
    <row r="704" spans="2:7" ht="15.75" customHeight="1" x14ac:dyDescent="0.25">
      <c r="B704" s="7"/>
      <c r="C704" s="7"/>
      <c r="F704" s="7"/>
      <c r="G704" s="7"/>
    </row>
    <row r="705" spans="2:7" ht="15.75" customHeight="1" x14ac:dyDescent="0.25">
      <c r="B705" s="7"/>
      <c r="C705" s="7"/>
      <c r="F705" s="7"/>
      <c r="G705" s="7"/>
    </row>
    <row r="706" spans="2:7" ht="15.75" customHeight="1" x14ac:dyDescent="0.25">
      <c r="B706" s="7"/>
      <c r="C706" s="7"/>
      <c r="F706" s="7"/>
      <c r="G706" s="7"/>
    </row>
    <row r="707" spans="2:7" ht="15.75" customHeight="1" x14ac:dyDescent="0.25">
      <c r="B707" s="7"/>
      <c r="C707" s="7"/>
      <c r="F707" s="7"/>
      <c r="G707" s="7"/>
    </row>
    <row r="708" spans="2:7" ht="15.75" customHeight="1" x14ac:dyDescent="0.25">
      <c r="B708" s="7"/>
      <c r="C708" s="7"/>
      <c r="F708" s="7"/>
      <c r="G708" s="7"/>
    </row>
    <row r="709" spans="2:7" ht="15.75" customHeight="1" x14ac:dyDescent="0.25">
      <c r="B709" s="7"/>
      <c r="C709" s="7"/>
      <c r="F709" s="7"/>
      <c r="G709" s="7"/>
    </row>
    <row r="710" spans="2:7" ht="15.75" customHeight="1" x14ac:dyDescent="0.25">
      <c r="B710" s="7"/>
      <c r="C710" s="7"/>
      <c r="F710" s="7"/>
      <c r="G710" s="7"/>
    </row>
    <row r="711" spans="2:7" ht="15.75" customHeight="1" x14ac:dyDescent="0.25">
      <c r="B711" s="7"/>
      <c r="C711" s="7"/>
      <c r="F711" s="7"/>
      <c r="G711" s="7"/>
    </row>
    <row r="712" spans="2:7" ht="15.75" customHeight="1" x14ac:dyDescent="0.25">
      <c r="B712" s="7"/>
      <c r="C712" s="7"/>
      <c r="F712" s="7"/>
      <c r="G712" s="7"/>
    </row>
    <row r="713" spans="2:7" ht="15.75" customHeight="1" x14ac:dyDescent="0.25">
      <c r="B713" s="7"/>
      <c r="C713" s="7"/>
      <c r="F713" s="7"/>
      <c r="G713" s="7"/>
    </row>
    <row r="714" spans="2:7" ht="15.75" customHeight="1" x14ac:dyDescent="0.25">
      <c r="B714" s="7"/>
      <c r="C714" s="7"/>
      <c r="F714" s="7"/>
      <c r="G714" s="7"/>
    </row>
    <row r="715" spans="2:7" ht="15.75" customHeight="1" x14ac:dyDescent="0.25">
      <c r="B715" s="7"/>
      <c r="C715" s="7"/>
      <c r="F715" s="7"/>
      <c r="G715" s="7"/>
    </row>
    <row r="716" spans="2:7" ht="15.75" customHeight="1" x14ac:dyDescent="0.25">
      <c r="B716" s="7"/>
      <c r="C716" s="7"/>
      <c r="F716" s="7"/>
      <c r="G716" s="7"/>
    </row>
    <row r="717" spans="2:7" ht="15.75" customHeight="1" x14ac:dyDescent="0.25">
      <c r="B717" s="7"/>
      <c r="C717" s="7"/>
      <c r="F717" s="7"/>
      <c r="G717" s="7"/>
    </row>
    <row r="718" spans="2:7" ht="15.75" customHeight="1" x14ac:dyDescent="0.25">
      <c r="B718" s="7"/>
      <c r="C718" s="7"/>
      <c r="F718" s="7"/>
      <c r="G718" s="7"/>
    </row>
    <row r="719" spans="2:7" ht="15.75" customHeight="1" x14ac:dyDescent="0.25">
      <c r="B719" s="7"/>
      <c r="C719" s="7"/>
      <c r="F719" s="7"/>
      <c r="G719" s="7"/>
    </row>
    <row r="720" spans="2:7" ht="15.75" customHeight="1" x14ac:dyDescent="0.25">
      <c r="B720" s="7"/>
      <c r="C720" s="7"/>
      <c r="F720" s="7"/>
      <c r="G720" s="7"/>
    </row>
    <row r="721" spans="2:7" ht="15.75" customHeight="1" x14ac:dyDescent="0.25">
      <c r="B721" s="7"/>
      <c r="C721" s="7"/>
      <c r="F721" s="7"/>
      <c r="G721" s="7"/>
    </row>
    <row r="722" spans="2:7" ht="15.75" customHeight="1" x14ac:dyDescent="0.25">
      <c r="B722" s="7"/>
      <c r="C722" s="7"/>
      <c r="F722" s="7"/>
      <c r="G722" s="7"/>
    </row>
    <row r="723" spans="2:7" ht="15.75" customHeight="1" x14ac:dyDescent="0.25">
      <c r="B723" s="7"/>
      <c r="C723" s="7"/>
      <c r="F723" s="7"/>
      <c r="G723" s="7"/>
    </row>
    <row r="724" spans="2:7" ht="15.75" customHeight="1" x14ac:dyDescent="0.25">
      <c r="B724" s="7"/>
      <c r="C724" s="7"/>
      <c r="F724" s="7"/>
      <c r="G724" s="7"/>
    </row>
    <row r="725" spans="2:7" ht="15.75" customHeight="1" x14ac:dyDescent="0.25">
      <c r="B725" s="7"/>
      <c r="C725" s="7"/>
      <c r="F725" s="7"/>
      <c r="G725" s="7"/>
    </row>
    <row r="726" spans="2:7" ht="15.75" customHeight="1" x14ac:dyDescent="0.25">
      <c r="B726" s="7"/>
      <c r="C726" s="7"/>
      <c r="F726" s="7"/>
      <c r="G726" s="7"/>
    </row>
    <row r="727" spans="2:7" ht="15.75" customHeight="1" x14ac:dyDescent="0.25">
      <c r="B727" s="7"/>
      <c r="C727" s="7"/>
      <c r="F727" s="7"/>
      <c r="G727" s="7"/>
    </row>
    <row r="728" spans="2:7" ht="15.75" customHeight="1" x14ac:dyDescent="0.25">
      <c r="B728" s="7"/>
      <c r="C728" s="7"/>
      <c r="F728" s="7"/>
      <c r="G728" s="7"/>
    </row>
    <row r="729" spans="2:7" ht="15.75" customHeight="1" x14ac:dyDescent="0.25">
      <c r="B729" s="7"/>
      <c r="C729" s="7"/>
      <c r="F729" s="7"/>
      <c r="G729" s="7"/>
    </row>
    <row r="730" spans="2:7" ht="15.75" customHeight="1" x14ac:dyDescent="0.25">
      <c r="B730" s="7"/>
      <c r="C730" s="7"/>
      <c r="F730" s="7"/>
      <c r="G730" s="7"/>
    </row>
    <row r="731" spans="2:7" ht="15.75" customHeight="1" x14ac:dyDescent="0.25">
      <c r="B731" s="7"/>
      <c r="C731" s="7"/>
      <c r="F731" s="7"/>
      <c r="G731" s="7"/>
    </row>
    <row r="732" spans="2:7" ht="15.75" customHeight="1" x14ac:dyDescent="0.25">
      <c r="B732" s="7"/>
      <c r="C732" s="7"/>
      <c r="F732" s="7"/>
      <c r="G732" s="7"/>
    </row>
    <row r="733" spans="2:7" ht="15.75" customHeight="1" x14ac:dyDescent="0.25">
      <c r="B733" s="7"/>
      <c r="C733" s="7"/>
      <c r="F733" s="7"/>
      <c r="G733" s="7"/>
    </row>
    <row r="734" spans="2:7" ht="15.75" customHeight="1" x14ac:dyDescent="0.25">
      <c r="B734" s="7"/>
      <c r="C734" s="7"/>
      <c r="F734" s="7"/>
      <c r="G734" s="7"/>
    </row>
    <row r="735" spans="2:7" ht="15.75" customHeight="1" x14ac:dyDescent="0.25">
      <c r="B735" s="7"/>
      <c r="C735" s="7"/>
      <c r="F735" s="7"/>
      <c r="G735" s="7"/>
    </row>
    <row r="736" spans="2:7" ht="15.75" customHeight="1" x14ac:dyDescent="0.25">
      <c r="B736" s="7"/>
      <c r="C736" s="7"/>
      <c r="F736" s="7"/>
      <c r="G736" s="7"/>
    </row>
    <row r="737" spans="2:7" ht="15.75" customHeight="1" x14ac:dyDescent="0.25">
      <c r="B737" s="7"/>
      <c r="C737" s="7"/>
      <c r="F737" s="7"/>
      <c r="G737" s="7"/>
    </row>
    <row r="738" spans="2:7" ht="15.75" customHeight="1" x14ac:dyDescent="0.25">
      <c r="B738" s="7"/>
      <c r="C738" s="7"/>
      <c r="F738" s="7"/>
      <c r="G738" s="7"/>
    </row>
    <row r="739" spans="2:7" ht="15.75" customHeight="1" x14ac:dyDescent="0.25">
      <c r="B739" s="7"/>
      <c r="C739" s="7"/>
      <c r="F739" s="7"/>
      <c r="G739" s="7"/>
    </row>
    <row r="740" spans="2:7" ht="15.75" customHeight="1" x14ac:dyDescent="0.25">
      <c r="B740" s="7"/>
      <c r="C740" s="7"/>
      <c r="F740" s="7"/>
      <c r="G740" s="7"/>
    </row>
    <row r="741" spans="2:7" ht="15.75" customHeight="1" x14ac:dyDescent="0.25">
      <c r="B741" s="7"/>
      <c r="C741" s="7"/>
      <c r="F741" s="7"/>
      <c r="G741" s="7"/>
    </row>
    <row r="742" spans="2:7" ht="15.75" customHeight="1" x14ac:dyDescent="0.25">
      <c r="B742" s="7"/>
      <c r="C742" s="7"/>
      <c r="F742" s="7"/>
      <c r="G742" s="7"/>
    </row>
    <row r="743" spans="2:7" ht="15.75" customHeight="1" x14ac:dyDescent="0.25">
      <c r="B743" s="7"/>
      <c r="C743" s="7"/>
      <c r="F743" s="7"/>
      <c r="G743" s="7"/>
    </row>
    <row r="744" spans="2:7" ht="15.75" customHeight="1" x14ac:dyDescent="0.25">
      <c r="B744" s="7"/>
      <c r="C744" s="7"/>
      <c r="F744" s="7"/>
      <c r="G744" s="7"/>
    </row>
    <row r="745" spans="2:7" ht="15.75" customHeight="1" x14ac:dyDescent="0.25">
      <c r="B745" s="7"/>
      <c r="C745" s="7"/>
      <c r="F745" s="7"/>
      <c r="G745" s="7"/>
    </row>
    <row r="746" spans="2:7" ht="15.75" customHeight="1" x14ac:dyDescent="0.25">
      <c r="B746" s="7"/>
      <c r="C746" s="7"/>
      <c r="F746" s="7"/>
      <c r="G746" s="7"/>
    </row>
    <row r="747" spans="2:7" ht="15.75" customHeight="1" x14ac:dyDescent="0.25">
      <c r="B747" s="7"/>
      <c r="C747" s="7"/>
      <c r="F747" s="7"/>
      <c r="G747" s="7"/>
    </row>
    <row r="748" spans="2:7" ht="15.75" customHeight="1" x14ac:dyDescent="0.25">
      <c r="B748" s="7"/>
      <c r="C748" s="7"/>
      <c r="F748" s="7"/>
      <c r="G748" s="7"/>
    </row>
    <row r="749" spans="2:7" ht="15.75" customHeight="1" x14ac:dyDescent="0.25">
      <c r="B749" s="7"/>
      <c r="C749" s="7"/>
      <c r="F749" s="7"/>
      <c r="G749" s="7"/>
    </row>
    <row r="750" spans="2:7" ht="15.75" customHeight="1" x14ac:dyDescent="0.25">
      <c r="B750" s="7"/>
      <c r="C750" s="7"/>
      <c r="F750" s="7"/>
      <c r="G750" s="7"/>
    </row>
    <row r="751" spans="2:7" ht="15.75" customHeight="1" x14ac:dyDescent="0.25">
      <c r="B751" s="7"/>
      <c r="C751" s="7"/>
      <c r="F751" s="7"/>
      <c r="G751" s="7"/>
    </row>
    <row r="752" spans="2:7" ht="15.75" customHeight="1" x14ac:dyDescent="0.25">
      <c r="B752" s="7"/>
      <c r="C752" s="7"/>
      <c r="F752" s="7"/>
      <c r="G752" s="7"/>
    </row>
    <row r="753" spans="2:7" ht="15.75" customHeight="1" x14ac:dyDescent="0.25">
      <c r="B753" s="7"/>
      <c r="C753" s="7"/>
      <c r="F753" s="7"/>
      <c r="G753" s="7"/>
    </row>
    <row r="754" spans="2:7" ht="15.75" customHeight="1" x14ac:dyDescent="0.25">
      <c r="B754" s="7"/>
      <c r="C754" s="7"/>
      <c r="F754" s="7"/>
      <c r="G754" s="7"/>
    </row>
    <row r="755" spans="2:7" ht="15.75" customHeight="1" x14ac:dyDescent="0.25">
      <c r="B755" s="7"/>
      <c r="C755" s="7"/>
      <c r="F755" s="7"/>
      <c r="G755" s="7"/>
    </row>
    <row r="756" spans="2:7" ht="15.75" customHeight="1" x14ac:dyDescent="0.25">
      <c r="B756" s="7"/>
      <c r="C756" s="7"/>
      <c r="F756" s="7"/>
      <c r="G756" s="7"/>
    </row>
    <row r="757" spans="2:7" ht="15.75" customHeight="1" x14ac:dyDescent="0.25">
      <c r="B757" s="7"/>
      <c r="C757" s="7"/>
      <c r="F757" s="7"/>
      <c r="G757" s="7"/>
    </row>
    <row r="758" spans="2:7" ht="15.75" customHeight="1" x14ac:dyDescent="0.25">
      <c r="B758" s="7"/>
      <c r="C758" s="7"/>
      <c r="F758" s="7"/>
      <c r="G758" s="7"/>
    </row>
    <row r="759" spans="2:7" ht="15.75" customHeight="1" x14ac:dyDescent="0.25">
      <c r="B759" s="7"/>
      <c r="C759" s="7"/>
      <c r="F759" s="7"/>
      <c r="G759" s="7"/>
    </row>
    <row r="760" spans="2:7" ht="15.75" customHeight="1" x14ac:dyDescent="0.25">
      <c r="B760" s="7"/>
      <c r="C760" s="7"/>
      <c r="F760" s="7"/>
      <c r="G760" s="7"/>
    </row>
    <row r="761" spans="2:7" ht="15.75" customHeight="1" x14ac:dyDescent="0.25">
      <c r="B761" s="7"/>
      <c r="C761" s="7"/>
      <c r="F761" s="7"/>
      <c r="G761" s="7"/>
    </row>
    <row r="762" spans="2:7" ht="15.75" customHeight="1" x14ac:dyDescent="0.25">
      <c r="B762" s="7"/>
      <c r="C762" s="7"/>
      <c r="F762" s="7"/>
      <c r="G762" s="7"/>
    </row>
    <row r="763" spans="2:7" ht="15.75" customHeight="1" x14ac:dyDescent="0.25">
      <c r="B763" s="7"/>
      <c r="C763" s="7"/>
      <c r="F763" s="7"/>
      <c r="G763" s="7"/>
    </row>
    <row r="764" spans="2:7" ht="15.75" customHeight="1" x14ac:dyDescent="0.25">
      <c r="B764" s="7"/>
      <c r="C764" s="7"/>
      <c r="F764" s="7"/>
      <c r="G764" s="7"/>
    </row>
    <row r="765" spans="2:7" ht="15.75" customHeight="1" x14ac:dyDescent="0.25">
      <c r="B765" s="7"/>
      <c r="C765" s="7"/>
      <c r="F765" s="7"/>
      <c r="G765" s="7"/>
    </row>
    <row r="766" spans="2:7" ht="15.75" customHeight="1" x14ac:dyDescent="0.25">
      <c r="B766" s="7"/>
      <c r="C766" s="7"/>
      <c r="F766" s="7"/>
      <c r="G766" s="7"/>
    </row>
    <row r="767" spans="2:7" ht="15.75" customHeight="1" x14ac:dyDescent="0.25">
      <c r="B767" s="7"/>
      <c r="C767" s="7"/>
      <c r="F767" s="7"/>
      <c r="G767" s="7"/>
    </row>
    <row r="768" spans="2:7" ht="15.75" customHeight="1" x14ac:dyDescent="0.25">
      <c r="B768" s="7"/>
      <c r="C768" s="7"/>
      <c r="F768" s="7"/>
      <c r="G768" s="7"/>
    </row>
    <row r="769" spans="2:7" ht="15.75" customHeight="1" x14ac:dyDescent="0.25">
      <c r="B769" s="7"/>
      <c r="C769" s="7"/>
      <c r="F769" s="7"/>
      <c r="G769" s="7"/>
    </row>
    <row r="770" spans="2:7" ht="15.75" customHeight="1" x14ac:dyDescent="0.25">
      <c r="B770" s="7"/>
      <c r="C770" s="7"/>
      <c r="F770" s="7"/>
      <c r="G770" s="7"/>
    </row>
    <row r="771" spans="2:7" ht="15.75" customHeight="1" x14ac:dyDescent="0.25">
      <c r="B771" s="7"/>
      <c r="C771" s="7"/>
      <c r="F771" s="7"/>
      <c r="G771" s="7"/>
    </row>
    <row r="772" spans="2:7" ht="15.75" customHeight="1" x14ac:dyDescent="0.25">
      <c r="B772" s="7"/>
      <c r="C772" s="7"/>
      <c r="F772" s="7"/>
      <c r="G772" s="7"/>
    </row>
    <row r="773" spans="2:7" ht="15.75" customHeight="1" x14ac:dyDescent="0.25">
      <c r="B773" s="7"/>
      <c r="C773" s="7"/>
      <c r="F773" s="7"/>
      <c r="G773" s="7"/>
    </row>
    <row r="774" spans="2:7" ht="15.75" customHeight="1" x14ac:dyDescent="0.25">
      <c r="B774" s="7"/>
      <c r="C774" s="7"/>
      <c r="F774" s="7"/>
      <c r="G774" s="7"/>
    </row>
    <row r="775" spans="2:7" ht="15.75" customHeight="1" x14ac:dyDescent="0.25">
      <c r="B775" s="7"/>
      <c r="C775" s="7"/>
      <c r="F775" s="7"/>
      <c r="G775" s="7"/>
    </row>
    <row r="776" spans="2:7" ht="15.75" customHeight="1" x14ac:dyDescent="0.25">
      <c r="B776" s="7"/>
      <c r="C776" s="7"/>
      <c r="F776" s="7"/>
      <c r="G776" s="7"/>
    </row>
    <row r="777" spans="2:7" ht="15.75" customHeight="1" x14ac:dyDescent="0.25">
      <c r="B777" s="7"/>
      <c r="C777" s="7"/>
      <c r="F777" s="7"/>
      <c r="G777" s="7"/>
    </row>
    <row r="778" spans="2:7" ht="15.75" customHeight="1" x14ac:dyDescent="0.25">
      <c r="B778" s="7"/>
      <c r="C778" s="7"/>
      <c r="F778" s="7"/>
      <c r="G778" s="7"/>
    </row>
    <row r="779" spans="2:7" ht="15.75" customHeight="1" x14ac:dyDescent="0.25">
      <c r="B779" s="7"/>
      <c r="C779" s="7"/>
      <c r="F779" s="7"/>
      <c r="G779" s="7"/>
    </row>
    <row r="780" spans="2:7" ht="15.75" customHeight="1" x14ac:dyDescent="0.25">
      <c r="B780" s="7"/>
      <c r="C780" s="7"/>
      <c r="F780" s="7"/>
      <c r="G780" s="7"/>
    </row>
    <row r="781" spans="2:7" ht="15.75" customHeight="1" x14ac:dyDescent="0.25">
      <c r="B781" s="7"/>
      <c r="C781" s="7"/>
      <c r="F781" s="7"/>
      <c r="G781" s="7"/>
    </row>
    <row r="782" spans="2:7" ht="15.75" customHeight="1" x14ac:dyDescent="0.25">
      <c r="B782" s="7"/>
      <c r="C782" s="7"/>
      <c r="F782" s="7"/>
      <c r="G782" s="7"/>
    </row>
    <row r="783" spans="2:7" ht="15.75" customHeight="1" x14ac:dyDescent="0.25">
      <c r="B783" s="7"/>
      <c r="C783" s="7"/>
      <c r="F783" s="7"/>
      <c r="G783" s="7"/>
    </row>
    <row r="784" spans="2:7" ht="15.75" customHeight="1" x14ac:dyDescent="0.25">
      <c r="B784" s="7"/>
      <c r="C784" s="7"/>
      <c r="F784" s="7"/>
      <c r="G784" s="7"/>
    </row>
    <row r="785" spans="2:7" ht="15.75" customHeight="1" x14ac:dyDescent="0.25">
      <c r="B785" s="7"/>
      <c r="C785" s="7"/>
      <c r="F785" s="7"/>
      <c r="G785" s="7"/>
    </row>
    <row r="786" spans="2:7" ht="15.75" customHeight="1" x14ac:dyDescent="0.25">
      <c r="B786" s="7"/>
      <c r="C786" s="7"/>
      <c r="F786" s="7"/>
      <c r="G786" s="7"/>
    </row>
    <row r="787" spans="2:7" ht="15.75" customHeight="1" x14ac:dyDescent="0.25">
      <c r="B787" s="7"/>
      <c r="C787" s="7"/>
      <c r="F787" s="7"/>
      <c r="G787" s="7"/>
    </row>
    <row r="788" spans="2:7" ht="15.75" customHeight="1" x14ac:dyDescent="0.25">
      <c r="B788" s="7"/>
      <c r="C788" s="7"/>
      <c r="F788" s="7"/>
      <c r="G788" s="7"/>
    </row>
    <row r="789" spans="2:7" ht="15.75" customHeight="1" x14ac:dyDescent="0.25">
      <c r="B789" s="7"/>
      <c r="C789" s="7"/>
      <c r="F789" s="7"/>
      <c r="G789" s="7"/>
    </row>
    <row r="790" spans="2:7" ht="15.75" customHeight="1" x14ac:dyDescent="0.25">
      <c r="B790" s="7"/>
      <c r="C790" s="7"/>
      <c r="F790" s="7"/>
      <c r="G790" s="7"/>
    </row>
    <row r="791" spans="2:7" ht="15.75" customHeight="1" x14ac:dyDescent="0.25">
      <c r="B791" s="7"/>
      <c r="C791" s="7"/>
      <c r="F791" s="7"/>
      <c r="G791" s="7"/>
    </row>
    <row r="792" spans="2:7" ht="15.75" customHeight="1" x14ac:dyDescent="0.25">
      <c r="B792" s="7"/>
      <c r="C792" s="7"/>
      <c r="F792" s="7"/>
      <c r="G792" s="7"/>
    </row>
    <row r="793" spans="2:7" ht="15.75" customHeight="1" x14ac:dyDescent="0.25">
      <c r="B793" s="7"/>
      <c r="C793" s="7"/>
      <c r="F793" s="7"/>
      <c r="G793" s="7"/>
    </row>
    <row r="794" spans="2:7" ht="15.75" customHeight="1" x14ac:dyDescent="0.25">
      <c r="B794" s="7"/>
      <c r="C794" s="7"/>
      <c r="F794" s="7"/>
      <c r="G794" s="7"/>
    </row>
    <row r="795" spans="2:7" ht="15.75" customHeight="1" x14ac:dyDescent="0.25">
      <c r="B795" s="7"/>
      <c r="C795" s="7"/>
      <c r="F795" s="7"/>
      <c r="G795" s="7"/>
    </row>
    <row r="796" spans="2:7" ht="15.75" customHeight="1" x14ac:dyDescent="0.25">
      <c r="B796" s="7"/>
      <c r="C796" s="7"/>
      <c r="F796" s="7"/>
      <c r="G796" s="7"/>
    </row>
    <row r="797" spans="2:7" ht="15.75" customHeight="1" x14ac:dyDescent="0.25">
      <c r="B797" s="7"/>
      <c r="C797" s="7"/>
      <c r="F797" s="7"/>
      <c r="G797" s="7"/>
    </row>
    <row r="798" spans="2:7" ht="15.75" customHeight="1" x14ac:dyDescent="0.25">
      <c r="B798" s="7"/>
      <c r="C798" s="7"/>
      <c r="F798" s="7"/>
      <c r="G798" s="7"/>
    </row>
    <row r="799" spans="2:7" ht="15.75" customHeight="1" x14ac:dyDescent="0.25">
      <c r="B799" s="7"/>
      <c r="C799" s="7"/>
      <c r="F799" s="7"/>
      <c r="G799" s="7"/>
    </row>
    <row r="800" spans="2:7" ht="15.75" customHeight="1" x14ac:dyDescent="0.25">
      <c r="B800" s="7"/>
      <c r="C800" s="7"/>
      <c r="F800" s="7"/>
      <c r="G800" s="7"/>
    </row>
    <row r="801" spans="2:7" ht="15.75" customHeight="1" x14ac:dyDescent="0.25">
      <c r="B801" s="7"/>
      <c r="C801" s="7"/>
      <c r="F801" s="7"/>
      <c r="G801" s="7"/>
    </row>
    <row r="802" spans="2:7" ht="15.75" customHeight="1" x14ac:dyDescent="0.25">
      <c r="B802" s="7"/>
      <c r="C802" s="7"/>
      <c r="F802" s="7"/>
      <c r="G802" s="7"/>
    </row>
    <row r="803" spans="2:7" ht="15.75" customHeight="1" x14ac:dyDescent="0.25">
      <c r="B803" s="7"/>
      <c r="C803" s="7"/>
      <c r="F803" s="7"/>
      <c r="G803" s="7"/>
    </row>
    <row r="804" spans="2:7" ht="15.75" customHeight="1" x14ac:dyDescent="0.25">
      <c r="B804" s="7"/>
      <c r="C804" s="7"/>
      <c r="F804" s="7"/>
      <c r="G804" s="7"/>
    </row>
    <row r="805" spans="2:7" ht="15.75" customHeight="1" x14ac:dyDescent="0.25">
      <c r="B805" s="7"/>
      <c r="C805" s="7"/>
      <c r="F805" s="7"/>
      <c r="G805" s="7"/>
    </row>
    <row r="806" spans="2:7" ht="15.75" customHeight="1" x14ac:dyDescent="0.25">
      <c r="B806" s="7"/>
      <c r="C806" s="7"/>
      <c r="F806" s="7"/>
      <c r="G806" s="7"/>
    </row>
    <row r="807" spans="2:7" ht="15.75" customHeight="1" x14ac:dyDescent="0.25">
      <c r="B807" s="7"/>
      <c r="C807" s="7"/>
      <c r="F807" s="7"/>
      <c r="G807" s="7"/>
    </row>
    <row r="808" spans="2:7" ht="15.75" customHeight="1" x14ac:dyDescent="0.25">
      <c r="B808" s="7"/>
      <c r="C808" s="7"/>
      <c r="F808" s="7"/>
      <c r="G808" s="7"/>
    </row>
    <row r="809" spans="2:7" ht="15.75" customHeight="1" x14ac:dyDescent="0.25">
      <c r="B809" s="7"/>
      <c r="C809" s="7"/>
      <c r="F809" s="7"/>
      <c r="G809" s="7"/>
    </row>
    <row r="810" spans="2:7" ht="15.75" customHeight="1" x14ac:dyDescent="0.25">
      <c r="B810" s="7"/>
      <c r="C810" s="7"/>
      <c r="F810" s="7"/>
      <c r="G810" s="7"/>
    </row>
    <row r="811" spans="2:7" ht="15.75" customHeight="1" x14ac:dyDescent="0.25">
      <c r="B811" s="7"/>
      <c r="C811" s="7"/>
      <c r="F811" s="7"/>
      <c r="G811" s="7"/>
    </row>
    <row r="812" spans="2:7" ht="15.75" customHeight="1" x14ac:dyDescent="0.25">
      <c r="B812" s="7"/>
      <c r="C812" s="7"/>
      <c r="F812" s="7"/>
      <c r="G812" s="7"/>
    </row>
    <row r="813" spans="2:7" ht="15.75" customHeight="1" x14ac:dyDescent="0.25">
      <c r="B813" s="7"/>
      <c r="C813" s="7"/>
      <c r="F813" s="7"/>
      <c r="G813" s="7"/>
    </row>
    <row r="814" spans="2:7" ht="15.75" customHeight="1" x14ac:dyDescent="0.25">
      <c r="B814" s="7"/>
      <c r="C814" s="7"/>
      <c r="F814" s="7"/>
      <c r="G814" s="7"/>
    </row>
    <row r="815" spans="2:7" ht="15.75" customHeight="1" x14ac:dyDescent="0.25">
      <c r="B815" s="7"/>
      <c r="C815" s="7"/>
      <c r="F815" s="7"/>
      <c r="G815" s="7"/>
    </row>
    <row r="816" spans="2:7" ht="15.75" customHeight="1" x14ac:dyDescent="0.25">
      <c r="B816" s="7"/>
      <c r="C816" s="7"/>
      <c r="F816" s="7"/>
      <c r="G816" s="7"/>
    </row>
    <row r="817" spans="2:7" ht="15.75" customHeight="1" x14ac:dyDescent="0.25">
      <c r="B817" s="7"/>
      <c r="C817" s="7"/>
      <c r="F817" s="7"/>
      <c r="G817" s="7"/>
    </row>
    <row r="818" spans="2:7" ht="15.75" customHeight="1" x14ac:dyDescent="0.25">
      <c r="B818" s="7"/>
      <c r="C818" s="7"/>
      <c r="F818" s="7"/>
      <c r="G818" s="7"/>
    </row>
    <row r="819" spans="2:7" ht="15.75" customHeight="1" x14ac:dyDescent="0.25">
      <c r="B819" s="7"/>
      <c r="C819" s="7"/>
      <c r="F819" s="7"/>
      <c r="G819" s="7"/>
    </row>
    <row r="820" spans="2:7" ht="15.75" customHeight="1" x14ac:dyDescent="0.25">
      <c r="B820" s="7"/>
      <c r="C820" s="7"/>
      <c r="F820" s="7"/>
      <c r="G820" s="7"/>
    </row>
    <row r="821" spans="2:7" ht="15.75" customHeight="1" x14ac:dyDescent="0.25">
      <c r="B821" s="7"/>
      <c r="C821" s="7"/>
      <c r="F821" s="7"/>
      <c r="G821" s="7"/>
    </row>
    <row r="822" spans="2:7" ht="15.75" customHeight="1" x14ac:dyDescent="0.25">
      <c r="B822" s="7"/>
      <c r="C822" s="7"/>
      <c r="F822" s="7"/>
      <c r="G822" s="7"/>
    </row>
    <row r="823" spans="2:7" ht="15.75" customHeight="1" x14ac:dyDescent="0.25">
      <c r="B823" s="7"/>
      <c r="C823" s="7"/>
      <c r="F823" s="7"/>
      <c r="G823" s="7"/>
    </row>
    <row r="824" spans="2:7" ht="15.75" customHeight="1" x14ac:dyDescent="0.25">
      <c r="B824" s="7"/>
      <c r="C824" s="7"/>
      <c r="F824" s="7"/>
      <c r="G824" s="7"/>
    </row>
    <row r="825" spans="2:7" ht="15.75" customHeight="1" x14ac:dyDescent="0.25">
      <c r="B825" s="7"/>
      <c r="C825" s="7"/>
      <c r="F825" s="7"/>
      <c r="G825" s="7"/>
    </row>
    <row r="826" spans="2:7" ht="15.75" customHeight="1" x14ac:dyDescent="0.25">
      <c r="B826" s="7"/>
      <c r="C826" s="7"/>
      <c r="F826" s="7"/>
      <c r="G826" s="7"/>
    </row>
    <row r="827" spans="2:7" ht="15.75" customHeight="1" x14ac:dyDescent="0.25">
      <c r="B827" s="7"/>
      <c r="C827" s="7"/>
      <c r="F827" s="7"/>
      <c r="G827" s="7"/>
    </row>
    <row r="828" spans="2:7" ht="15.75" customHeight="1" x14ac:dyDescent="0.25">
      <c r="B828" s="7"/>
      <c r="C828" s="7"/>
      <c r="F828" s="7"/>
      <c r="G828" s="7"/>
    </row>
    <row r="829" spans="2:7" ht="15.75" customHeight="1" x14ac:dyDescent="0.25">
      <c r="B829" s="7"/>
      <c r="C829" s="7"/>
      <c r="F829" s="7"/>
      <c r="G829" s="7"/>
    </row>
    <row r="830" spans="2:7" ht="15.75" customHeight="1" x14ac:dyDescent="0.25">
      <c r="B830" s="7"/>
      <c r="C830" s="7"/>
      <c r="F830" s="7"/>
      <c r="G830" s="7"/>
    </row>
    <row r="831" spans="2:7" ht="15.75" customHeight="1" x14ac:dyDescent="0.25">
      <c r="B831" s="7"/>
      <c r="C831" s="7"/>
      <c r="F831" s="7"/>
      <c r="G831" s="7"/>
    </row>
    <row r="832" spans="2:7" ht="15.75" customHeight="1" x14ac:dyDescent="0.25">
      <c r="B832" s="7"/>
      <c r="C832" s="7"/>
      <c r="F832" s="7"/>
      <c r="G832" s="7"/>
    </row>
    <row r="833" spans="2:7" ht="15.75" customHeight="1" x14ac:dyDescent="0.25">
      <c r="B833" s="7"/>
      <c r="C833" s="7"/>
      <c r="F833" s="7"/>
      <c r="G833" s="7"/>
    </row>
    <row r="834" spans="2:7" ht="15.75" customHeight="1" x14ac:dyDescent="0.25">
      <c r="B834" s="7"/>
      <c r="C834" s="7"/>
      <c r="F834" s="7"/>
      <c r="G834" s="7"/>
    </row>
    <row r="835" spans="2:7" ht="15.75" customHeight="1" x14ac:dyDescent="0.25">
      <c r="B835" s="7"/>
      <c r="C835" s="7"/>
      <c r="F835" s="7"/>
      <c r="G835" s="7"/>
    </row>
    <row r="836" spans="2:7" ht="15.75" customHeight="1" x14ac:dyDescent="0.25">
      <c r="B836" s="7"/>
      <c r="C836" s="7"/>
      <c r="F836" s="7"/>
      <c r="G836" s="7"/>
    </row>
    <row r="837" spans="2:7" ht="15.75" customHeight="1" x14ac:dyDescent="0.25">
      <c r="B837" s="7"/>
      <c r="C837" s="7"/>
      <c r="F837" s="7"/>
      <c r="G837" s="7"/>
    </row>
    <row r="838" spans="2:7" ht="15.75" customHeight="1" x14ac:dyDescent="0.25">
      <c r="B838" s="7"/>
      <c r="C838" s="7"/>
      <c r="F838" s="7"/>
      <c r="G838" s="7"/>
    </row>
    <row r="839" spans="2:7" ht="15.75" customHeight="1" x14ac:dyDescent="0.25">
      <c r="B839" s="7"/>
      <c r="C839" s="7"/>
      <c r="F839" s="7"/>
      <c r="G839" s="7"/>
    </row>
    <row r="840" spans="2:7" ht="15.75" customHeight="1" x14ac:dyDescent="0.25">
      <c r="B840" s="7"/>
      <c r="C840" s="7"/>
      <c r="F840" s="7"/>
      <c r="G840" s="7"/>
    </row>
    <row r="841" spans="2:7" ht="15.75" customHeight="1" x14ac:dyDescent="0.25">
      <c r="B841" s="7"/>
      <c r="C841" s="7"/>
      <c r="F841" s="7"/>
      <c r="G841" s="7"/>
    </row>
    <row r="842" spans="2:7" ht="15.75" customHeight="1" x14ac:dyDescent="0.25">
      <c r="B842" s="7"/>
      <c r="C842" s="7"/>
      <c r="F842" s="7"/>
      <c r="G842" s="7"/>
    </row>
    <row r="843" spans="2:7" ht="15.75" customHeight="1" x14ac:dyDescent="0.25">
      <c r="B843" s="7"/>
      <c r="C843" s="7"/>
      <c r="F843" s="7"/>
      <c r="G843" s="7"/>
    </row>
    <row r="844" spans="2:7" ht="15.75" customHeight="1" x14ac:dyDescent="0.25">
      <c r="B844" s="7"/>
      <c r="C844" s="7"/>
      <c r="F844" s="7"/>
      <c r="G844" s="7"/>
    </row>
    <row r="845" spans="2:7" ht="15.75" customHeight="1" x14ac:dyDescent="0.25">
      <c r="B845" s="7"/>
      <c r="C845" s="7"/>
      <c r="F845" s="7"/>
      <c r="G845" s="7"/>
    </row>
    <row r="846" spans="2:7" ht="15.75" customHeight="1" x14ac:dyDescent="0.25">
      <c r="B846" s="7"/>
      <c r="C846" s="7"/>
      <c r="F846" s="7"/>
      <c r="G846" s="7"/>
    </row>
    <row r="847" spans="2:7" ht="15.75" customHeight="1" x14ac:dyDescent="0.25">
      <c r="B847" s="7"/>
      <c r="C847" s="7"/>
      <c r="F847" s="7"/>
      <c r="G847" s="7"/>
    </row>
    <row r="848" spans="2:7" ht="15.75" customHeight="1" x14ac:dyDescent="0.25">
      <c r="B848" s="7"/>
      <c r="C848" s="7"/>
      <c r="F848" s="7"/>
      <c r="G848" s="7"/>
    </row>
    <row r="849" spans="2:7" ht="15.75" customHeight="1" x14ac:dyDescent="0.25">
      <c r="B849" s="7"/>
      <c r="C849" s="7"/>
      <c r="F849" s="7"/>
      <c r="G849" s="7"/>
    </row>
    <row r="850" spans="2:7" ht="15.75" customHeight="1" x14ac:dyDescent="0.25">
      <c r="B850" s="7"/>
      <c r="C850" s="7"/>
      <c r="F850" s="7"/>
      <c r="G850" s="7"/>
    </row>
    <row r="851" spans="2:7" ht="15.75" customHeight="1" x14ac:dyDescent="0.25">
      <c r="B851" s="7"/>
      <c r="C851" s="7"/>
      <c r="F851" s="7"/>
      <c r="G851" s="7"/>
    </row>
    <row r="852" spans="2:7" ht="15.75" customHeight="1" x14ac:dyDescent="0.25">
      <c r="B852" s="7"/>
      <c r="C852" s="7"/>
      <c r="F852" s="7"/>
      <c r="G852" s="7"/>
    </row>
    <row r="853" spans="2:7" ht="15.75" customHeight="1" x14ac:dyDescent="0.25">
      <c r="B853" s="7"/>
      <c r="C853" s="7"/>
      <c r="F853" s="7"/>
      <c r="G853" s="7"/>
    </row>
    <row r="854" spans="2:7" ht="15.75" customHeight="1" x14ac:dyDescent="0.25">
      <c r="B854" s="7"/>
      <c r="C854" s="7"/>
      <c r="F854" s="7"/>
      <c r="G854" s="7"/>
    </row>
    <row r="855" spans="2:7" ht="15.75" customHeight="1" x14ac:dyDescent="0.25">
      <c r="B855" s="7"/>
      <c r="C855" s="7"/>
      <c r="F855" s="7"/>
      <c r="G855" s="7"/>
    </row>
    <row r="856" spans="2:7" ht="15.75" customHeight="1" x14ac:dyDescent="0.25">
      <c r="B856" s="7"/>
      <c r="C856" s="7"/>
      <c r="F856" s="7"/>
      <c r="G856" s="7"/>
    </row>
    <row r="857" spans="2:7" ht="15.75" customHeight="1" x14ac:dyDescent="0.25">
      <c r="B857" s="7"/>
      <c r="C857" s="7"/>
      <c r="F857" s="7"/>
      <c r="G857" s="7"/>
    </row>
    <row r="858" spans="2:7" ht="15.75" customHeight="1" x14ac:dyDescent="0.25">
      <c r="B858" s="7"/>
      <c r="C858" s="7"/>
      <c r="F858" s="7"/>
      <c r="G858" s="7"/>
    </row>
    <row r="859" spans="2:7" ht="15.75" customHeight="1" x14ac:dyDescent="0.25">
      <c r="B859" s="7"/>
      <c r="C859" s="7"/>
      <c r="F859" s="7"/>
      <c r="G859" s="7"/>
    </row>
    <row r="860" spans="2:7" ht="15.75" customHeight="1" x14ac:dyDescent="0.25">
      <c r="B860" s="7"/>
      <c r="C860" s="7"/>
      <c r="F860" s="7"/>
      <c r="G860" s="7"/>
    </row>
    <row r="861" spans="2:7" ht="15.75" customHeight="1" x14ac:dyDescent="0.25">
      <c r="B861" s="7"/>
      <c r="C861" s="7"/>
      <c r="F861" s="7"/>
      <c r="G861" s="7"/>
    </row>
    <row r="862" spans="2:7" ht="15.75" customHeight="1" x14ac:dyDescent="0.25">
      <c r="B862" s="7"/>
      <c r="C862" s="7"/>
      <c r="F862" s="7"/>
      <c r="G862" s="7"/>
    </row>
    <row r="863" spans="2:7" ht="15.75" customHeight="1" x14ac:dyDescent="0.25">
      <c r="B863" s="7"/>
      <c r="C863" s="7"/>
      <c r="F863" s="7"/>
      <c r="G863" s="7"/>
    </row>
    <row r="864" spans="2:7" ht="15.75" customHeight="1" x14ac:dyDescent="0.25">
      <c r="B864" s="7"/>
      <c r="C864" s="7"/>
      <c r="F864" s="7"/>
      <c r="G864" s="7"/>
    </row>
    <row r="865" spans="2:7" ht="15.75" customHeight="1" x14ac:dyDescent="0.25">
      <c r="B865" s="7"/>
      <c r="C865" s="7"/>
      <c r="F865" s="7"/>
      <c r="G865" s="7"/>
    </row>
    <row r="866" spans="2:7" ht="15.75" customHeight="1" x14ac:dyDescent="0.25">
      <c r="B866" s="7"/>
      <c r="C866" s="7"/>
      <c r="F866" s="7"/>
      <c r="G866" s="7"/>
    </row>
    <row r="867" spans="2:7" ht="15.75" customHeight="1" x14ac:dyDescent="0.25">
      <c r="B867" s="7"/>
      <c r="C867" s="7"/>
      <c r="F867" s="7"/>
      <c r="G867" s="7"/>
    </row>
    <row r="868" spans="2:7" ht="15.75" customHeight="1" x14ac:dyDescent="0.25">
      <c r="B868" s="7"/>
      <c r="C868" s="7"/>
      <c r="F868" s="7"/>
      <c r="G868" s="7"/>
    </row>
    <row r="869" spans="2:7" ht="15.75" customHeight="1" x14ac:dyDescent="0.25">
      <c r="B869" s="7"/>
      <c r="C869" s="7"/>
      <c r="F869" s="7"/>
      <c r="G869" s="7"/>
    </row>
    <row r="870" spans="2:7" ht="15.75" customHeight="1" x14ac:dyDescent="0.25">
      <c r="B870" s="7"/>
      <c r="C870" s="7"/>
      <c r="F870" s="7"/>
      <c r="G870" s="7"/>
    </row>
    <row r="871" spans="2:7" ht="15.75" customHeight="1" x14ac:dyDescent="0.25">
      <c r="B871" s="7"/>
      <c r="C871" s="7"/>
      <c r="F871" s="7"/>
      <c r="G871" s="7"/>
    </row>
    <row r="872" spans="2:7" ht="15.75" customHeight="1" x14ac:dyDescent="0.25">
      <c r="B872" s="7"/>
      <c r="C872" s="7"/>
      <c r="F872" s="7"/>
      <c r="G872" s="7"/>
    </row>
    <row r="873" spans="2:7" ht="15.75" customHeight="1" x14ac:dyDescent="0.25">
      <c r="B873" s="7"/>
      <c r="C873" s="7"/>
      <c r="F873" s="7"/>
      <c r="G873" s="7"/>
    </row>
    <row r="874" spans="2:7" ht="15.75" customHeight="1" x14ac:dyDescent="0.25">
      <c r="B874" s="7"/>
      <c r="C874" s="7"/>
      <c r="F874" s="7"/>
      <c r="G874" s="7"/>
    </row>
    <row r="875" spans="2:7" ht="15.75" customHeight="1" x14ac:dyDescent="0.25">
      <c r="B875" s="7"/>
      <c r="C875" s="7"/>
      <c r="F875" s="7"/>
      <c r="G875" s="7"/>
    </row>
    <row r="876" spans="2:7" ht="15.75" customHeight="1" x14ac:dyDescent="0.25">
      <c r="B876" s="7"/>
      <c r="C876" s="7"/>
      <c r="F876" s="7"/>
      <c r="G876" s="7"/>
    </row>
    <row r="877" spans="2:7" ht="15.75" customHeight="1" x14ac:dyDescent="0.25">
      <c r="B877" s="7"/>
      <c r="C877" s="7"/>
      <c r="F877" s="7"/>
      <c r="G877" s="7"/>
    </row>
    <row r="878" spans="2:7" ht="15.75" customHeight="1" x14ac:dyDescent="0.25">
      <c r="B878" s="7"/>
      <c r="C878" s="7"/>
      <c r="F878" s="7"/>
      <c r="G878" s="7"/>
    </row>
    <row r="879" spans="2:7" ht="15.75" customHeight="1" x14ac:dyDescent="0.25">
      <c r="B879" s="7"/>
      <c r="C879" s="7"/>
      <c r="F879" s="7"/>
      <c r="G879" s="7"/>
    </row>
    <row r="880" spans="2:7" ht="15.75" customHeight="1" x14ac:dyDescent="0.25">
      <c r="B880" s="7"/>
      <c r="C880" s="7"/>
      <c r="F880" s="7"/>
      <c r="G880" s="7"/>
    </row>
    <row r="881" spans="2:7" ht="15.75" customHeight="1" x14ac:dyDescent="0.25">
      <c r="B881" s="7"/>
      <c r="C881" s="7"/>
      <c r="F881" s="7"/>
      <c r="G881" s="7"/>
    </row>
    <row r="882" spans="2:7" ht="15.75" customHeight="1" x14ac:dyDescent="0.25">
      <c r="B882" s="7"/>
      <c r="C882" s="7"/>
      <c r="F882" s="7"/>
      <c r="G882" s="7"/>
    </row>
    <row r="883" spans="2:7" ht="15.75" customHeight="1" x14ac:dyDescent="0.25">
      <c r="B883" s="7"/>
      <c r="C883" s="7"/>
      <c r="F883" s="7"/>
      <c r="G883" s="7"/>
    </row>
    <row r="884" spans="2:7" ht="15.75" customHeight="1" x14ac:dyDescent="0.25">
      <c r="B884" s="7"/>
      <c r="C884" s="7"/>
      <c r="F884" s="7"/>
      <c r="G884" s="7"/>
    </row>
    <row r="885" spans="2:7" ht="15.75" customHeight="1" x14ac:dyDescent="0.25">
      <c r="B885" s="7"/>
      <c r="C885" s="7"/>
      <c r="F885" s="7"/>
      <c r="G885" s="7"/>
    </row>
    <row r="886" spans="2:7" ht="15.75" customHeight="1" x14ac:dyDescent="0.25">
      <c r="B886" s="7"/>
      <c r="C886" s="7"/>
      <c r="F886" s="7"/>
      <c r="G886" s="7"/>
    </row>
    <row r="887" spans="2:7" ht="15.75" customHeight="1" x14ac:dyDescent="0.25">
      <c r="B887" s="7"/>
      <c r="C887" s="7"/>
      <c r="F887" s="7"/>
      <c r="G887" s="7"/>
    </row>
    <row r="888" spans="2:7" ht="15.75" customHeight="1" x14ac:dyDescent="0.25">
      <c r="B888" s="7"/>
      <c r="C888" s="7"/>
      <c r="F888" s="7"/>
      <c r="G888" s="7"/>
    </row>
    <row r="889" spans="2:7" ht="15.75" customHeight="1" x14ac:dyDescent="0.25">
      <c r="B889" s="7"/>
      <c r="C889" s="7"/>
      <c r="F889" s="7"/>
      <c r="G889" s="7"/>
    </row>
    <row r="890" spans="2:7" ht="15.75" customHeight="1" x14ac:dyDescent="0.25">
      <c r="B890" s="7"/>
      <c r="C890" s="7"/>
      <c r="F890" s="7"/>
      <c r="G890" s="7"/>
    </row>
    <row r="891" spans="2:7" ht="15.75" customHeight="1" x14ac:dyDescent="0.25">
      <c r="B891" s="7"/>
      <c r="C891" s="7"/>
      <c r="F891" s="7"/>
      <c r="G891" s="7"/>
    </row>
    <row r="892" spans="2:7" ht="15.75" customHeight="1" x14ac:dyDescent="0.25">
      <c r="B892" s="7"/>
      <c r="C892" s="7"/>
      <c r="F892" s="7"/>
      <c r="G892" s="7"/>
    </row>
    <row r="893" spans="2:7" ht="15.75" customHeight="1" x14ac:dyDescent="0.25">
      <c r="B893" s="7"/>
      <c r="C893" s="7"/>
      <c r="F893" s="7"/>
      <c r="G893" s="7"/>
    </row>
    <row r="894" spans="2:7" ht="15.75" customHeight="1" x14ac:dyDescent="0.25">
      <c r="B894" s="7"/>
      <c r="C894" s="7"/>
      <c r="F894" s="7"/>
      <c r="G894" s="7"/>
    </row>
    <row r="895" spans="2:7" ht="15.75" customHeight="1" x14ac:dyDescent="0.25">
      <c r="B895" s="7"/>
      <c r="C895" s="7"/>
      <c r="F895" s="7"/>
      <c r="G895" s="7"/>
    </row>
    <row r="896" spans="2:7" ht="15.75" customHeight="1" x14ac:dyDescent="0.25">
      <c r="B896" s="7"/>
      <c r="C896" s="7"/>
      <c r="F896" s="7"/>
      <c r="G896" s="7"/>
    </row>
    <row r="897" spans="2:7" ht="15.75" customHeight="1" x14ac:dyDescent="0.25">
      <c r="B897" s="7"/>
      <c r="C897" s="7"/>
      <c r="F897" s="7"/>
      <c r="G897" s="7"/>
    </row>
    <row r="898" spans="2:7" ht="15.75" customHeight="1" x14ac:dyDescent="0.25">
      <c r="B898" s="7"/>
      <c r="C898" s="7"/>
      <c r="F898" s="7"/>
      <c r="G898" s="7"/>
    </row>
    <row r="899" spans="2:7" ht="15.75" customHeight="1" x14ac:dyDescent="0.25">
      <c r="B899" s="7"/>
      <c r="C899" s="7"/>
      <c r="F899" s="7"/>
      <c r="G899" s="7"/>
    </row>
    <row r="900" spans="2:7" ht="15.75" customHeight="1" x14ac:dyDescent="0.25">
      <c r="B900" s="7"/>
      <c r="C900" s="7"/>
      <c r="F900" s="7"/>
      <c r="G900" s="7"/>
    </row>
    <row r="901" spans="2:7" ht="15.75" customHeight="1" x14ac:dyDescent="0.25">
      <c r="B901" s="7"/>
      <c r="C901" s="7"/>
      <c r="F901" s="7"/>
      <c r="G901" s="7"/>
    </row>
    <row r="902" spans="2:7" ht="15.75" customHeight="1" x14ac:dyDescent="0.25">
      <c r="B902" s="7"/>
      <c r="C902" s="7"/>
      <c r="F902" s="7"/>
      <c r="G902" s="7"/>
    </row>
    <row r="903" spans="2:7" ht="15.75" customHeight="1" x14ac:dyDescent="0.25">
      <c r="B903" s="7"/>
      <c r="C903" s="7"/>
      <c r="F903" s="7"/>
      <c r="G903" s="7"/>
    </row>
    <row r="904" spans="2:7" ht="15.75" customHeight="1" x14ac:dyDescent="0.25">
      <c r="B904" s="7"/>
      <c r="C904" s="7"/>
      <c r="F904" s="7"/>
      <c r="G904" s="7"/>
    </row>
    <row r="905" spans="2:7" ht="15.75" customHeight="1" x14ac:dyDescent="0.25">
      <c r="B905" s="7"/>
      <c r="C905" s="7"/>
      <c r="F905" s="7"/>
      <c r="G905" s="7"/>
    </row>
    <row r="906" spans="2:7" ht="15.75" customHeight="1" x14ac:dyDescent="0.25">
      <c r="B906" s="7"/>
      <c r="C906" s="7"/>
      <c r="F906" s="7"/>
      <c r="G906" s="7"/>
    </row>
    <row r="907" spans="2:7" ht="15.75" customHeight="1" x14ac:dyDescent="0.25">
      <c r="B907" s="7"/>
      <c r="C907" s="7"/>
      <c r="F907" s="7"/>
      <c r="G907" s="7"/>
    </row>
    <row r="908" spans="2:7" ht="15.75" customHeight="1" x14ac:dyDescent="0.25">
      <c r="B908" s="7"/>
      <c r="C908" s="7"/>
      <c r="F908" s="7"/>
      <c r="G908" s="7"/>
    </row>
    <row r="909" spans="2:7" ht="15.75" customHeight="1" x14ac:dyDescent="0.25">
      <c r="B909" s="7"/>
      <c r="C909" s="7"/>
      <c r="F909" s="7"/>
      <c r="G909" s="7"/>
    </row>
    <row r="910" spans="2:7" ht="15.75" customHeight="1" x14ac:dyDescent="0.25">
      <c r="B910" s="7"/>
      <c r="C910" s="7"/>
      <c r="F910" s="7"/>
      <c r="G910" s="7"/>
    </row>
    <row r="911" spans="2:7" ht="15.75" customHeight="1" x14ac:dyDescent="0.25">
      <c r="B911" s="7"/>
      <c r="C911" s="7"/>
      <c r="F911" s="7"/>
      <c r="G911" s="7"/>
    </row>
    <row r="912" spans="2:7" ht="15.75" customHeight="1" x14ac:dyDescent="0.25">
      <c r="B912" s="7"/>
      <c r="C912" s="7"/>
      <c r="F912" s="7"/>
      <c r="G912" s="7"/>
    </row>
    <row r="913" spans="2:7" ht="15.75" customHeight="1" x14ac:dyDescent="0.25">
      <c r="B913" s="7"/>
      <c r="C913" s="7"/>
      <c r="F913" s="7"/>
      <c r="G913" s="7"/>
    </row>
    <row r="914" spans="2:7" ht="15.75" customHeight="1" x14ac:dyDescent="0.25">
      <c r="B914" s="7"/>
      <c r="C914" s="7"/>
      <c r="F914" s="7"/>
      <c r="G914" s="7"/>
    </row>
    <row r="915" spans="2:7" ht="15.75" customHeight="1" x14ac:dyDescent="0.25">
      <c r="B915" s="7"/>
      <c r="C915" s="7"/>
      <c r="F915" s="7"/>
      <c r="G915" s="7"/>
    </row>
    <row r="916" spans="2:7" ht="15.75" customHeight="1" x14ac:dyDescent="0.25">
      <c r="B916" s="7"/>
      <c r="C916" s="7"/>
      <c r="F916" s="7"/>
      <c r="G916" s="7"/>
    </row>
    <row r="917" spans="2:7" ht="15.75" customHeight="1" x14ac:dyDescent="0.25">
      <c r="B917" s="7"/>
      <c r="C917" s="7"/>
      <c r="F917" s="7"/>
      <c r="G917" s="7"/>
    </row>
    <row r="918" spans="2:7" ht="15.75" customHeight="1" x14ac:dyDescent="0.25">
      <c r="B918" s="7"/>
      <c r="C918" s="7"/>
      <c r="F918" s="7"/>
      <c r="G918" s="7"/>
    </row>
    <row r="919" spans="2:7" ht="15.75" customHeight="1" x14ac:dyDescent="0.25">
      <c r="B919" s="7"/>
      <c r="C919" s="7"/>
      <c r="F919" s="7"/>
      <c r="G919" s="7"/>
    </row>
    <row r="920" spans="2:7" ht="15.75" customHeight="1" x14ac:dyDescent="0.25">
      <c r="B920" s="7"/>
      <c r="C920" s="7"/>
      <c r="F920" s="7"/>
      <c r="G920" s="7"/>
    </row>
    <row r="921" spans="2:7" ht="15.75" customHeight="1" x14ac:dyDescent="0.25">
      <c r="B921" s="7"/>
      <c r="C921" s="7"/>
      <c r="F921" s="7"/>
      <c r="G921" s="7"/>
    </row>
    <row r="922" spans="2:7" ht="15.75" customHeight="1" x14ac:dyDescent="0.25">
      <c r="B922" s="7"/>
      <c r="C922" s="7"/>
      <c r="F922" s="7"/>
      <c r="G922" s="7"/>
    </row>
    <row r="923" spans="2:7" ht="15.75" customHeight="1" x14ac:dyDescent="0.25">
      <c r="B923" s="7"/>
      <c r="C923" s="7"/>
      <c r="F923" s="7"/>
      <c r="G923" s="7"/>
    </row>
    <row r="924" spans="2:7" ht="15.75" customHeight="1" x14ac:dyDescent="0.25">
      <c r="B924" s="7"/>
      <c r="C924" s="7"/>
      <c r="F924" s="7"/>
      <c r="G924" s="7"/>
    </row>
    <row r="925" spans="2:7" ht="15.75" customHeight="1" x14ac:dyDescent="0.25">
      <c r="B925" s="7"/>
      <c r="C925" s="7"/>
      <c r="F925" s="7"/>
      <c r="G925" s="7"/>
    </row>
    <row r="926" spans="2:7" ht="15.75" customHeight="1" x14ac:dyDescent="0.25">
      <c r="B926" s="7"/>
      <c r="C926" s="7"/>
      <c r="F926" s="7"/>
      <c r="G926" s="7"/>
    </row>
    <row r="927" spans="2:7" ht="15.75" customHeight="1" x14ac:dyDescent="0.25">
      <c r="B927" s="7"/>
      <c r="C927" s="7"/>
      <c r="F927" s="7"/>
      <c r="G927" s="7"/>
    </row>
    <row r="928" spans="2:7" ht="15.75" customHeight="1" x14ac:dyDescent="0.25">
      <c r="B928" s="7"/>
      <c r="C928" s="7"/>
      <c r="F928" s="7"/>
      <c r="G928" s="7"/>
    </row>
    <row r="929" spans="2:7" ht="15.75" customHeight="1" x14ac:dyDescent="0.25">
      <c r="B929" s="7"/>
      <c r="C929" s="7"/>
      <c r="F929" s="7"/>
      <c r="G929" s="7"/>
    </row>
    <row r="930" spans="2:7" ht="15.75" customHeight="1" x14ac:dyDescent="0.25">
      <c r="B930" s="7"/>
      <c r="C930" s="7"/>
      <c r="F930" s="7"/>
      <c r="G930" s="7"/>
    </row>
    <row r="931" spans="2:7" ht="15.75" customHeight="1" x14ac:dyDescent="0.25">
      <c r="B931" s="7"/>
      <c r="C931" s="7"/>
      <c r="F931" s="7"/>
      <c r="G931" s="7"/>
    </row>
    <row r="932" spans="2:7" ht="15.75" customHeight="1" x14ac:dyDescent="0.25">
      <c r="B932" s="7"/>
      <c r="C932" s="7"/>
      <c r="F932" s="7"/>
      <c r="G932" s="7"/>
    </row>
    <row r="933" spans="2:7" ht="15.75" customHeight="1" x14ac:dyDescent="0.25">
      <c r="B933" s="7"/>
      <c r="C933" s="7"/>
      <c r="F933" s="7"/>
      <c r="G933" s="7"/>
    </row>
    <row r="934" spans="2:7" ht="15.75" customHeight="1" x14ac:dyDescent="0.25">
      <c r="B934" s="7"/>
      <c r="C934" s="7"/>
      <c r="F934" s="7"/>
      <c r="G934" s="7"/>
    </row>
    <row r="935" spans="2:7" ht="15.75" customHeight="1" x14ac:dyDescent="0.25">
      <c r="B935" s="7"/>
      <c r="C935" s="7"/>
      <c r="F935" s="7"/>
      <c r="G935" s="7"/>
    </row>
    <row r="936" spans="2:7" ht="15.75" customHeight="1" x14ac:dyDescent="0.25">
      <c r="B936" s="7"/>
      <c r="C936" s="7"/>
      <c r="F936" s="7"/>
      <c r="G936" s="7"/>
    </row>
    <row r="937" spans="2:7" ht="15.75" customHeight="1" x14ac:dyDescent="0.25">
      <c r="B937" s="7"/>
      <c r="C937" s="7"/>
      <c r="F937" s="7"/>
      <c r="G937" s="7"/>
    </row>
    <row r="938" spans="2:7" ht="15.75" customHeight="1" x14ac:dyDescent="0.25">
      <c r="B938" s="7"/>
      <c r="C938" s="7"/>
      <c r="F938" s="7"/>
      <c r="G938" s="7"/>
    </row>
    <row r="939" spans="2:7" ht="15.75" customHeight="1" x14ac:dyDescent="0.25">
      <c r="B939" s="7"/>
      <c r="C939" s="7"/>
      <c r="F939" s="7"/>
      <c r="G939" s="7"/>
    </row>
    <row r="940" spans="2:7" ht="15.75" customHeight="1" x14ac:dyDescent="0.25">
      <c r="B940" s="7"/>
      <c r="C940" s="7"/>
      <c r="F940" s="7"/>
      <c r="G940" s="7"/>
    </row>
    <row r="941" spans="2:7" ht="15.75" customHeight="1" x14ac:dyDescent="0.25">
      <c r="B941" s="7"/>
      <c r="C941" s="7"/>
      <c r="F941" s="7"/>
      <c r="G941" s="7"/>
    </row>
    <row r="942" spans="2:7" ht="15.75" customHeight="1" x14ac:dyDescent="0.25">
      <c r="B942" s="7"/>
      <c r="C942" s="7"/>
      <c r="F942" s="7"/>
      <c r="G942" s="7"/>
    </row>
    <row r="943" spans="2:7" ht="15.75" customHeight="1" x14ac:dyDescent="0.25">
      <c r="B943" s="7"/>
      <c r="C943" s="7"/>
      <c r="F943" s="7"/>
      <c r="G943" s="7"/>
    </row>
    <row r="944" spans="2:7" ht="15.75" customHeight="1" x14ac:dyDescent="0.25">
      <c r="B944" s="7"/>
      <c r="C944" s="7"/>
      <c r="F944" s="7"/>
      <c r="G944" s="7"/>
    </row>
    <row r="945" spans="2:7" ht="15.75" customHeight="1" x14ac:dyDescent="0.25">
      <c r="B945" s="7"/>
      <c r="C945" s="7"/>
      <c r="F945" s="7"/>
      <c r="G945" s="7"/>
    </row>
    <row r="946" spans="2:7" ht="15.75" customHeight="1" x14ac:dyDescent="0.25">
      <c r="B946" s="7"/>
      <c r="C946" s="7"/>
      <c r="F946" s="7"/>
      <c r="G946" s="7"/>
    </row>
    <row r="947" spans="2:7" ht="15.75" customHeight="1" x14ac:dyDescent="0.25">
      <c r="B947" s="7"/>
      <c r="C947" s="7"/>
      <c r="F947" s="7"/>
      <c r="G947" s="7"/>
    </row>
    <row r="948" spans="2:7" ht="15.75" customHeight="1" x14ac:dyDescent="0.25">
      <c r="B948" s="7"/>
      <c r="C948" s="7"/>
      <c r="F948" s="7"/>
      <c r="G948" s="7"/>
    </row>
    <row r="949" spans="2:7" ht="15.75" customHeight="1" x14ac:dyDescent="0.25">
      <c r="B949" s="7"/>
      <c r="C949" s="7"/>
      <c r="F949" s="7"/>
      <c r="G949" s="7"/>
    </row>
    <row r="950" spans="2:7" ht="15.75" customHeight="1" x14ac:dyDescent="0.25">
      <c r="B950" s="7"/>
      <c r="C950" s="7"/>
      <c r="F950" s="7"/>
      <c r="G950" s="7"/>
    </row>
    <row r="951" spans="2:7" ht="15.75" customHeight="1" x14ac:dyDescent="0.25">
      <c r="B951" s="7"/>
      <c r="C951" s="7"/>
      <c r="F951" s="7"/>
      <c r="G951" s="7"/>
    </row>
    <row r="952" spans="2:7" ht="15.75" customHeight="1" x14ac:dyDescent="0.25">
      <c r="B952" s="7"/>
      <c r="C952" s="7"/>
      <c r="F952" s="7"/>
      <c r="G952" s="7"/>
    </row>
    <row r="953" spans="2:7" ht="15.75" customHeight="1" x14ac:dyDescent="0.25">
      <c r="B953" s="7"/>
      <c r="C953" s="7"/>
      <c r="F953" s="7"/>
      <c r="G953" s="7"/>
    </row>
    <row r="954" spans="2:7" ht="15.75" customHeight="1" x14ac:dyDescent="0.25">
      <c r="B954" s="7"/>
      <c r="C954" s="7"/>
      <c r="F954" s="7"/>
      <c r="G954" s="7"/>
    </row>
    <row r="955" spans="2:7" ht="15.75" customHeight="1" x14ac:dyDescent="0.25">
      <c r="B955" s="7"/>
      <c r="C955" s="7"/>
      <c r="F955" s="7"/>
      <c r="G955" s="7"/>
    </row>
    <row r="956" spans="2:7" ht="15.75" customHeight="1" x14ac:dyDescent="0.25">
      <c r="B956" s="7"/>
      <c r="C956" s="7"/>
      <c r="F956" s="7"/>
      <c r="G956" s="7"/>
    </row>
    <row r="957" spans="2:7" ht="15.75" customHeight="1" x14ac:dyDescent="0.25">
      <c r="B957" s="7"/>
      <c r="C957" s="7"/>
      <c r="F957" s="7"/>
      <c r="G957" s="7"/>
    </row>
    <row r="958" spans="2:7" ht="15.75" customHeight="1" x14ac:dyDescent="0.25">
      <c r="B958" s="7"/>
      <c r="C958" s="7"/>
      <c r="F958" s="7"/>
      <c r="G958" s="7"/>
    </row>
    <row r="959" spans="2:7" ht="15.75" customHeight="1" x14ac:dyDescent="0.25">
      <c r="B959" s="7"/>
      <c r="C959" s="7"/>
      <c r="F959" s="7"/>
      <c r="G959" s="7"/>
    </row>
    <row r="960" spans="2:7" ht="15.75" customHeight="1" x14ac:dyDescent="0.25">
      <c r="B960" s="7"/>
      <c r="C960" s="7"/>
      <c r="F960" s="7"/>
      <c r="G960" s="7"/>
    </row>
    <row r="961" spans="2:7" ht="15.75" customHeight="1" x14ac:dyDescent="0.25">
      <c r="B961" s="7"/>
      <c r="C961" s="7"/>
      <c r="F961" s="7"/>
      <c r="G961" s="7"/>
    </row>
    <row r="962" spans="2:7" ht="15.75" customHeight="1" x14ac:dyDescent="0.25">
      <c r="B962" s="7"/>
      <c r="C962" s="7"/>
      <c r="F962" s="7"/>
      <c r="G962" s="7"/>
    </row>
    <row r="963" spans="2:7" ht="15.75" customHeight="1" x14ac:dyDescent="0.25">
      <c r="B963" s="7"/>
      <c r="C963" s="7"/>
      <c r="F963" s="7"/>
      <c r="G963" s="7"/>
    </row>
    <row r="964" spans="2:7" ht="15.75" customHeight="1" x14ac:dyDescent="0.25">
      <c r="B964" s="7"/>
      <c r="C964" s="7"/>
      <c r="F964" s="7"/>
      <c r="G964" s="7"/>
    </row>
    <row r="965" spans="2:7" ht="15.75" customHeight="1" x14ac:dyDescent="0.25">
      <c r="B965" s="7"/>
      <c r="C965" s="7"/>
      <c r="F965" s="7"/>
      <c r="G965" s="7"/>
    </row>
    <row r="966" spans="2:7" ht="15.75" customHeight="1" x14ac:dyDescent="0.25">
      <c r="B966" s="7"/>
      <c r="C966" s="7"/>
      <c r="F966" s="7"/>
      <c r="G966" s="7"/>
    </row>
    <row r="967" spans="2:7" ht="15.75" customHeight="1" x14ac:dyDescent="0.25">
      <c r="B967" s="7"/>
      <c r="C967" s="7"/>
      <c r="F967" s="7"/>
      <c r="G967" s="7"/>
    </row>
    <row r="968" spans="2:7" ht="15.75" customHeight="1" x14ac:dyDescent="0.25">
      <c r="B968" s="7"/>
      <c r="C968" s="7"/>
      <c r="F968" s="7"/>
      <c r="G968" s="7"/>
    </row>
    <row r="969" spans="2:7" ht="15.75" customHeight="1" x14ac:dyDescent="0.25">
      <c r="B969" s="7"/>
      <c r="C969" s="7"/>
      <c r="F969" s="7"/>
      <c r="G969" s="7"/>
    </row>
    <row r="970" spans="2:7" ht="15.75" customHeight="1" x14ac:dyDescent="0.25">
      <c r="B970" s="7"/>
      <c r="C970" s="7"/>
      <c r="F970" s="7"/>
      <c r="G970" s="7"/>
    </row>
    <row r="971" spans="2:7" ht="15.75" customHeight="1" x14ac:dyDescent="0.25">
      <c r="B971" s="7"/>
      <c r="C971" s="7"/>
      <c r="F971" s="7"/>
      <c r="G971" s="7"/>
    </row>
    <row r="972" spans="2:7" ht="15.75" customHeight="1" x14ac:dyDescent="0.25">
      <c r="B972" s="7"/>
      <c r="C972" s="7"/>
      <c r="F972" s="7"/>
      <c r="G972" s="7"/>
    </row>
    <row r="973" spans="2:7" ht="15.75" customHeight="1" x14ac:dyDescent="0.25">
      <c r="B973" s="7"/>
      <c r="C973" s="7"/>
      <c r="F973" s="7"/>
      <c r="G973" s="7"/>
    </row>
    <row r="974" spans="2:7" ht="15.75" customHeight="1" x14ac:dyDescent="0.25">
      <c r="B974" s="7"/>
      <c r="C974" s="7"/>
      <c r="F974" s="7"/>
      <c r="G974" s="7"/>
    </row>
    <row r="975" spans="2:7" ht="15.75" customHeight="1" x14ac:dyDescent="0.25">
      <c r="B975" s="7"/>
      <c r="C975" s="7"/>
      <c r="F975" s="7"/>
      <c r="G975" s="7"/>
    </row>
    <row r="976" spans="2:7" ht="15.75" customHeight="1" x14ac:dyDescent="0.25">
      <c r="B976" s="7"/>
      <c r="C976" s="7"/>
      <c r="F976" s="7"/>
      <c r="G976" s="7"/>
    </row>
    <row r="977" spans="2:7" ht="15.75" customHeight="1" x14ac:dyDescent="0.25">
      <c r="B977" s="7"/>
      <c r="C977" s="7"/>
      <c r="F977" s="7"/>
      <c r="G977" s="7"/>
    </row>
    <row r="978" spans="2:7" ht="15.75" customHeight="1" x14ac:dyDescent="0.25">
      <c r="B978" s="7"/>
      <c r="C978" s="7"/>
      <c r="F978" s="7"/>
      <c r="G978" s="7"/>
    </row>
    <row r="979" spans="2:7" ht="15.75" customHeight="1" x14ac:dyDescent="0.25">
      <c r="B979" s="7"/>
      <c r="C979" s="7"/>
      <c r="F979" s="7"/>
      <c r="G979" s="7"/>
    </row>
    <row r="980" spans="2:7" ht="15.75" customHeight="1" x14ac:dyDescent="0.25">
      <c r="B980" s="7"/>
      <c r="C980" s="7"/>
      <c r="F980" s="7"/>
      <c r="G980" s="7"/>
    </row>
    <row r="981" spans="2:7" ht="15.75" customHeight="1" x14ac:dyDescent="0.25">
      <c r="B981" s="7"/>
      <c r="C981" s="7"/>
      <c r="F981" s="7"/>
      <c r="G981" s="7"/>
    </row>
    <row r="982" spans="2:7" ht="15.75" customHeight="1" x14ac:dyDescent="0.25">
      <c r="B982" s="7"/>
      <c r="C982" s="7"/>
      <c r="F982" s="7"/>
      <c r="G982" s="7"/>
    </row>
    <row r="983" spans="2:7" ht="15.75" customHeight="1" x14ac:dyDescent="0.25">
      <c r="B983" s="7"/>
      <c r="C983" s="7"/>
      <c r="F983" s="7"/>
      <c r="G983" s="7"/>
    </row>
    <row r="984" spans="2:7" ht="15.75" customHeight="1" x14ac:dyDescent="0.25">
      <c r="B984" s="7"/>
      <c r="C984" s="7"/>
      <c r="F984" s="7"/>
      <c r="G984" s="7"/>
    </row>
    <row r="985" spans="2:7" ht="15.75" customHeight="1" x14ac:dyDescent="0.25">
      <c r="B985" s="7"/>
      <c r="C985" s="7"/>
      <c r="F985" s="7"/>
      <c r="G985" s="7"/>
    </row>
    <row r="986" spans="2:7" ht="15.75" customHeight="1" x14ac:dyDescent="0.25">
      <c r="B986" s="7"/>
      <c r="C986" s="7"/>
      <c r="F986" s="7"/>
      <c r="G986" s="7"/>
    </row>
    <row r="987" spans="2:7" ht="15.75" customHeight="1" x14ac:dyDescent="0.25">
      <c r="B987" s="7"/>
      <c r="C987" s="7"/>
      <c r="F987" s="7"/>
      <c r="G987" s="7"/>
    </row>
    <row r="988" spans="2:7" ht="15.75" customHeight="1" x14ac:dyDescent="0.25">
      <c r="B988" s="7"/>
      <c r="C988" s="7"/>
      <c r="F988" s="7"/>
      <c r="G988" s="7"/>
    </row>
    <row r="989" spans="2:7" ht="15.75" customHeight="1" x14ac:dyDescent="0.25">
      <c r="B989" s="7"/>
      <c r="C989" s="7"/>
      <c r="F989" s="7"/>
      <c r="G989" s="7"/>
    </row>
    <row r="990" spans="2:7" ht="15.75" customHeight="1" x14ac:dyDescent="0.25">
      <c r="B990" s="7"/>
      <c r="C990" s="7"/>
      <c r="F990" s="7"/>
      <c r="G990" s="7"/>
    </row>
    <row r="991" spans="2:7" ht="15.75" customHeight="1" x14ac:dyDescent="0.25">
      <c r="B991" s="7"/>
      <c r="C991" s="7"/>
      <c r="F991" s="7"/>
      <c r="G991" s="7"/>
    </row>
    <row r="992" spans="2:7" ht="15.75" customHeight="1" x14ac:dyDescent="0.25">
      <c r="B992" s="7"/>
      <c r="C992" s="7"/>
      <c r="F992" s="7"/>
      <c r="G992" s="7"/>
    </row>
    <row r="993" spans="2:7" ht="15.75" customHeight="1" x14ac:dyDescent="0.25">
      <c r="B993" s="7"/>
      <c r="C993" s="7"/>
      <c r="F993" s="7"/>
      <c r="G993" s="7"/>
    </row>
    <row r="994" spans="2:7" ht="15.75" customHeight="1" x14ac:dyDescent="0.25">
      <c r="B994" s="7"/>
      <c r="C994" s="7"/>
      <c r="F994" s="7"/>
      <c r="G994" s="7"/>
    </row>
    <row r="995" spans="2:7" ht="15.75" customHeight="1" x14ac:dyDescent="0.25">
      <c r="B995" s="7"/>
      <c r="C995" s="7"/>
      <c r="F995" s="7"/>
      <c r="G995" s="7"/>
    </row>
    <row r="996" spans="2:7" ht="15.75" customHeight="1" x14ac:dyDescent="0.25">
      <c r="B996" s="7"/>
      <c r="C996" s="7"/>
      <c r="F996" s="7"/>
      <c r="G996" s="7"/>
    </row>
    <row r="997" spans="2:7" ht="15.75" customHeight="1" x14ac:dyDescent="0.25">
      <c r="B997" s="7"/>
      <c r="C997" s="7"/>
      <c r="F997" s="7"/>
      <c r="G997" s="7"/>
    </row>
    <row r="998" spans="2:7" ht="15.75" customHeight="1" x14ac:dyDescent="0.25">
      <c r="B998" s="7"/>
      <c r="C998" s="7"/>
      <c r="F998" s="7"/>
      <c r="G998" s="7"/>
    </row>
    <row r="999" spans="2:7" ht="15.75" customHeight="1" x14ac:dyDescent="0.25">
      <c r="B999" s="7"/>
      <c r="C999" s="7"/>
      <c r="F999" s="7"/>
      <c r="G999" s="7"/>
    </row>
    <row r="1000" spans="2:7" ht="15.75" customHeight="1" x14ac:dyDescent="0.25">
      <c r="B1000" s="7"/>
      <c r="C1000" s="7"/>
      <c r="F1000" s="7"/>
      <c r="G1000" s="7"/>
    </row>
  </sheetData>
  <conditionalFormatting sqref="A2:F38">
    <cfRule type="expression" dxfId="30" priority="1">
      <formula>MOD(ROW(),2)</formula>
    </cfRule>
  </conditionalFormatting>
  <pageMargins left="0.7" right="0.7" top="0.75" bottom="0.75" header="0" footer="0"/>
  <pageSetup orientation="landscape"/>
  <ignoredErrors>
    <ignoredError sqref="D31 G3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('01'!C2+'01'!D2-'01'!E2)</f>
        <v>2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2</v>
      </c>
    </row>
    <row r="3" spans="1:7" ht="15.75" x14ac:dyDescent="0.25">
      <c r="A3" s="6" t="s">
        <v>8</v>
      </c>
      <c r="B3" s="23">
        <f>('01'!C3+'01'!D3-'01'!E3)</f>
        <v>1</v>
      </c>
      <c r="D3" s="10">
        <f t="shared" si="0"/>
        <v>1</v>
      </c>
      <c r="E3" s="8"/>
      <c r="F3" s="24">
        <v>1</v>
      </c>
      <c r="G3" s="25">
        <f t="shared" si="1"/>
        <v>1</v>
      </c>
    </row>
    <row r="4" spans="1:7" ht="15.75" x14ac:dyDescent="0.25">
      <c r="A4" s="6" t="s">
        <v>9</v>
      </c>
      <c r="B4" s="23">
        <f>('01'!C4+'01'!D4-'01'!E4)</f>
        <v>2</v>
      </c>
      <c r="D4" s="10">
        <f t="shared" si="0"/>
        <v>2</v>
      </c>
      <c r="E4" s="8"/>
      <c r="F4" s="24">
        <v>2</v>
      </c>
      <c r="G4" s="25">
        <f t="shared" si="1"/>
        <v>2</v>
      </c>
    </row>
    <row r="5" spans="1:7" ht="15.75" x14ac:dyDescent="0.25">
      <c r="A5" s="6" t="s">
        <v>10</v>
      </c>
      <c r="B5" s="23">
        <f>('01'!C5+'01'!D5-'01'!E5)</f>
        <v>1</v>
      </c>
      <c r="D5" s="10">
        <f t="shared" si="0"/>
        <v>1</v>
      </c>
      <c r="E5" s="8"/>
      <c r="F5" s="24">
        <v>1</v>
      </c>
      <c r="G5" s="25">
        <f t="shared" si="1"/>
        <v>1</v>
      </c>
    </row>
    <row r="6" spans="1:7" ht="15.75" x14ac:dyDescent="0.25">
      <c r="A6" s="6" t="s">
        <v>11</v>
      </c>
      <c r="B6" s="23">
        <f>('01'!C6+'01'!D6-'01'!E6)</f>
        <v>1</v>
      </c>
      <c r="D6" s="10">
        <f t="shared" si="0"/>
        <v>1</v>
      </c>
      <c r="E6" s="8"/>
      <c r="F6" s="24">
        <v>1</v>
      </c>
      <c r="G6" s="25">
        <f t="shared" si="1"/>
        <v>1</v>
      </c>
    </row>
    <row r="7" spans="1:7" ht="15.75" x14ac:dyDescent="0.25">
      <c r="A7" s="6" t="s">
        <v>12</v>
      </c>
      <c r="B7" s="23">
        <f>('01'!C7+'01'!D7-'01'!E7)</f>
        <v>1</v>
      </c>
      <c r="D7" s="10">
        <f t="shared" si="0"/>
        <v>1</v>
      </c>
      <c r="E7" s="8"/>
      <c r="F7" s="24">
        <v>1</v>
      </c>
      <c r="G7" s="25">
        <f t="shared" si="1"/>
        <v>1</v>
      </c>
    </row>
    <row r="8" spans="1:7" ht="15.75" x14ac:dyDescent="0.25">
      <c r="A8" s="11" t="s">
        <v>13</v>
      </c>
      <c r="B8" s="23">
        <f>('01'!C8+'01'!D8-'01'!E8)</f>
        <v>1</v>
      </c>
      <c r="D8" s="12">
        <f t="shared" si="0"/>
        <v>1</v>
      </c>
      <c r="E8" s="13"/>
      <c r="F8" s="26">
        <v>1</v>
      </c>
      <c r="G8" s="25">
        <f t="shared" si="1"/>
        <v>1</v>
      </c>
    </row>
    <row r="9" spans="1:7" ht="15.75" x14ac:dyDescent="0.25">
      <c r="A9" s="6" t="s">
        <v>14</v>
      </c>
      <c r="B9" s="23">
        <f>('01'!C9+'01'!D9-'01'!E9)</f>
        <v>1</v>
      </c>
      <c r="D9" s="10">
        <f t="shared" si="0"/>
        <v>1</v>
      </c>
      <c r="E9" s="8"/>
      <c r="F9" s="24">
        <v>1</v>
      </c>
      <c r="G9" s="25">
        <f t="shared" si="1"/>
        <v>1</v>
      </c>
    </row>
    <row r="10" spans="1:7" ht="15.75" x14ac:dyDescent="0.25">
      <c r="A10" s="6" t="s">
        <v>15</v>
      </c>
      <c r="B10" s="23">
        <f>('01'!C10+'01'!D10-'01'!E10)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3">
        <f>('01'!C11+'01'!D11-'01'!E11)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3">
        <f>('01'!C12+'01'!D12-'01'!E12)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3">
        <f>('01'!C13+'01'!D13-'01'!E13)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3">
        <f>('01'!C14+'01'!D14-'01'!E14)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3">
        <f>('01'!C15+'01'!D15-'01'!E15)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3">
        <f>('01'!C16+'01'!D16-'01'!E16)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3">
        <f>('01'!C17+'01'!D17-'01'!E17)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3">
        <f>('01'!C18+'01'!D18-'01'!E18)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3">
        <f>('01'!C19+'01'!D19-'01'!E19)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3">
        <f>('01'!C20+'01'!D20-'01'!E20)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3">
        <f>('01'!C21+'01'!D21-'01'!E21)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3">
        <f>('01'!C22+'01'!D22-'01'!E22)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3">
        <f>('01'!C23+'01'!D23-'01'!E23)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3">
        <f>('01'!C24+'01'!D24-'01'!E24)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3">
        <f>('01'!C25+'01'!D25-'01'!E25)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3">
        <f>('01'!C26+'01'!D26-'01'!E26)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3">
        <f>('01'!C27+'01'!D27-'01'!E27)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3">
        <f>('01'!C28+'01'!D28-'01'!E28)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3">
        <f>('01'!C29+'01'!D29-'01'!E29)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3">
        <f>('01'!C30+'01'!D30-'01'!E30)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3">
        <f>('01'!C31+'01'!D31-'01'!E31)</f>
        <v>5</v>
      </c>
      <c r="D31" s="10">
        <f t="shared" si="0"/>
        <v>5</v>
      </c>
      <c r="E31" s="8">
        <f t="shared" ref="E31:E35" si="2">B31-C31</f>
        <v>5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3">
        <f>('01'!C32+'01'!D32-'01'!E32)</f>
        <v>1</v>
      </c>
      <c r="D32" s="10">
        <f t="shared" si="0"/>
        <v>1</v>
      </c>
      <c r="E32" s="8">
        <f t="shared" si="2"/>
        <v>1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3">
        <f>('01'!C33+'01'!D33-'01'!E33)</f>
        <v>0</v>
      </c>
      <c r="D33" s="10">
        <f t="shared" si="0"/>
        <v>4</v>
      </c>
      <c r="E33" s="8">
        <f t="shared" si="2"/>
        <v>0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3">
        <f>('01'!C34+'01'!D34-'01'!E34)</f>
        <v>0</v>
      </c>
      <c r="D34" s="10">
        <f t="shared" si="0"/>
        <v>4</v>
      </c>
      <c r="E34" s="8">
        <f t="shared" si="2"/>
        <v>0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3">
        <f>('01'!C35+'01'!D35-'01'!E35)</f>
        <v>0</v>
      </c>
      <c r="D35" s="10">
        <f t="shared" si="0"/>
        <v>5</v>
      </c>
      <c r="E35" s="8">
        <f t="shared" si="2"/>
        <v>0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3">
        <f>('01'!C36+'01'!D36-'01'!E36)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3">
        <f>('01'!C37+'01'!D37-'01'!E37)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3">
        <f>('01'!C38+'01'!D38-'01'!E38)</f>
        <v>1</v>
      </c>
      <c r="D38" s="10">
        <f>F38-C38</f>
        <v>0</v>
      </c>
      <c r="E38" s="8"/>
      <c r="F38" s="24"/>
      <c r="G38" s="25">
        <f t="shared" si="1"/>
        <v>1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29" priority="1">
      <formula>MOD(ROW(),2)</formula>
    </cfRule>
  </conditionalFormatting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28" priority="1">
      <formula>MOD(ROW(),2)</formula>
    </cfRule>
  </conditionalFormatting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27" priority="1">
      <formula>MOD(ROW(),2)</formula>
    </cfRule>
  </conditionalFormatting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26" priority="1">
      <formula>MOD(ROW(),2)</formula>
    </cfRule>
  </conditionalFormatting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25" priority="1">
      <formula>MOD(ROW(),2)</formula>
    </cfRule>
  </conditionalFormatting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24" priority="1">
      <formula>MOD(ROW(),2)</formula>
    </cfRule>
  </conditionalFormatting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23" priority="1">
      <formula>MOD(ROW(),2)</formula>
    </cfRule>
  </conditionalFormatting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22" priority="1">
      <formula>MOD(ROW(),2)</formula>
    </cfRule>
  </conditionalFormatting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21" priority="1">
      <formula>MOD(ROW(),2)</formula>
    </cfRule>
  </conditionalFormatting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20" priority="1">
      <formula>MOD(ROW(),2)</formula>
    </cfRule>
  </conditionalFormatting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19" priority="1">
      <formula>MOD(ROW(),2)</formula>
    </cfRule>
  </conditionalFormatting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18" priority="1">
      <formula>MOD(ROW(),2)</formula>
    </cfRule>
  </conditionalFormatting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17" priority="1">
      <formula>MOD(ROW(),2)</formula>
    </cfRule>
  </conditionalFormatting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16" priority="1">
      <formula>MOD(ROW(),2)</formula>
    </cfRule>
  </conditionalFormatting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1000"/>
  <sheetViews>
    <sheetView workbookViewId="0">
      <selection activeCell="G2" sqref="G2"/>
    </sheetView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15" priority="1">
      <formula>MOD(ROW(),2)</formula>
    </cfRule>
  </conditionalFormatting>
  <pageMargins left="0.7" right="0.7" top="0.75" bottom="0.75" header="0" footer="0"/>
  <pageSetup orientation="landscape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14" priority="1">
      <formula>MOD(ROW(),2)</formula>
    </cfRule>
  </conditionalFormatting>
  <pageMargins left="0.7" right="0.7" top="0.75" bottom="0.75" header="0" footer="0"/>
  <pageSetup orientation="landscape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13" priority="1">
      <formula>MOD(ROW(),2)</formula>
    </cfRule>
  </conditionalFormatting>
  <pageMargins left="0.7" right="0.7" top="0.75" bottom="0.75" header="0" footer="0"/>
  <pageSetup orientation="landscape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12" priority="1">
      <formula>MOD(ROW(),2)</formula>
    </cfRule>
  </conditionalFormatting>
  <pageMargins left="0.7" right="0.7" top="0.75" bottom="0.75" header="0" footer="0"/>
  <pageSetup orientation="landscape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11" priority="1">
      <formula>MOD(ROW(),2)</formula>
    </cfRule>
  </conditionalFormatting>
  <pageMargins left="0.7" right="0.7" top="0.75" bottom="0.75" header="0" footer="0"/>
  <pageSetup orientation="landscape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10" priority="1">
      <formula>MOD(ROW(),2)</formula>
    </cfRule>
  </conditionalFormatting>
  <pageMargins left="0.7" right="0.7" top="0.75" bottom="0.75" header="0" footer="0"/>
  <pageSetup orientation="landscape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9" priority="1">
      <formula>MOD(ROW(),2)</formula>
    </cfRule>
  </conditionalFormatting>
  <pageMargins left="0.7" right="0.7" top="0.75" bottom="0.75" header="0" footer="0"/>
  <pageSetup orientation="landscape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8" priority="1">
      <formula>MOD(ROW(),2)</formula>
    </cfRule>
  </conditionalFormatting>
  <pageMargins left="0.7" right="0.7" top="0.75" bottom="0.75" header="0" footer="0"/>
  <pageSetup orientation="landscape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7" priority="1">
      <formula>MOD(ROW(),2)</formula>
    </cfRule>
  </conditionalFormatting>
  <pageMargins left="0.7" right="0.7" top="0.75" bottom="0.75" header="0" footer="0"/>
  <pageSetup orientation="landscape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6" priority="1">
      <formula>MOD(ROW(),2)</formula>
    </cfRule>
  </conditionalFormatting>
  <pageMargins left="0.7" right="0.7" top="0.75" bottom="0.75" header="0" footer="0"/>
  <pageSetup orientation="landscape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5" priority="1">
      <formula>MOD(ROW(),2)</formula>
    </cfRule>
  </conditionalFormatting>
  <pageMargins left="0.7" right="0.7" top="0.75" bottom="0.75" header="0" footer="0"/>
  <pageSetup orientation="landscape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4" priority="1">
      <formula>MOD(ROW(),2)</formula>
    </cfRule>
  </conditionalFormatting>
  <pageMargins left="0.7" right="0.7" top="0.75" bottom="0.75" header="0" footer="0"/>
  <pageSetup orientation="landscape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3" priority="1">
      <formula>MOD(ROW(),2)</formula>
    </cfRule>
  </conditionalFormatting>
  <pageMargins left="0.7" right="0.7" top="0.75" bottom="0.75" header="0" footer="0"/>
  <pageSetup orientation="landscape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dimension ref="A1:G1000"/>
  <sheetViews>
    <sheetView workbookViewId="0"/>
  </sheetViews>
  <sheetFormatPr baseColWidth="10" defaultColWidth="14.42578125" defaultRowHeight="15" customHeight="1" x14ac:dyDescent="0.25"/>
  <cols>
    <col min="1" max="1" width="18.140625" customWidth="1"/>
    <col min="2" max="3" width="16" customWidth="1"/>
    <col min="4" max="4" width="15.28515625" customWidth="1"/>
    <col min="5" max="5" width="10.7109375" customWidth="1"/>
    <col min="6" max="6" width="14.85546875" customWidth="1"/>
    <col min="7" max="7" width="10.7109375" customWidth="1"/>
  </cols>
  <sheetData>
    <row r="1" spans="1:7" ht="15.75" x14ac:dyDescent="0.25">
      <c r="A1" s="1" t="s">
        <v>0</v>
      </c>
      <c r="B1" s="20" t="s">
        <v>1</v>
      </c>
      <c r="C1" s="20" t="s">
        <v>2</v>
      </c>
      <c r="D1" s="3" t="s">
        <v>3</v>
      </c>
      <c r="E1" s="4" t="s">
        <v>4</v>
      </c>
      <c r="F1" s="21" t="s">
        <v>5</v>
      </c>
      <c r="G1" s="22" t="s">
        <v>6</v>
      </c>
    </row>
    <row r="2" spans="1:7" ht="15.75" x14ac:dyDescent="0.25">
      <c r="A2" s="6" t="s">
        <v>7</v>
      </c>
      <c r="B2" s="23">
        <f>('30'!C2+'30'!D2-'30'!E2)</f>
        <v>0</v>
      </c>
      <c r="C2" s="23"/>
      <c r="D2" s="23">
        <f t="shared" ref="D2:D36" si="0">F2-C2</f>
        <v>2</v>
      </c>
      <c r="E2" s="8"/>
      <c r="F2" s="24">
        <v>2</v>
      </c>
      <c r="G2" s="23">
        <f t="shared" ref="G2:G38" si="1">B2-(C2+E2)</f>
        <v>0</v>
      </c>
    </row>
    <row r="3" spans="1:7" ht="15.75" x14ac:dyDescent="0.25">
      <c r="A3" s="6" t="s">
        <v>8</v>
      </c>
      <c r="B3" s="25">
        <f>('30'!C3+'30'!D3-'30'!E3)</f>
        <v>0</v>
      </c>
      <c r="D3" s="10">
        <f t="shared" si="0"/>
        <v>1</v>
      </c>
      <c r="E3" s="8"/>
      <c r="F3" s="24">
        <v>1</v>
      </c>
      <c r="G3" s="25">
        <f t="shared" si="1"/>
        <v>0</v>
      </c>
    </row>
    <row r="4" spans="1:7" ht="15.75" x14ac:dyDescent="0.25">
      <c r="A4" s="6" t="s">
        <v>9</v>
      </c>
      <c r="B4" s="23">
        <f>('30'!C4+'30'!D4-'30'!E4)</f>
        <v>0</v>
      </c>
      <c r="D4" s="10">
        <f t="shared" si="0"/>
        <v>2</v>
      </c>
      <c r="E4" s="8"/>
      <c r="F4" s="24">
        <v>2</v>
      </c>
      <c r="G4" s="25">
        <f t="shared" si="1"/>
        <v>0</v>
      </c>
    </row>
    <row r="5" spans="1:7" ht="15.75" x14ac:dyDescent="0.25">
      <c r="A5" s="6" t="s">
        <v>10</v>
      </c>
      <c r="B5" s="25">
        <f>('30'!C5+'30'!D5-'30'!E5)</f>
        <v>0</v>
      </c>
      <c r="D5" s="10">
        <f t="shared" si="0"/>
        <v>1</v>
      </c>
      <c r="E5" s="8"/>
      <c r="F5" s="24">
        <v>1</v>
      </c>
      <c r="G5" s="25">
        <f t="shared" si="1"/>
        <v>0</v>
      </c>
    </row>
    <row r="6" spans="1:7" ht="15.75" x14ac:dyDescent="0.25">
      <c r="A6" s="6" t="s">
        <v>11</v>
      </c>
      <c r="B6" s="25">
        <f>('30'!C6+'30'!D6-'30'!E6)</f>
        <v>0</v>
      </c>
      <c r="D6" s="10">
        <f t="shared" si="0"/>
        <v>1</v>
      </c>
      <c r="E6" s="8"/>
      <c r="F6" s="24">
        <v>1</v>
      </c>
      <c r="G6" s="25">
        <f t="shared" si="1"/>
        <v>0</v>
      </c>
    </row>
    <row r="7" spans="1:7" ht="15.75" x14ac:dyDescent="0.25">
      <c r="A7" s="6" t="s">
        <v>12</v>
      </c>
      <c r="B7" s="25">
        <f>('30'!C7+'30'!D7-'30'!E7)</f>
        <v>0</v>
      </c>
      <c r="D7" s="10">
        <f t="shared" si="0"/>
        <v>1</v>
      </c>
      <c r="E7" s="8"/>
      <c r="F7" s="24">
        <v>1</v>
      </c>
      <c r="G7" s="25">
        <f t="shared" si="1"/>
        <v>0</v>
      </c>
    </row>
    <row r="8" spans="1:7" ht="15.75" x14ac:dyDescent="0.25">
      <c r="A8" s="11" t="s">
        <v>13</v>
      </c>
      <c r="B8" s="25">
        <f>('30'!C8+'30'!D8-'30'!E8)</f>
        <v>0</v>
      </c>
      <c r="D8" s="12">
        <f t="shared" si="0"/>
        <v>1</v>
      </c>
      <c r="E8" s="13"/>
      <c r="F8" s="26">
        <v>1</v>
      </c>
      <c r="G8" s="25">
        <f t="shared" si="1"/>
        <v>0</v>
      </c>
    </row>
    <row r="9" spans="1:7" ht="15.75" x14ac:dyDescent="0.25">
      <c r="A9" s="6" t="s">
        <v>14</v>
      </c>
      <c r="B9" s="25">
        <f>('30'!C9+'30'!D9-'30'!E9)</f>
        <v>0</v>
      </c>
      <c r="D9" s="10">
        <f t="shared" si="0"/>
        <v>1</v>
      </c>
      <c r="E9" s="8"/>
      <c r="F9" s="24">
        <v>1</v>
      </c>
      <c r="G9" s="25">
        <f t="shared" si="1"/>
        <v>0</v>
      </c>
    </row>
    <row r="10" spans="1:7" ht="15.75" x14ac:dyDescent="0.25">
      <c r="A10" s="6" t="s">
        <v>15</v>
      </c>
      <c r="B10" s="25">
        <f>('30'!C10+'30'!D10-'30'!E10)</f>
        <v>1</v>
      </c>
      <c r="D10" s="10">
        <f t="shared" si="0"/>
        <v>1</v>
      </c>
      <c r="E10" s="8"/>
      <c r="F10" s="24">
        <v>1</v>
      </c>
      <c r="G10" s="25">
        <f t="shared" si="1"/>
        <v>1</v>
      </c>
    </row>
    <row r="11" spans="1:7" ht="15.75" x14ac:dyDescent="0.25">
      <c r="A11" s="6" t="s">
        <v>16</v>
      </c>
      <c r="B11" s="25">
        <f>('30'!C11+'30'!D11-'30'!E11)</f>
        <v>1</v>
      </c>
      <c r="D11" s="10">
        <f t="shared" si="0"/>
        <v>1</v>
      </c>
      <c r="E11" s="8"/>
      <c r="F11" s="24">
        <v>1</v>
      </c>
      <c r="G11" s="25">
        <f t="shared" si="1"/>
        <v>1</v>
      </c>
    </row>
    <row r="12" spans="1:7" ht="15.75" x14ac:dyDescent="0.25">
      <c r="A12" s="6" t="s">
        <v>17</v>
      </c>
      <c r="B12" s="25">
        <f>('30'!C12+'30'!D12-'30'!E12)</f>
        <v>1</v>
      </c>
      <c r="D12" s="10">
        <f t="shared" si="0"/>
        <v>1</v>
      </c>
      <c r="E12" s="8"/>
      <c r="F12" s="24">
        <v>1</v>
      </c>
      <c r="G12" s="25">
        <f t="shared" si="1"/>
        <v>1</v>
      </c>
    </row>
    <row r="13" spans="1:7" ht="15.75" x14ac:dyDescent="0.25">
      <c r="A13" s="6" t="s">
        <v>18</v>
      </c>
      <c r="B13" s="25">
        <f>('30'!C13+'30'!D13-'30'!E13)</f>
        <v>1</v>
      </c>
      <c r="D13" s="10">
        <f t="shared" si="0"/>
        <v>1</v>
      </c>
      <c r="E13" s="8"/>
      <c r="F13" s="24">
        <v>1</v>
      </c>
      <c r="G13" s="25">
        <f t="shared" si="1"/>
        <v>1</v>
      </c>
    </row>
    <row r="14" spans="1:7" ht="15.75" x14ac:dyDescent="0.25">
      <c r="A14" s="6" t="s">
        <v>19</v>
      </c>
      <c r="B14" s="25">
        <f>('30'!C14+'30'!D14-'30'!E14)</f>
        <v>2</v>
      </c>
      <c r="D14" s="10">
        <f t="shared" si="0"/>
        <v>2</v>
      </c>
      <c r="E14" s="8"/>
      <c r="F14" s="24">
        <v>2</v>
      </c>
      <c r="G14" s="25">
        <f t="shared" si="1"/>
        <v>2</v>
      </c>
    </row>
    <row r="15" spans="1:7" ht="15.75" x14ac:dyDescent="0.25">
      <c r="A15" s="6" t="s">
        <v>20</v>
      </c>
      <c r="B15" s="25">
        <f>('30'!C15+'30'!D15-'30'!E15)</f>
        <v>1</v>
      </c>
      <c r="D15" s="10">
        <f t="shared" si="0"/>
        <v>1</v>
      </c>
      <c r="E15" s="8"/>
      <c r="F15" s="24">
        <v>1</v>
      </c>
      <c r="G15" s="25">
        <f t="shared" si="1"/>
        <v>1</v>
      </c>
    </row>
    <row r="16" spans="1:7" ht="15.75" x14ac:dyDescent="0.25">
      <c r="A16" s="6" t="s">
        <v>21</v>
      </c>
      <c r="B16" s="25">
        <f>('30'!C16+'30'!D16-'30'!E16)</f>
        <v>1</v>
      </c>
      <c r="D16" s="10">
        <f t="shared" si="0"/>
        <v>1</v>
      </c>
      <c r="E16" s="13"/>
      <c r="F16" s="24">
        <v>1</v>
      </c>
      <c r="G16" s="25">
        <f t="shared" si="1"/>
        <v>1</v>
      </c>
    </row>
    <row r="17" spans="1:7" ht="15.75" x14ac:dyDescent="0.25">
      <c r="A17" s="6" t="s">
        <v>22</v>
      </c>
      <c r="B17" s="25">
        <f>('30'!C17+'30'!D17-'30'!E17)</f>
        <v>0</v>
      </c>
      <c r="D17" s="10">
        <f t="shared" si="0"/>
        <v>0</v>
      </c>
      <c r="E17" s="13"/>
      <c r="F17" s="24"/>
      <c r="G17" s="25">
        <f t="shared" si="1"/>
        <v>0</v>
      </c>
    </row>
    <row r="18" spans="1:7" ht="15.75" x14ac:dyDescent="0.25">
      <c r="A18" s="6" t="s">
        <v>23</v>
      </c>
      <c r="B18" s="25">
        <f>('30'!C18+'30'!D18-'30'!E18)</f>
        <v>1</v>
      </c>
      <c r="D18" s="10">
        <f t="shared" si="0"/>
        <v>1</v>
      </c>
      <c r="E18" s="13"/>
      <c r="F18" s="24">
        <v>1</v>
      </c>
      <c r="G18" s="25">
        <f t="shared" si="1"/>
        <v>1</v>
      </c>
    </row>
    <row r="19" spans="1:7" ht="15.75" x14ac:dyDescent="0.25">
      <c r="A19" s="6" t="s">
        <v>24</v>
      </c>
      <c r="B19" s="25">
        <f>('30'!C19+'30'!D19-'30'!E19)</f>
        <v>0</v>
      </c>
      <c r="D19" s="10">
        <f t="shared" si="0"/>
        <v>0</v>
      </c>
      <c r="E19" s="13"/>
      <c r="F19" s="24"/>
      <c r="G19" s="25">
        <f t="shared" si="1"/>
        <v>0</v>
      </c>
    </row>
    <row r="20" spans="1:7" ht="15.75" x14ac:dyDescent="0.25">
      <c r="A20" s="6" t="s">
        <v>25</v>
      </c>
      <c r="B20" s="25">
        <f>('30'!C20+'30'!D20-'30'!E20)</f>
        <v>1</v>
      </c>
      <c r="D20" s="10">
        <f t="shared" si="0"/>
        <v>1</v>
      </c>
      <c r="E20" s="13"/>
      <c r="F20" s="24">
        <v>1</v>
      </c>
      <c r="G20" s="25">
        <f t="shared" si="1"/>
        <v>1</v>
      </c>
    </row>
    <row r="21" spans="1:7" ht="15.75" customHeight="1" x14ac:dyDescent="0.25">
      <c r="A21" s="6" t="s">
        <v>26</v>
      </c>
      <c r="B21" s="25">
        <f>('30'!C21+'30'!D21-'30'!E21)</f>
        <v>1</v>
      </c>
      <c r="D21" s="10">
        <f t="shared" si="0"/>
        <v>1</v>
      </c>
      <c r="E21" s="13"/>
      <c r="F21" s="24">
        <v>1</v>
      </c>
      <c r="G21" s="25">
        <f t="shared" si="1"/>
        <v>1</v>
      </c>
    </row>
    <row r="22" spans="1:7" ht="15.75" customHeight="1" x14ac:dyDescent="0.25">
      <c r="A22" s="6" t="s">
        <v>27</v>
      </c>
      <c r="B22" s="25">
        <f>('30'!C22+'30'!D22-'30'!E22)</f>
        <v>1</v>
      </c>
      <c r="D22" s="10">
        <f t="shared" si="0"/>
        <v>1</v>
      </c>
      <c r="E22" s="8"/>
      <c r="F22" s="24">
        <v>1</v>
      </c>
      <c r="G22" s="25">
        <f t="shared" si="1"/>
        <v>1</v>
      </c>
    </row>
    <row r="23" spans="1:7" ht="15.75" customHeight="1" x14ac:dyDescent="0.25">
      <c r="A23" s="6" t="s">
        <v>28</v>
      </c>
      <c r="B23" s="25">
        <f>('30'!C23+'30'!D23-'30'!E23)</f>
        <v>4</v>
      </c>
      <c r="D23" s="10">
        <f t="shared" si="0"/>
        <v>4</v>
      </c>
      <c r="E23" s="8"/>
      <c r="F23" s="24">
        <v>4</v>
      </c>
      <c r="G23" s="25">
        <f t="shared" si="1"/>
        <v>4</v>
      </c>
    </row>
    <row r="24" spans="1:7" ht="15.75" customHeight="1" x14ac:dyDescent="0.25">
      <c r="A24" s="6" t="s">
        <v>29</v>
      </c>
      <c r="B24" s="25">
        <f>('30'!C24+'30'!D24-'30'!E24)</f>
        <v>4</v>
      </c>
      <c r="D24" s="10">
        <f t="shared" si="0"/>
        <v>4</v>
      </c>
      <c r="E24" s="15"/>
      <c r="F24" s="24">
        <v>4</v>
      </c>
      <c r="G24" s="25">
        <f t="shared" si="1"/>
        <v>4</v>
      </c>
    </row>
    <row r="25" spans="1:7" ht="15.75" customHeight="1" x14ac:dyDescent="0.25">
      <c r="A25" s="6" t="s">
        <v>30</v>
      </c>
      <c r="B25" s="25">
        <f>('30'!C25+'30'!D25-'30'!E25)</f>
        <v>0</v>
      </c>
      <c r="D25" s="10">
        <f t="shared" si="0"/>
        <v>0</v>
      </c>
      <c r="E25" s="8"/>
      <c r="F25" s="24"/>
      <c r="G25" s="25">
        <f t="shared" si="1"/>
        <v>0</v>
      </c>
    </row>
    <row r="26" spans="1:7" ht="15.75" customHeight="1" x14ac:dyDescent="0.25">
      <c r="A26" s="6" t="s">
        <v>31</v>
      </c>
      <c r="B26" s="25">
        <f>('30'!C26+'30'!D26-'30'!E26)</f>
        <v>0</v>
      </c>
      <c r="D26" s="10">
        <f t="shared" si="0"/>
        <v>0</v>
      </c>
      <c r="E26" s="8"/>
      <c r="F26" s="24"/>
      <c r="G26" s="25">
        <f t="shared" si="1"/>
        <v>0</v>
      </c>
    </row>
    <row r="27" spans="1:7" ht="15.75" customHeight="1" x14ac:dyDescent="0.25">
      <c r="A27" s="6" t="s">
        <v>32</v>
      </c>
      <c r="B27" s="25">
        <f>('30'!C27+'30'!D27-'30'!E27)</f>
        <v>1</v>
      </c>
      <c r="D27" s="10">
        <f t="shared" si="0"/>
        <v>1</v>
      </c>
      <c r="E27" s="8"/>
      <c r="F27" s="24">
        <v>1</v>
      </c>
      <c r="G27" s="25">
        <f t="shared" si="1"/>
        <v>1</v>
      </c>
    </row>
    <row r="28" spans="1:7" ht="15.75" customHeight="1" x14ac:dyDescent="0.25">
      <c r="A28" s="6" t="s">
        <v>33</v>
      </c>
      <c r="B28" s="25">
        <f>('30'!C28+'30'!D28-'30'!E28)</f>
        <v>2</v>
      </c>
      <c r="D28" s="10">
        <f t="shared" si="0"/>
        <v>2</v>
      </c>
      <c r="E28" s="8"/>
      <c r="F28" s="24">
        <v>2</v>
      </c>
      <c r="G28" s="25">
        <f t="shared" si="1"/>
        <v>2</v>
      </c>
    </row>
    <row r="29" spans="1:7" ht="15.75" customHeight="1" x14ac:dyDescent="0.25">
      <c r="A29" s="6" t="s">
        <v>34</v>
      </c>
      <c r="B29" s="25">
        <f>('30'!C29+'30'!D29-'30'!E29)</f>
        <v>2</v>
      </c>
      <c r="D29" s="10">
        <f t="shared" si="0"/>
        <v>2</v>
      </c>
      <c r="E29" s="8"/>
      <c r="F29" s="24">
        <v>2</v>
      </c>
      <c r="G29" s="25">
        <f t="shared" si="1"/>
        <v>2</v>
      </c>
    </row>
    <row r="30" spans="1:7" ht="15.75" customHeight="1" x14ac:dyDescent="0.25">
      <c r="A30" s="6" t="s">
        <v>35</v>
      </c>
      <c r="B30" s="25">
        <f>('30'!C30+'30'!D30-'30'!E30)</f>
        <v>2</v>
      </c>
      <c r="D30" s="10">
        <f t="shared" si="0"/>
        <v>2</v>
      </c>
      <c r="E30" s="8"/>
      <c r="F30" s="24">
        <v>2</v>
      </c>
      <c r="G30" s="25">
        <f t="shared" si="1"/>
        <v>2</v>
      </c>
    </row>
    <row r="31" spans="1:7" ht="15.75" customHeight="1" x14ac:dyDescent="0.25">
      <c r="A31" s="6" t="s">
        <v>36</v>
      </c>
      <c r="B31" s="25">
        <f>('30'!C31+'30'!D31-'30'!E31)</f>
        <v>14</v>
      </c>
      <c r="D31" s="10">
        <f t="shared" si="0"/>
        <v>5</v>
      </c>
      <c r="E31" s="8">
        <f t="shared" ref="E31:E35" si="2">B31-C31</f>
        <v>14</v>
      </c>
      <c r="F31" s="24">
        <v>5</v>
      </c>
      <c r="G31" s="25">
        <f t="shared" si="1"/>
        <v>0</v>
      </c>
    </row>
    <row r="32" spans="1:7" ht="15.75" customHeight="1" x14ac:dyDescent="0.25">
      <c r="A32" s="6" t="s">
        <v>37</v>
      </c>
      <c r="B32" s="25">
        <f>('30'!C32+'30'!D32-'30'!E32)</f>
        <v>5</v>
      </c>
      <c r="D32" s="10">
        <f t="shared" si="0"/>
        <v>1</v>
      </c>
      <c r="E32" s="8">
        <f t="shared" si="2"/>
        <v>5</v>
      </c>
      <c r="F32" s="24">
        <v>1</v>
      </c>
      <c r="G32" s="25">
        <f t="shared" si="1"/>
        <v>0</v>
      </c>
    </row>
    <row r="33" spans="1:7" ht="15.75" customHeight="1" x14ac:dyDescent="0.25">
      <c r="A33" s="6" t="s">
        <v>38</v>
      </c>
      <c r="B33" s="25">
        <f>('30'!C33+'30'!D33-'30'!E33)</f>
        <v>7</v>
      </c>
      <c r="D33" s="10">
        <f t="shared" si="0"/>
        <v>4</v>
      </c>
      <c r="E33" s="8">
        <f t="shared" si="2"/>
        <v>7</v>
      </c>
      <c r="F33" s="24">
        <v>4</v>
      </c>
      <c r="G33" s="25">
        <f t="shared" si="1"/>
        <v>0</v>
      </c>
    </row>
    <row r="34" spans="1:7" ht="15.75" customHeight="1" x14ac:dyDescent="0.25">
      <c r="A34" s="6" t="s">
        <v>39</v>
      </c>
      <c r="B34" s="25">
        <f>('30'!C34+'30'!D34-'30'!E34)</f>
        <v>4</v>
      </c>
      <c r="D34" s="10">
        <f t="shared" si="0"/>
        <v>4</v>
      </c>
      <c r="E34" s="8">
        <f t="shared" si="2"/>
        <v>4</v>
      </c>
      <c r="F34" s="24">
        <v>4</v>
      </c>
      <c r="G34" s="25">
        <f t="shared" si="1"/>
        <v>0</v>
      </c>
    </row>
    <row r="35" spans="1:7" ht="15.75" customHeight="1" x14ac:dyDescent="0.25">
      <c r="A35" s="6" t="s">
        <v>40</v>
      </c>
      <c r="B35" s="25">
        <f>('30'!C35+'30'!D35-'30'!E35)</f>
        <v>8</v>
      </c>
      <c r="D35" s="10">
        <f t="shared" si="0"/>
        <v>5</v>
      </c>
      <c r="E35" s="8">
        <f t="shared" si="2"/>
        <v>8</v>
      </c>
      <c r="F35" s="24">
        <v>5</v>
      </c>
      <c r="G35" s="25">
        <f t="shared" si="1"/>
        <v>0</v>
      </c>
    </row>
    <row r="36" spans="1:7" ht="15.75" customHeight="1" x14ac:dyDescent="0.25">
      <c r="A36" s="6" t="s">
        <v>41</v>
      </c>
      <c r="B36" s="25">
        <f>('30'!C36+'30'!D36-'30'!E36)</f>
        <v>0</v>
      </c>
      <c r="D36" s="10">
        <f t="shared" si="0"/>
        <v>0</v>
      </c>
      <c r="E36" s="8"/>
      <c r="F36" s="24"/>
      <c r="G36" s="25">
        <f t="shared" si="1"/>
        <v>0</v>
      </c>
    </row>
    <row r="37" spans="1:7" ht="15.75" customHeight="1" x14ac:dyDescent="0.25">
      <c r="A37" s="6" t="s">
        <v>42</v>
      </c>
      <c r="B37" s="25">
        <f>('30'!C37+'30'!D37-'30'!E37)</f>
        <v>15</v>
      </c>
      <c r="D37" s="10">
        <v>15</v>
      </c>
      <c r="E37" s="8"/>
      <c r="F37" s="24"/>
      <c r="G37" s="25">
        <f t="shared" si="1"/>
        <v>15</v>
      </c>
    </row>
    <row r="38" spans="1:7" ht="15.75" customHeight="1" x14ac:dyDescent="0.25">
      <c r="A38" s="6" t="s">
        <v>43</v>
      </c>
      <c r="B38" s="25">
        <f>('30'!C38+'30'!D38-'30'!E38)</f>
        <v>0</v>
      </c>
      <c r="D38" s="10">
        <f>F38-C38</f>
        <v>0</v>
      </c>
      <c r="E38" s="8"/>
      <c r="F38" s="24"/>
      <c r="G38" s="25">
        <f t="shared" si="1"/>
        <v>0</v>
      </c>
    </row>
    <row r="39" spans="1:7" ht="15.75" customHeight="1" x14ac:dyDescent="0.25">
      <c r="A39" s="16"/>
      <c r="D39" s="17">
        <f>SUM(D3:D38)</f>
        <v>69</v>
      </c>
      <c r="E39" s="18"/>
      <c r="F39" s="24">
        <f>SUM(F2:F38)</f>
        <v>56</v>
      </c>
    </row>
    <row r="40" spans="1:7" ht="15.75" customHeight="1" x14ac:dyDescent="0.25">
      <c r="A40" s="16"/>
      <c r="D40" s="17"/>
      <c r="E40" s="18"/>
      <c r="F40" s="27"/>
    </row>
    <row r="41" spans="1:7" ht="15.75" customHeight="1" x14ac:dyDescent="0.25">
      <c r="A41" s="16"/>
      <c r="D41" s="17"/>
      <c r="E41" s="18"/>
      <c r="F41" s="24"/>
    </row>
    <row r="42" spans="1:7" ht="15.75" customHeight="1" x14ac:dyDescent="0.25">
      <c r="A42" s="16"/>
      <c r="D42" s="17"/>
      <c r="E42" s="18"/>
      <c r="F42" s="24"/>
    </row>
    <row r="43" spans="1:7" ht="15.75" customHeight="1" x14ac:dyDescent="0.25">
      <c r="A43" s="16"/>
      <c r="D43" s="17"/>
      <c r="E43" s="18"/>
      <c r="F43" s="24"/>
    </row>
    <row r="44" spans="1:7" ht="15.75" customHeight="1" x14ac:dyDescent="0.25">
      <c r="A44" s="16"/>
      <c r="D44" s="17"/>
      <c r="E44" s="18"/>
      <c r="F44" s="24"/>
    </row>
    <row r="45" spans="1:7" ht="15.75" customHeight="1" x14ac:dyDescent="0.25">
      <c r="D45" s="7"/>
      <c r="E45" s="7"/>
    </row>
    <row r="46" spans="1:7" ht="15.75" customHeight="1" x14ac:dyDescent="0.25">
      <c r="D46" s="7"/>
      <c r="E46" s="7"/>
    </row>
    <row r="47" spans="1:7" ht="15.75" customHeight="1" x14ac:dyDescent="0.25">
      <c r="D47" s="7"/>
      <c r="E47" s="7"/>
    </row>
    <row r="48" spans="1:7" ht="15.75" customHeight="1" x14ac:dyDescent="0.25">
      <c r="D48" s="7"/>
      <c r="E48" s="7"/>
    </row>
    <row r="49" spans="4:5" ht="15.75" customHeight="1" x14ac:dyDescent="0.25">
      <c r="D49" s="7"/>
      <c r="E49" s="7"/>
    </row>
    <row r="50" spans="4:5" ht="15.75" customHeight="1" x14ac:dyDescent="0.25">
      <c r="D50" s="7"/>
      <c r="E50" s="7"/>
    </row>
    <row r="51" spans="4:5" ht="15.75" customHeight="1" x14ac:dyDescent="0.25">
      <c r="D51" s="7"/>
      <c r="E51" s="7"/>
    </row>
    <row r="52" spans="4:5" ht="15.75" customHeight="1" x14ac:dyDescent="0.25">
      <c r="D52" s="7"/>
      <c r="E52" s="7"/>
    </row>
    <row r="53" spans="4:5" ht="15.75" customHeight="1" x14ac:dyDescent="0.25">
      <c r="D53" s="7"/>
      <c r="E53" s="7"/>
    </row>
    <row r="54" spans="4:5" ht="15.75" customHeight="1" x14ac:dyDescent="0.25">
      <c r="D54" s="7"/>
      <c r="E54" s="7"/>
    </row>
    <row r="55" spans="4:5" ht="15.75" customHeight="1" x14ac:dyDescent="0.25">
      <c r="D55" s="7"/>
      <c r="E55" s="7"/>
    </row>
    <row r="56" spans="4:5" ht="15.75" customHeight="1" x14ac:dyDescent="0.25">
      <c r="D56" s="7"/>
      <c r="E56" s="7"/>
    </row>
    <row r="57" spans="4:5" ht="15.75" customHeight="1" x14ac:dyDescent="0.25">
      <c r="D57" s="7"/>
      <c r="E57" s="7"/>
    </row>
    <row r="58" spans="4:5" ht="15.75" customHeight="1" x14ac:dyDescent="0.25">
      <c r="D58" s="7"/>
      <c r="E58" s="7"/>
    </row>
    <row r="59" spans="4:5" ht="15.75" customHeight="1" x14ac:dyDescent="0.25">
      <c r="D59" s="7"/>
      <c r="E59" s="7"/>
    </row>
    <row r="60" spans="4:5" ht="15.75" customHeight="1" x14ac:dyDescent="0.25">
      <c r="D60" s="7"/>
      <c r="E60" s="7"/>
    </row>
    <row r="61" spans="4:5" ht="15.75" customHeight="1" x14ac:dyDescent="0.25">
      <c r="D61" s="7"/>
      <c r="E61" s="7"/>
    </row>
    <row r="62" spans="4:5" ht="15.75" customHeight="1" x14ac:dyDescent="0.25">
      <c r="D62" s="7"/>
      <c r="E62" s="7"/>
    </row>
    <row r="63" spans="4:5" ht="15.75" customHeight="1" x14ac:dyDescent="0.25">
      <c r="D63" s="7"/>
      <c r="E63" s="7"/>
    </row>
    <row r="64" spans="4:5" ht="15.75" customHeight="1" x14ac:dyDescent="0.25">
      <c r="D64" s="7"/>
      <c r="E64" s="7"/>
    </row>
    <row r="65" spans="4:5" ht="15.75" customHeight="1" x14ac:dyDescent="0.25">
      <c r="D65" s="7"/>
      <c r="E65" s="7"/>
    </row>
    <row r="66" spans="4:5" ht="15.75" customHeight="1" x14ac:dyDescent="0.25">
      <c r="D66" s="7"/>
      <c r="E66" s="7"/>
    </row>
    <row r="67" spans="4:5" ht="15.75" customHeight="1" x14ac:dyDescent="0.25">
      <c r="D67" s="7"/>
      <c r="E67" s="7"/>
    </row>
    <row r="68" spans="4:5" ht="15.75" customHeight="1" x14ac:dyDescent="0.25">
      <c r="D68" s="7"/>
      <c r="E68" s="7"/>
    </row>
    <row r="69" spans="4:5" ht="15.75" customHeight="1" x14ac:dyDescent="0.25">
      <c r="D69" s="7"/>
      <c r="E69" s="7"/>
    </row>
    <row r="70" spans="4:5" ht="15.75" customHeight="1" x14ac:dyDescent="0.25">
      <c r="D70" s="7"/>
      <c r="E70" s="7"/>
    </row>
    <row r="71" spans="4:5" ht="15.75" customHeight="1" x14ac:dyDescent="0.25">
      <c r="D71" s="7"/>
      <c r="E71" s="7"/>
    </row>
    <row r="72" spans="4:5" ht="15.75" customHeight="1" x14ac:dyDescent="0.25">
      <c r="D72" s="7"/>
      <c r="E72" s="7"/>
    </row>
    <row r="73" spans="4:5" ht="15.75" customHeight="1" x14ac:dyDescent="0.25">
      <c r="D73" s="7"/>
      <c r="E73" s="7"/>
    </row>
    <row r="74" spans="4:5" ht="15.75" customHeight="1" x14ac:dyDescent="0.25">
      <c r="D74" s="7"/>
      <c r="E74" s="7"/>
    </row>
    <row r="75" spans="4:5" ht="15.75" customHeight="1" x14ac:dyDescent="0.25">
      <c r="D75" s="7"/>
      <c r="E75" s="7"/>
    </row>
    <row r="76" spans="4:5" ht="15.75" customHeight="1" x14ac:dyDescent="0.25">
      <c r="D76" s="7"/>
      <c r="E76" s="7"/>
    </row>
    <row r="77" spans="4:5" ht="15.75" customHeight="1" x14ac:dyDescent="0.25">
      <c r="D77" s="7"/>
      <c r="E77" s="7"/>
    </row>
    <row r="78" spans="4:5" ht="15.75" customHeight="1" x14ac:dyDescent="0.25">
      <c r="D78" s="7"/>
      <c r="E78" s="7"/>
    </row>
    <row r="79" spans="4:5" ht="15.75" customHeight="1" x14ac:dyDescent="0.25">
      <c r="D79" s="7"/>
      <c r="E79" s="7"/>
    </row>
    <row r="80" spans="4:5" ht="15.75" customHeight="1" x14ac:dyDescent="0.25">
      <c r="D80" s="7"/>
      <c r="E80" s="7"/>
    </row>
    <row r="81" spans="4:5" ht="15.75" customHeight="1" x14ac:dyDescent="0.25">
      <c r="D81" s="7"/>
      <c r="E81" s="7"/>
    </row>
    <row r="82" spans="4:5" ht="15.75" customHeight="1" x14ac:dyDescent="0.25">
      <c r="D82" s="7"/>
      <c r="E82" s="7"/>
    </row>
    <row r="83" spans="4:5" ht="15.75" customHeight="1" x14ac:dyDescent="0.25">
      <c r="D83" s="7"/>
      <c r="E83" s="7"/>
    </row>
    <row r="84" spans="4:5" ht="15.75" customHeight="1" x14ac:dyDescent="0.25">
      <c r="D84" s="7"/>
      <c r="E84" s="7"/>
    </row>
    <row r="85" spans="4:5" ht="15.75" customHeight="1" x14ac:dyDescent="0.25">
      <c r="D85" s="7"/>
      <c r="E85" s="7"/>
    </row>
    <row r="86" spans="4:5" ht="15.75" customHeight="1" x14ac:dyDescent="0.25">
      <c r="D86" s="7"/>
      <c r="E86" s="7"/>
    </row>
    <row r="87" spans="4:5" ht="15.75" customHeight="1" x14ac:dyDescent="0.25">
      <c r="D87" s="7"/>
      <c r="E87" s="7"/>
    </row>
    <row r="88" spans="4:5" ht="15.75" customHeight="1" x14ac:dyDescent="0.25">
      <c r="D88" s="7"/>
      <c r="E88" s="7"/>
    </row>
    <row r="89" spans="4:5" ht="15.75" customHeight="1" x14ac:dyDescent="0.25">
      <c r="D89" s="7"/>
      <c r="E89" s="7"/>
    </row>
    <row r="90" spans="4:5" ht="15.75" customHeight="1" x14ac:dyDescent="0.25">
      <c r="D90" s="7"/>
      <c r="E90" s="7"/>
    </row>
    <row r="91" spans="4:5" ht="15.75" customHeight="1" x14ac:dyDescent="0.25">
      <c r="D91" s="7"/>
      <c r="E91" s="7"/>
    </row>
    <row r="92" spans="4:5" ht="15.75" customHeight="1" x14ac:dyDescent="0.25">
      <c r="D92" s="7"/>
      <c r="E92" s="7"/>
    </row>
    <row r="93" spans="4:5" ht="15.75" customHeight="1" x14ac:dyDescent="0.25">
      <c r="D93" s="7"/>
      <c r="E93" s="7"/>
    </row>
    <row r="94" spans="4:5" ht="15.75" customHeight="1" x14ac:dyDescent="0.25">
      <c r="D94" s="7"/>
      <c r="E94" s="7"/>
    </row>
    <row r="95" spans="4:5" ht="15.75" customHeight="1" x14ac:dyDescent="0.25">
      <c r="D95" s="7"/>
      <c r="E95" s="7"/>
    </row>
    <row r="96" spans="4:5" ht="15.75" customHeight="1" x14ac:dyDescent="0.25">
      <c r="D96" s="7"/>
      <c r="E96" s="7"/>
    </row>
    <row r="97" spans="4:5" ht="15.75" customHeight="1" x14ac:dyDescent="0.25">
      <c r="D97" s="7"/>
      <c r="E97" s="7"/>
    </row>
    <row r="98" spans="4:5" ht="15.75" customHeight="1" x14ac:dyDescent="0.25">
      <c r="D98" s="7"/>
      <c r="E98" s="7"/>
    </row>
    <row r="99" spans="4:5" ht="15.75" customHeight="1" x14ac:dyDescent="0.25">
      <c r="D99" s="7"/>
      <c r="E99" s="7"/>
    </row>
    <row r="100" spans="4:5" ht="15.75" customHeight="1" x14ac:dyDescent="0.25">
      <c r="D100" s="7"/>
      <c r="E100" s="7"/>
    </row>
    <row r="101" spans="4:5" ht="15.75" customHeight="1" x14ac:dyDescent="0.25">
      <c r="D101" s="7"/>
      <c r="E101" s="7"/>
    </row>
    <row r="102" spans="4:5" ht="15.75" customHeight="1" x14ac:dyDescent="0.25">
      <c r="D102" s="7"/>
      <c r="E102" s="7"/>
    </row>
    <row r="103" spans="4:5" ht="15.75" customHeight="1" x14ac:dyDescent="0.25">
      <c r="D103" s="7"/>
      <c r="E103" s="7"/>
    </row>
    <row r="104" spans="4:5" ht="15.75" customHeight="1" x14ac:dyDescent="0.25">
      <c r="D104" s="7"/>
      <c r="E104" s="7"/>
    </row>
    <row r="105" spans="4:5" ht="15.75" customHeight="1" x14ac:dyDescent="0.25">
      <c r="D105" s="7"/>
      <c r="E105" s="7"/>
    </row>
    <row r="106" spans="4:5" ht="15.75" customHeight="1" x14ac:dyDescent="0.25">
      <c r="D106" s="7"/>
      <c r="E106" s="7"/>
    </row>
    <row r="107" spans="4:5" ht="15.75" customHeight="1" x14ac:dyDescent="0.25">
      <c r="D107" s="7"/>
      <c r="E107" s="7"/>
    </row>
    <row r="108" spans="4:5" ht="15.75" customHeight="1" x14ac:dyDescent="0.25">
      <c r="D108" s="7"/>
      <c r="E108" s="7"/>
    </row>
    <row r="109" spans="4:5" ht="15.75" customHeight="1" x14ac:dyDescent="0.25">
      <c r="D109" s="7"/>
      <c r="E109" s="7"/>
    </row>
    <row r="110" spans="4:5" ht="15.75" customHeight="1" x14ac:dyDescent="0.25">
      <c r="D110" s="7"/>
      <c r="E110" s="7"/>
    </row>
    <row r="111" spans="4:5" ht="15.75" customHeight="1" x14ac:dyDescent="0.25">
      <c r="D111" s="7"/>
      <c r="E111" s="7"/>
    </row>
    <row r="112" spans="4:5" ht="15.75" customHeight="1" x14ac:dyDescent="0.25">
      <c r="D112" s="7"/>
      <c r="E112" s="7"/>
    </row>
    <row r="113" spans="4:5" ht="15.75" customHeight="1" x14ac:dyDescent="0.25">
      <c r="D113" s="7"/>
      <c r="E113" s="7"/>
    </row>
    <row r="114" spans="4:5" ht="15.75" customHeight="1" x14ac:dyDescent="0.25">
      <c r="D114" s="7"/>
      <c r="E114" s="7"/>
    </row>
    <row r="115" spans="4:5" ht="15.75" customHeight="1" x14ac:dyDescent="0.25">
      <c r="D115" s="7"/>
      <c r="E115" s="7"/>
    </row>
    <row r="116" spans="4:5" ht="15.75" customHeight="1" x14ac:dyDescent="0.25">
      <c r="D116" s="7"/>
      <c r="E116" s="7"/>
    </row>
    <row r="117" spans="4:5" ht="15.75" customHeight="1" x14ac:dyDescent="0.25">
      <c r="D117" s="7"/>
      <c r="E117" s="7"/>
    </row>
    <row r="118" spans="4:5" ht="15.75" customHeight="1" x14ac:dyDescent="0.25">
      <c r="D118" s="7"/>
      <c r="E118" s="7"/>
    </row>
    <row r="119" spans="4:5" ht="15.75" customHeight="1" x14ac:dyDescent="0.25">
      <c r="D119" s="7"/>
      <c r="E119" s="7"/>
    </row>
    <row r="120" spans="4:5" ht="15.75" customHeight="1" x14ac:dyDescent="0.25">
      <c r="D120" s="7"/>
      <c r="E120" s="7"/>
    </row>
    <row r="121" spans="4:5" ht="15.75" customHeight="1" x14ac:dyDescent="0.25">
      <c r="D121" s="7"/>
      <c r="E121" s="7"/>
    </row>
    <row r="122" spans="4:5" ht="15.75" customHeight="1" x14ac:dyDescent="0.25">
      <c r="D122" s="7"/>
      <c r="E122" s="7"/>
    </row>
    <row r="123" spans="4:5" ht="15.75" customHeight="1" x14ac:dyDescent="0.25">
      <c r="D123" s="7"/>
      <c r="E123" s="7"/>
    </row>
    <row r="124" spans="4:5" ht="15.75" customHeight="1" x14ac:dyDescent="0.25">
      <c r="D124" s="7"/>
      <c r="E124" s="7"/>
    </row>
    <row r="125" spans="4:5" ht="15.75" customHeight="1" x14ac:dyDescent="0.25">
      <c r="D125" s="7"/>
      <c r="E125" s="7"/>
    </row>
    <row r="126" spans="4:5" ht="15.75" customHeight="1" x14ac:dyDescent="0.25">
      <c r="D126" s="7"/>
      <c r="E126" s="7"/>
    </row>
    <row r="127" spans="4:5" ht="15.75" customHeight="1" x14ac:dyDescent="0.25">
      <c r="D127" s="7"/>
      <c r="E127" s="7"/>
    </row>
    <row r="128" spans="4:5" ht="15.75" customHeight="1" x14ac:dyDescent="0.25">
      <c r="D128" s="7"/>
      <c r="E128" s="7"/>
    </row>
    <row r="129" spans="4:5" ht="15.75" customHeight="1" x14ac:dyDescent="0.25">
      <c r="D129" s="7"/>
      <c r="E129" s="7"/>
    </row>
    <row r="130" spans="4:5" ht="15.75" customHeight="1" x14ac:dyDescent="0.25">
      <c r="D130" s="7"/>
      <c r="E130" s="7"/>
    </row>
    <row r="131" spans="4:5" ht="15.75" customHeight="1" x14ac:dyDescent="0.25">
      <c r="D131" s="7"/>
      <c r="E131" s="7"/>
    </row>
    <row r="132" spans="4:5" ht="15.75" customHeight="1" x14ac:dyDescent="0.25">
      <c r="D132" s="7"/>
      <c r="E132" s="7"/>
    </row>
    <row r="133" spans="4:5" ht="15.75" customHeight="1" x14ac:dyDescent="0.25">
      <c r="D133" s="7"/>
      <c r="E133" s="7"/>
    </row>
    <row r="134" spans="4:5" ht="15.75" customHeight="1" x14ac:dyDescent="0.25">
      <c r="D134" s="7"/>
      <c r="E134" s="7"/>
    </row>
    <row r="135" spans="4:5" ht="15.75" customHeight="1" x14ac:dyDescent="0.25">
      <c r="D135" s="7"/>
      <c r="E135" s="7"/>
    </row>
    <row r="136" spans="4:5" ht="15.75" customHeight="1" x14ac:dyDescent="0.25">
      <c r="D136" s="7"/>
      <c r="E136" s="7"/>
    </row>
    <row r="137" spans="4:5" ht="15.75" customHeight="1" x14ac:dyDescent="0.25">
      <c r="D137" s="7"/>
      <c r="E137" s="7"/>
    </row>
    <row r="138" spans="4:5" ht="15.75" customHeight="1" x14ac:dyDescent="0.25">
      <c r="D138" s="7"/>
      <c r="E138" s="7"/>
    </row>
    <row r="139" spans="4:5" ht="15.75" customHeight="1" x14ac:dyDescent="0.25">
      <c r="D139" s="7"/>
      <c r="E139" s="7"/>
    </row>
    <row r="140" spans="4:5" ht="15.75" customHeight="1" x14ac:dyDescent="0.25">
      <c r="D140" s="7"/>
      <c r="E140" s="7"/>
    </row>
    <row r="141" spans="4:5" ht="15.75" customHeight="1" x14ac:dyDescent="0.25">
      <c r="D141" s="7"/>
      <c r="E141" s="7"/>
    </row>
    <row r="142" spans="4:5" ht="15.75" customHeight="1" x14ac:dyDescent="0.25">
      <c r="D142" s="7"/>
      <c r="E142" s="7"/>
    </row>
    <row r="143" spans="4:5" ht="15.75" customHeight="1" x14ac:dyDescent="0.25">
      <c r="D143" s="7"/>
      <c r="E143" s="7"/>
    </row>
    <row r="144" spans="4:5" ht="15.75" customHeight="1" x14ac:dyDescent="0.25">
      <c r="D144" s="7"/>
      <c r="E144" s="7"/>
    </row>
    <row r="145" spans="4:5" ht="15.75" customHeight="1" x14ac:dyDescent="0.25">
      <c r="D145" s="7"/>
      <c r="E145" s="7"/>
    </row>
    <row r="146" spans="4:5" ht="15.75" customHeight="1" x14ac:dyDescent="0.25">
      <c r="D146" s="7"/>
      <c r="E146" s="7"/>
    </row>
    <row r="147" spans="4:5" ht="15.75" customHeight="1" x14ac:dyDescent="0.25">
      <c r="D147" s="7"/>
      <c r="E147" s="7"/>
    </row>
    <row r="148" spans="4:5" ht="15.75" customHeight="1" x14ac:dyDescent="0.25">
      <c r="D148" s="7"/>
      <c r="E148" s="7"/>
    </row>
    <row r="149" spans="4:5" ht="15.75" customHeight="1" x14ac:dyDescent="0.25">
      <c r="D149" s="7"/>
      <c r="E149" s="7"/>
    </row>
    <row r="150" spans="4:5" ht="15.75" customHeight="1" x14ac:dyDescent="0.25">
      <c r="D150" s="7"/>
      <c r="E150" s="7"/>
    </row>
    <row r="151" spans="4:5" ht="15.75" customHeight="1" x14ac:dyDescent="0.25">
      <c r="D151" s="7"/>
      <c r="E151" s="7"/>
    </row>
    <row r="152" spans="4:5" ht="15.75" customHeight="1" x14ac:dyDescent="0.25">
      <c r="D152" s="7"/>
      <c r="E152" s="7"/>
    </row>
    <row r="153" spans="4:5" ht="15.75" customHeight="1" x14ac:dyDescent="0.25">
      <c r="D153" s="7"/>
      <c r="E153" s="7"/>
    </row>
    <row r="154" spans="4:5" ht="15.75" customHeight="1" x14ac:dyDescent="0.25">
      <c r="D154" s="7"/>
      <c r="E154" s="7"/>
    </row>
    <row r="155" spans="4:5" ht="15.75" customHeight="1" x14ac:dyDescent="0.25">
      <c r="D155" s="7"/>
      <c r="E155" s="7"/>
    </row>
    <row r="156" spans="4:5" ht="15.75" customHeight="1" x14ac:dyDescent="0.25">
      <c r="D156" s="7"/>
      <c r="E156" s="7"/>
    </row>
    <row r="157" spans="4:5" ht="15.75" customHeight="1" x14ac:dyDescent="0.25">
      <c r="D157" s="7"/>
      <c r="E157" s="7"/>
    </row>
    <row r="158" spans="4:5" ht="15.75" customHeight="1" x14ac:dyDescent="0.25">
      <c r="D158" s="7"/>
      <c r="E158" s="7"/>
    </row>
    <row r="159" spans="4:5" ht="15.75" customHeight="1" x14ac:dyDescent="0.25">
      <c r="D159" s="7"/>
      <c r="E159" s="7"/>
    </row>
    <row r="160" spans="4:5" ht="15.75" customHeight="1" x14ac:dyDescent="0.25">
      <c r="D160" s="7"/>
      <c r="E160" s="7"/>
    </row>
    <row r="161" spans="4:5" ht="15.75" customHeight="1" x14ac:dyDescent="0.25">
      <c r="D161" s="7"/>
      <c r="E161" s="7"/>
    </row>
    <row r="162" spans="4:5" ht="15.75" customHeight="1" x14ac:dyDescent="0.25">
      <c r="D162" s="7"/>
      <c r="E162" s="7"/>
    </row>
    <row r="163" spans="4:5" ht="15.75" customHeight="1" x14ac:dyDescent="0.25">
      <c r="D163" s="7"/>
      <c r="E163" s="7"/>
    </row>
    <row r="164" spans="4:5" ht="15.75" customHeight="1" x14ac:dyDescent="0.25">
      <c r="D164" s="7"/>
      <c r="E164" s="7"/>
    </row>
    <row r="165" spans="4:5" ht="15.75" customHeight="1" x14ac:dyDescent="0.25">
      <c r="D165" s="7"/>
      <c r="E165" s="7"/>
    </row>
    <row r="166" spans="4:5" ht="15.75" customHeight="1" x14ac:dyDescent="0.25">
      <c r="D166" s="7"/>
      <c r="E166" s="7"/>
    </row>
    <row r="167" spans="4:5" ht="15.75" customHeight="1" x14ac:dyDescent="0.25">
      <c r="D167" s="7"/>
      <c r="E167" s="7"/>
    </row>
    <row r="168" spans="4:5" ht="15.75" customHeight="1" x14ac:dyDescent="0.25">
      <c r="D168" s="7"/>
      <c r="E168" s="7"/>
    </row>
    <row r="169" spans="4:5" ht="15.75" customHeight="1" x14ac:dyDescent="0.25">
      <c r="D169" s="7"/>
      <c r="E169" s="7"/>
    </row>
    <row r="170" spans="4:5" ht="15.75" customHeight="1" x14ac:dyDescent="0.25">
      <c r="D170" s="7"/>
      <c r="E170" s="7"/>
    </row>
    <row r="171" spans="4:5" ht="15.75" customHeight="1" x14ac:dyDescent="0.25">
      <c r="D171" s="7"/>
      <c r="E171" s="7"/>
    </row>
    <row r="172" spans="4:5" ht="15.75" customHeight="1" x14ac:dyDescent="0.25">
      <c r="D172" s="7"/>
      <c r="E172" s="7"/>
    </row>
    <row r="173" spans="4:5" ht="15.75" customHeight="1" x14ac:dyDescent="0.25">
      <c r="D173" s="7"/>
      <c r="E173" s="7"/>
    </row>
    <row r="174" spans="4:5" ht="15.75" customHeight="1" x14ac:dyDescent="0.25">
      <c r="D174" s="7"/>
      <c r="E174" s="7"/>
    </row>
    <row r="175" spans="4:5" ht="15.75" customHeight="1" x14ac:dyDescent="0.25">
      <c r="D175" s="7"/>
      <c r="E175" s="7"/>
    </row>
    <row r="176" spans="4:5" ht="15.75" customHeight="1" x14ac:dyDescent="0.25">
      <c r="D176" s="7"/>
      <c r="E176" s="7"/>
    </row>
    <row r="177" spans="4:5" ht="15.75" customHeight="1" x14ac:dyDescent="0.25">
      <c r="D177" s="7"/>
      <c r="E177" s="7"/>
    </row>
    <row r="178" spans="4:5" ht="15.75" customHeight="1" x14ac:dyDescent="0.25">
      <c r="D178" s="7"/>
      <c r="E178" s="7"/>
    </row>
    <row r="179" spans="4:5" ht="15.75" customHeight="1" x14ac:dyDescent="0.25">
      <c r="D179" s="7"/>
      <c r="E179" s="7"/>
    </row>
    <row r="180" spans="4:5" ht="15.75" customHeight="1" x14ac:dyDescent="0.25">
      <c r="D180" s="7"/>
      <c r="E180" s="7"/>
    </row>
    <row r="181" spans="4:5" ht="15.75" customHeight="1" x14ac:dyDescent="0.25">
      <c r="D181" s="7"/>
      <c r="E181" s="7"/>
    </row>
    <row r="182" spans="4:5" ht="15.75" customHeight="1" x14ac:dyDescent="0.25">
      <c r="D182" s="7"/>
      <c r="E182" s="7"/>
    </row>
    <row r="183" spans="4:5" ht="15.75" customHeight="1" x14ac:dyDescent="0.25">
      <c r="D183" s="7"/>
      <c r="E183" s="7"/>
    </row>
    <row r="184" spans="4:5" ht="15.75" customHeight="1" x14ac:dyDescent="0.25">
      <c r="D184" s="7"/>
      <c r="E184" s="7"/>
    </row>
    <row r="185" spans="4:5" ht="15.75" customHeight="1" x14ac:dyDescent="0.25">
      <c r="D185" s="7"/>
      <c r="E185" s="7"/>
    </row>
    <row r="186" spans="4:5" ht="15.75" customHeight="1" x14ac:dyDescent="0.25">
      <c r="D186" s="7"/>
      <c r="E186" s="7"/>
    </row>
    <row r="187" spans="4:5" ht="15.75" customHeight="1" x14ac:dyDescent="0.25">
      <c r="D187" s="7"/>
      <c r="E187" s="7"/>
    </row>
    <row r="188" spans="4:5" ht="15.75" customHeight="1" x14ac:dyDescent="0.25">
      <c r="D188" s="7"/>
      <c r="E188" s="7"/>
    </row>
    <row r="189" spans="4:5" ht="15.75" customHeight="1" x14ac:dyDescent="0.25">
      <c r="D189" s="7"/>
      <c r="E189" s="7"/>
    </row>
    <row r="190" spans="4:5" ht="15.75" customHeight="1" x14ac:dyDescent="0.25">
      <c r="D190" s="7"/>
      <c r="E190" s="7"/>
    </row>
    <row r="191" spans="4:5" ht="15.75" customHeight="1" x14ac:dyDescent="0.25">
      <c r="D191" s="7"/>
      <c r="E191" s="7"/>
    </row>
    <row r="192" spans="4:5" ht="15.75" customHeight="1" x14ac:dyDescent="0.25">
      <c r="D192" s="7"/>
      <c r="E192" s="7"/>
    </row>
    <row r="193" spans="4:5" ht="15.75" customHeight="1" x14ac:dyDescent="0.25">
      <c r="D193" s="7"/>
      <c r="E193" s="7"/>
    </row>
    <row r="194" spans="4:5" ht="15.75" customHeight="1" x14ac:dyDescent="0.25">
      <c r="D194" s="7"/>
      <c r="E194" s="7"/>
    </row>
    <row r="195" spans="4:5" ht="15.75" customHeight="1" x14ac:dyDescent="0.25">
      <c r="D195" s="7"/>
      <c r="E195" s="7"/>
    </row>
    <row r="196" spans="4:5" ht="15.75" customHeight="1" x14ac:dyDescent="0.25">
      <c r="D196" s="7"/>
      <c r="E196" s="7"/>
    </row>
    <row r="197" spans="4:5" ht="15.75" customHeight="1" x14ac:dyDescent="0.25">
      <c r="D197" s="7"/>
      <c r="E197" s="7"/>
    </row>
    <row r="198" spans="4:5" ht="15.75" customHeight="1" x14ac:dyDescent="0.25">
      <c r="D198" s="7"/>
      <c r="E198" s="7"/>
    </row>
    <row r="199" spans="4:5" ht="15.75" customHeight="1" x14ac:dyDescent="0.25">
      <c r="D199" s="7"/>
      <c r="E199" s="7"/>
    </row>
    <row r="200" spans="4:5" ht="15.75" customHeight="1" x14ac:dyDescent="0.25">
      <c r="D200" s="7"/>
      <c r="E200" s="7"/>
    </row>
    <row r="201" spans="4:5" ht="15.75" customHeight="1" x14ac:dyDescent="0.25">
      <c r="D201" s="7"/>
      <c r="E201" s="7"/>
    </row>
    <row r="202" spans="4:5" ht="15.75" customHeight="1" x14ac:dyDescent="0.25">
      <c r="D202" s="7"/>
      <c r="E202" s="7"/>
    </row>
    <row r="203" spans="4:5" ht="15.75" customHeight="1" x14ac:dyDescent="0.25">
      <c r="D203" s="7"/>
      <c r="E203" s="7"/>
    </row>
    <row r="204" spans="4:5" ht="15.75" customHeight="1" x14ac:dyDescent="0.25">
      <c r="D204" s="7"/>
      <c r="E204" s="7"/>
    </row>
    <row r="205" spans="4:5" ht="15.75" customHeight="1" x14ac:dyDescent="0.25">
      <c r="D205" s="7"/>
      <c r="E205" s="7"/>
    </row>
    <row r="206" spans="4:5" ht="15.75" customHeight="1" x14ac:dyDescent="0.25">
      <c r="D206" s="7"/>
      <c r="E206" s="7"/>
    </row>
    <row r="207" spans="4:5" ht="15.75" customHeight="1" x14ac:dyDescent="0.25">
      <c r="D207" s="7"/>
      <c r="E207" s="7"/>
    </row>
    <row r="208" spans="4:5" ht="15.75" customHeight="1" x14ac:dyDescent="0.25">
      <c r="D208" s="7"/>
      <c r="E208" s="7"/>
    </row>
    <row r="209" spans="4:5" ht="15.75" customHeight="1" x14ac:dyDescent="0.25">
      <c r="D209" s="7"/>
      <c r="E209" s="7"/>
    </row>
    <row r="210" spans="4:5" ht="15.75" customHeight="1" x14ac:dyDescent="0.25">
      <c r="D210" s="7"/>
      <c r="E210" s="7"/>
    </row>
    <row r="211" spans="4:5" ht="15.75" customHeight="1" x14ac:dyDescent="0.25">
      <c r="D211" s="7"/>
      <c r="E211" s="7"/>
    </row>
    <row r="212" spans="4:5" ht="15.75" customHeight="1" x14ac:dyDescent="0.25">
      <c r="D212" s="7"/>
      <c r="E212" s="7"/>
    </row>
    <row r="213" spans="4:5" ht="15.75" customHeight="1" x14ac:dyDescent="0.25">
      <c r="D213" s="7"/>
      <c r="E213" s="7"/>
    </row>
    <row r="214" spans="4:5" ht="15.75" customHeight="1" x14ac:dyDescent="0.25">
      <c r="D214" s="7"/>
      <c r="E214" s="7"/>
    </row>
    <row r="215" spans="4:5" ht="15.75" customHeight="1" x14ac:dyDescent="0.25">
      <c r="D215" s="7"/>
      <c r="E215" s="7"/>
    </row>
    <row r="216" spans="4:5" ht="15.75" customHeight="1" x14ac:dyDescent="0.25">
      <c r="D216" s="7"/>
      <c r="E216" s="7"/>
    </row>
    <row r="217" spans="4:5" ht="15.75" customHeight="1" x14ac:dyDescent="0.25">
      <c r="D217" s="7"/>
      <c r="E217" s="7"/>
    </row>
    <row r="218" spans="4:5" ht="15.75" customHeight="1" x14ac:dyDescent="0.25">
      <c r="D218" s="7"/>
      <c r="E218" s="7"/>
    </row>
    <row r="219" spans="4:5" ht="15.75" customHeight="1" x14ac:dyDescent="0.25">
      <c r="D219" s="7"/>
      <c r="E219" s="7"/>
    </row>
    <row r="220" spans="4:5" ht="15.75" customHeight="1" x14ac:dyDescent="0.25">
      <c r="D220" s="7"/>
      <c r="E220" s="7"/>
    </row>
    <row r="221" spans="4:5" ht="15.75" customHeight="1" x14ac:dyDescent="0.25">
      <c r="D221" s="7"/>
      <c r="E221" s="7"/>
    </row>
    <row r="222" spans="4:5" ht="15.75" customHeight="1" x14ac:dyDescent="0.25">
      <c r="D222" s="7"/>
      <c r="E222" s="7"/>
    </row>
    <row r="223" spans="4:5" ht="15.75" customHeight="1" x14ac:dyDescent="0.25">
      <c r="D223" s="7"/>
      <c r="E223" s="7"/>
    </row>
    <row r="224" spans="4:5" ht="15.75" customHeight="1" x14ac:dyDescent="0.25">
      <c r="D224" s="7"/>
      <c r="E224" s="7"/>
    </row>
    <row r="225" spans="4:5" ht="15.75" customHeight="1" x14ac:dyDescent="0.25">
      <c r="D225" s="7"/>
      <c r="E225" s="7"/>
    </row>
    <row r="226" spans="4:5" ht="15.75" customHeight="1" x14ac:dyDescent="0.25">
      <c r="D226" s="7"/>
      <c r="E226" s="7"/>
    </row>
    <row r="227" spans="4:5" ht="15.75" customHeight="1" x14ac:dyDescent="0.25">
      <c r="D227" s="7"/>
      <c r="E227" s="7"/>
    </row>
    <row r="228" spans="4:5" ht="15.75" customHeight="1" x14ac:dyDescent="0.25">
      <c r="D228" s="7"/>
      <c r="E228" s="7"/>
    </row>
    <row r="229" spans="4:5" ht="15.75" customHeight="1" x14ac:dyDescent="0.25">
      <c r="D229" s="7"/>
      <c r="E229" s="7"/>
    </row>
    <row r="230" spans="4:5" ht="15.75" customHeight="1" x14ac:dyDescent="0.25">
      <c r="D230" s="7"/>
      <c r="E230" s="7"/>
    </row>
    <row r="231" spans="4:5" ht="15.75" customHeight="1" x14ac:dyDescent="0.25">
      <c r="D231" s="7"/>
      <c r="E231" s="7"/>
    </row>
    <row r="232" spans="4:5" ht="15.75" customHeight="1" x14ac:dyDescent="0.25">
      <c r="D232" s="7"/>
      <c r="E232" s="7"/>
    </row>
    <row r="233" spans="4:5" ht="15.75" customHeight="1" x14ac:dyDescent="0.25">
      <c r="D233" s="7"/>
      <c r="E233" s="7"/>
    </row>
    <row r="234" spans="4:5" ht="15.75" customHeight="1" x14ac:dyDescent="0.25">
      <c r="D234" s="7"/>
      <c r="E234" s="7"/>
    </row>
    <row r="235" spans="4:5" ht="15.75" customHeight="1" x14ac:dyDescent="0.25">
      <c r="D235" s="7"/>
      <c r="E235" s="7"/>
    </row>
    <row r="236" spans="4:5" ht="15.75" customHeight="1" x14ac:dyDescent="0.25">
      <c r="D236" s="7"/>
      <c r="E236" s="7"/>
    </row>
    <row r="237" spans="4:5" ht="15.75" customHeight="1" x14ac:dyDescent="0.25">
      <c r="D237" s="7"/>
      <c r="E237" s="7"/>
    </row>
    <row r="238" spans="4:5" ht="15.75" customHeight="1" x14ac:dyDescent="0.25">
      <c r="D238" s="7"/>
      <c r="E238" s="7"/>
    </row>
    <row r="239" spans="4:5" ht="15.75" customHeight="1" x14ac:dyDescent="0.25">
      <c r="D239" s="7"/>
      <c r="E239" s="7"/>
    </row>
    <row r="240" spans="4:5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2" priority="1">
      <formula>MOD(ROW(),2)</formula>
    </cfRule>
  </conditionalFormatting>
  <pageMargins left="0.7" right="0.7" top="0.75" bottom="0.75" header="0" footer="0"/>
  <pageSetup orientation="landscape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:H1000"/>
  <sheetViews>
    <sheetView workbookViewId="0">
      <pane xSplit="1" ySplit="1" topLeftCell="B20" activePane="bottomRight" state="frozen"/>
      <selection pane="topRight" activeCell="B1" sqref="B1"/>
      <selection pane="bottomLeft" activeCell="A2" sqref="A2"/>
      <selection pane="bottomRight" activeCell="G20" sqref="G20"/>
    </sheetView>
  </sheetViews>
  <sheetFormatPr baseColWidth="10" defaultColWidth="14.42578125" defaultRowHeight="15" customHeight="1" x14ac:dyDescent="0.25"/>
  <cols>
    <col min="1" max="1" width="18.140625" customWidth="1"/>
    <col min="2" max="2" width="16" customWidth="1"/>
    <col min="3" max="3" width="10.140625" customWidth="1"/>
    <col min="4" max="4" width="15.28515625" customWidth="1"/>
    <col min="5" max="5" width="10.7109375" customWidth="1"/>
    <col min="6" max="6" width="14.85546875" customWidth="1"/>
    <col min="7" max="8" width="10.7109375" customWidth="1"/>
  </cols>
  <sheetData>
    <row r="1" spans="1:8" ht="15.75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22" t="s">
        <v>6</v>
      </c>
      <c r="H1" s="22"/>
    </row>
    <row r="2" spans="1:8" ht="15.75" x14ac:dyDescent="0.25">
      <c r="A2" s="6" t="s">
        <v>7</v>
      </c>
      <c r="B2" s="7">
        <f>('29'!C2+'29'!D2-'29'!E2)</f>
        <v>2</v>
      </c>
      <c r="C2" s="7"/>
      <c r="D2" s="7">
        <v>0</v>
      </c>
      <c r="E2" s="8"/>
      <c r="F2" s="9">
        <v>2</v>
      </c>
      <c r="G2" s="23">
        <f>B3-(C2+E2)</f>
        <v>1</v>
      </c>
    </row>
    <row r="3" spans="1:8" ht="15.75" x14ac:dyDescent="0.25">
      <c r="A3" s="6" t="s">
        <v>8</v>
      </c>
      <c r="B3" s="7">
        <f>('29'!C3+'29'!D3-'29'!E3)</f>
        <v>1</v>
      </c>
      <c r="C3" s="7"/>
      <c r="D3" s="10">
        <v>0</v>
      </c>
      <c r="E3" s="8"/>
      <c r="F3" s="9">
        <v>1</v>
      </c>
      <c r="G3" s="23" t="e">
        <f>#REF!-(C3+E3)</f>
        <v>#REF!</v>
      </c>
    </row>
    <row r="4" spans="1:8" ht="15.75" x14ac:dyDescent="0.25">
      <c r="A4" s="6" t="s">
        <v>9</v>
      </c>
      <c r="B4" s="7">
        <f>('29'!C5+'29'!D5-'29'!E5)</f>
        <v>1</v>
      </c>
      <c r="C4" s="7"/>
      <c r="D4" s="10">
        <v>0</v>
      </c>
      <c r="E4" s="8"/>
      <c r="F4" s="9">
        <v>2</v>
      </c>
      <c r="G4" s="23">
        <f t="shared" ref="G4:G33" si="0">B4-(C4+E4)</f>
        <v>1</v>
      </c>
    </row>
    <row r="5" spans="1:8" ht="15.75" x14ac:dyDescent="0.25">
      <c r="A5" s="6" t="s">
        <v>10</v>
      </c>
      <c r="B5" s="7">
        <f>('29'!C6+'29'!D6-'29'!E6)</f>
        <v>1</v>
      </c>
      <c r="C5" s="7"/>
      <c r="D5" s="10">
        <v>0</v>
      </c>
      <c r="E5" s="8"/>
      <c r="F5" s="9">
        <v>1</v>
      </c>
      <c r="G5" s="23">
        <f t="shared" si="0"/>
        <v>1</v>
      </c>
    </row>
    <row r="6" spans="1:8" ht="15.75" x14ac:dyDescent="0.25">
      <c r="A6" s="6" t="s">
        <v>11</v>
      </c>
      <c r="B6" s="7">
        <f>('29'!C7+'29'!D7-'29'!E7)</f>
        <v>1</v>
      </c>
      <c r="C6" s="7"/>
      <c r="D6" s="10">
        <v>0</v>
      </c>
      <c r="E6" s="8"/>
      <c r="F6" s="9">
        <v>1</v>
      </c>
      <c r="G6" s="23">
        <f t="shared" si="0"/>
        <v>1</v>
      </c>
    </row>
    <row r="7" spans="1:8" ht="15.75" x14ac:dyDescent="0.25">
      <c r="A7" s="6" t="s">
        <v>12</v>
      </c>
      <c r="B7" s="7">
        <f>('29'!C8+'29'!D8-'29'!E8)</f>
        <v>1</v>
      </c>
      <c r="C7" s="7"/>
      <c r="D7" s="10">
        <v>0</v>
      </c>
      <c r="E7" s="8"/>
      <c r="F7" s="9">
        <v>1</v>
      </c>
      <c r="G7" s="23">
        <f t="shared" si="0"/>
        <v>1</v>
      </c>
    </row>
    <row r="8" spans="1:8" ht="15.75" x14ac:dyDescent="0.25">
      <c r="A8" s="11" t="s">
        <v>13</v>
      </c>
      <c r="B8" s="7">
        <f>('29'!C9+'29'!D9-'29'!E9)</f>
        <v>1</v>
      </c>
      <c r="C8" s="7"/>
      <c r="D8" s="12">
        <v>0</v>
      </c>
      <c r="E8" s="13"/>
      <c r="F8" s="14">
        <v>1</v>
      </c>
      <c r="G8" s="23">
        <f t="shared" si="0"/>
        <v>1</v>
      </c>
    </row>
    <row r="9" spans="1:8" ht="15.75" x14ac:dyDescent="0.25">
      <c r="A9" s="6" t="s">
        <v>14</v>
      </c>
      <c r="B9" s="7">
        <f>('29'!C10+'29'!D10-'29'!E10)</f>
        <v>1</v>
      </c>
      <c r="C9" s="7"/>
      <c r="D9" s="10">
        <v>0</v>
      </c>
      <c r="E9" s="8"/>
      <c r="F9" s="9">
        <v>1</v>
      </c>
      <c r="G9" s="23">
        <f t="shared" si="0"/>
        <v>1</v>
      </c>
    </row>
    <row r="10" spans="1:8" ht="15.75" x14ac:dyDescent="0.25">
      <c r="A10" s="6" t="s">
        <v>15</v>
      </c>
      <c r="B10" s="7">
        <f>('29'!C11+'29'!D11-'29'!E11)</f>
        <v>1</v>
      </c>
      <c r="C10" s="7"/>
      <c r="D10" s="10">
        <f t="shared" ref="D10:D33" si="1">F10-C10</f>
        <v>1</v>
      </c>
      <c r="E10" s="8"/>
      <c r="F10" s="9">
        <v>1</v>
      </c>
      <c r="G10" s="23">
        <f t="shared" si="0"/>
        <v>1</v>
      </c>
    </row>
    <row r="11" spans="1:8" ht="15.75" x14ac:dyDescent="0.25">
      <c r="A11" s="6" t="s">
        <v>16</v>
      </c>
      <c r="B11" s="7">
        <f>('29'!C12+'29'!D12-'29'!E12)</f>
        <v>1</v>
      </c>
      <c r="C11" s="7"/>
      <c r="D11" s="10">
        <f t="shared" si="1"/>
        <v>1</v>
      </c>
      <c r="E11" s="8"/>
      <c r="F11" s="9">
        <v>1</v>
      </c>
      <c r="G11" s="23">
        <f t="shared" si="0"/>
        <v>1</v>
      </c>
    </row>
    <row r="12" spans="1:8" ht="15.75" x14ac:dyDescent="0.25">
      <c r="A12" s="6" t="s">
        <v>17</v>
      </c>
      <c r="B12" s="7">
        <f>('29'!C13+'29'!D13-'29'!E13)</f>
        <v>1</v>
      </c>
      <c r="C12" s="7"/>
      <c r="D12" s="10">
        <f t="shared" si="1"/>
        <v>1</v>
      </c>
      <c r="E12" s="8"/>
      <c r="F12" s="9">
        <v>1</v>
      </c>
      <c r="G12" s="23">
        <f t="shared" si="0"/>
        <v>1</v>
      </c>
    </row>
    <row r="13" spans="1:8" ht="15.75" x14ac:dyDescent="0.25">
      <c r="A13" s="6" t="s">
        <v>18</v>
      </c>
      <c r="B13" s="7">
        <f>('29'!C14+'29'!D14-'29'!E14)</f>
        <v>2</v>
      </c>
      <c r="C13" s="7"/>
      <c r="D13" s="10">
        <f t="shared" si="1"/>
        <v>1</v>
      </c>
      <c r="E13" s="8"/>
      <c r="F13" s="9">
        <v>1</v>
      </c>
      <c r="G13" s="23">
        <f t="shared" si="0"/>
        <v>2</v>
      </c>
    </row>
    <row r="14" spans="1:8" ht="15.75" x14ac:dyDescent="0.25">
      <c r="A14" s="6" t="s">
        <v>19</v>
      </c>
      <c r="B14" s="7">
        <f>('29'!C15+'29'!D15-'29'!E15)</f>
        <v>1</v>
      </c>
      <c r="C14" s="7"/>
      <c r="D14" s="10">
        <f t="shared" si="1"/>
        <v>2</v>
      </c>
      <c r="E14" s="8"/>
      <c r="F14" s="9">
        <v>2</v>
      </c>
      <c r="G14" s="23">
        <f t="shared" si="0"/>
        <v>1</v>
      </c>
    </row>
    <row r="15" spans="1:8" ht="15.75" x14ac:dyDescent="0.25">
      <c r="A15" s="6" t="s">
        <v>20</v>
      </c>
      <c r="B15" s="7">
        <f>('29'!C16+'29'!D16-'29'!E16)</f>
        <v>1</v>
      </c>
      <c r="C15" s="7"/>
      <c r="D15" s="10">
        <f t="shared" si="1"/>
        <v>1</v>
      </c>
      <c r="E15" s="8"/>
      <c r="F15" s="9">
        <v>1</v>
      </c>
      <c r="G15" s="23">
        <f t="shared" si="0"/>
        <v>1</v>
      </c>
    </row>
    <row r="16" spans="1:8" ht="15.75" x14ac:dyDescent="0.25">
      <c r="A16" s="6" t="s">
        <v>21</v>
      </c>
      <c r="B16" s="7">
        <f>('29'!C17+'29'!D17-'29'!E17)</f>
        <v>0</v>
      </c>
      <c r="C16" s="7">
        <v>1</v>
      </c>
      <c r="D16" s="10">
        <f t="shared" si="1"/>
        <v>0</v>
      </c>
      <c r="E16" s="13"/>
      <c r="F16" s="9">
        <v>1</v>
      </c>
      <c r="G16" s="23">
        <f t="shared" si="0"/>
        <v>-1</v>
      </c>
    </row>
    <row r="17" spans="1:7" ht="15.75" x14ac:dyDescent="0.25">
      <c r="A17" s="6" t="s">
        <v>22</v>
      </c>
      <c r="B17" s="7">
        <f>('29'!C18+'29'!D18-'29'!E18)</f>
        <v>1</v>
      </c>
      <c r="C17" s="7"/>
      <c r="D17" s="10">
        <f t="shared" si="1"/>
        <v>0</v>
      </c>
      <c r="E17" s="13"/>
      <c r="F17" s="9"/>
      <c r="G17" s="23">
        <f t="shared" si="0"/>
        <v>1</v>
      </c>
    </row>
    <row r="18" spans="1:7" ht="15.75" x14ac:dyDescent="0.25">
      <c r="A18" s="6" t="s">
        <v>23</v>
      </c>
      <c r="B18" s="7">
        <f>('29'!C19+'29'!D19-'29'!E19)</f>
        <v>0</v>
      </c>
      <c r="C18" s="7">
        <v>1</v>
      </c>
      <c r="D18" s="10">
        <f t="shared" si="1"/>
        <v>0</v>
      </c>
      <c r="E18" s="13"/>
      <c r="F18" s="9">
        <v>1</v>
      </c>
      <c r="G18" s="23">
        <f t="shared" si="0"/>
        <v>-1</v>
      </c>
    </row>
    <row r="19" spans="1:7" ht="15.75" x14ac:dyDescent="0.25">
      <c r="A19" s="6" t="s">
        <v>24</v>
      </c>
      <c r="B19" s="7">
        <f>('29'!C20+'29'!D20-'29'!E20)</f>
        <v>1</v>
      </c>
      <c r="C19" s="7"/>
      <c r="D19" s="10">
        <f t="shared" si="1"/>
        <v>0</v>
      </c>
      <c r="E19" s="13"/>
      <c r="F19" s="9"/>
      <c r="G19" s="23">
        <f t="shared" si="0"/>
        <v>1</v>
      </c>
    </row>
    <row r="20" spans="1:7" ht="15.75" x14ac:dyDescent="0.25">
      <c r="A20" s="6" t="s">
        <v>25</v>
      </c>
      <c r="B20" s="7">
        <f>('29'!C21+'29'!D21-'29'!E21)</f>
        <v>1</v>
      </c>
      <c r="C20" s="7"/>
      <c r="D20" s="10">
        <f t="shared" si="1"/>
        <v>1</v>
      </c>
      <c r="E20" s="13"/>
      <c r="F20" s="9">
        <v>1</v>
      </c>
      <c r="G20" s="23">
        <f t="shared" si="0"/>
        <v>1</v>
      </c>
    </row>
    <row r="21" spans="1:7" ht="15.75" customHeight="1" x14ac:dyDescent="0.25">
      <c r="A21" s="6" t="s">
        <v>26</v>
      </c>
      <c r="B21" s="7">
        <f>('29'!C22+'29'!D22-'29'!E22)</f>
        <v>1</v>
      </c>
      <c r="C21" s="7"/>
      <c r="D21" s="10">
        <f t="shared" si="1"/>
        <v>1</v>
      </c>
      <c r="E21" s="13"/>
      <c r="F21" s="9">
        <v>1</v>
      </c>
      <c r="G21" s="23">
        <f t="shared" si="0"/>
        <v>1</v>
      </c>
    </row>
    <row r="22" spans="1:7" ht="15.75" customHeight="1" x14ac:dyDescent="0.25">
      <c r="A22" s="6" t="s">
        <v>27</v>
      </c>
      <c r="B22" s="7">
        <f>('29'!C23+'29'!D23-'29'!E23)</f>
        <v>4</v>
      </c>
      <c r="C22" s="7">
        <v>1</v>
      </c>
      <c r="D22" s="10">
        <f t="shared" si="1"/>
        <v>0</v>
      </c>
      <c r="E22" s="8"/>
      <c r="F22" s="9">
        <v>1</v>
      </c>
      <c r="G22" s="23">
        <f t="shared" si="0"/>
        <v>3</v>
      </c>
    </row>
    <row r="23" spans="1:7" ht="15.75" customHeight="1" x14ac:dyDescent="0.25">
      <c r="A23" s="6" t="s">
        <v>28</v>
      </c>
      <c r="B23" s="7">
        <f>('29'!C24+'29'!D24-'29'!E24)</f>
        <v>4</v>
      </c>
      <c r="C23" s="7">
        <v>4</v>
      </c>
      <c r="D23" s="10">
        <f t="shared" si="1"/>
        <v>0</v>
      </c>
      <c r="E23" s="8"/>
      <c r="F23" s="9">
        <v>4</v>
      </c>
      <c r="G23" s="23">
        <f t="shared" si="0"/>
        <v>0</v>
      </c>
    </row>
    <row r="24" spans="1:7" ht="15.75" customHeight="1" x14ac:dyDescent="0.25">
      <c r="A24" s="6" t="s">
        <v>29</v>
      </c>
      <c r="B24" s="7">
        <f>('29'!C25+'29'!D25-'29'!E25)</f>
        <v>0</v>
      </c>
      <c r="C24" s="7">
        <v>4</v>
      </c>
      <c r="D24" s="10">
        <f t="shared" si="1"/>
        <v>0</v>
      </c>
      <c r="E24" s="15"/>
      <c r="F24" s="9">
        <v>4</v>
      </c>
      <c r="G24" s="23">
        <f t="shared" si="0"/>
        <v>-4</v>
      </c>
    </row>
    <row r="25" spans="1:7" ht="15.75" customHeight="1" x14ac:dyDescent="0.25">
      <c r="A25" s="6" t="s">
        <v>30</v>
      </c>
      <c r="B25" s="7">
        <f>('29'!C26+'29'!D26-'29'!E26)</f>
        <v>0</v>
      </c>
      <c r="C25" s="7"/>
      <c r="D25" s="10">
        <f t="shared" si="1"/>
        <v>0</v>
      </c>
      <c r="E25" s="8"/>
      <c r="F25" s="9"/>
      <c r="G25" s="23">
        <f t="shared" si="0"/>
        <v>0</v>
      </c>
    </row>
    <row r="26" spans="1:7" ht="15.75" customHeight="1" x14ac:dyDescent="0.25">
      <c r="A26" s="6" t="s">
        <v>31</v>
      </c>
      <c r="B26" s="7">
        <f>('29'!C27+'29'!D27-'29'!E27)</f>
        <v>1</v>
      </c>
      <c r="C26" s="7"/>
      <c r="D26" s="10">
        <f t="shared" si="1"/>
        <v>0</v>
      </c>
      <c r="E26" s="8"/>
      <c r="F26" s="9"/>
      <c r="G26" s="23">
        <f t="shared" si="0"/>
        <v>1</v>
      </c>
    </row>
    <row r="27" spans="1:7" ht="15.75" customHeight="1" x14ac:dyDescent="0.25">
      <c r="A27" s="6" t="s">
        <v>32</v>
      </c>
      <c r="B27" s="7">
        <f>('29'!C28+'29'!D28-'29'!E28)</f>
        <v>2</v>
      </c>
      <c r="C27" s="7"/>
      <c r="D27" s="10">
        <f t="shared" si="1"/>
        <v>1</v>
      </c>
      <c r="E27" s="8"/>
      <c r="F27" s="9">
        <v>1</v>
      </c>
      <c r="G27" s="23">
        <f t="shared" si="0"/>
        <v>2</v>
      </c>
    </row>
    <row r="28" spans="1:7" ht="15.75" customHeight="1" x14ac:dyDescent="0.25">
      <c r="A28" s="6" t="s">
        <v>33</v>
      </c>
      <c r="B28" s="7">
        <f>('29'!C29+'29'!D29-'29'!E29)</f>
        <v>2</v>
      </c>
      <c r="C28" s="7"/>
      <c r="D28" s="10">
        <f t="shared" si="1"/>
        <v>2</v>
      </c>
      <c r="E28" s="8"/>
      <c r="F28" s="9">
        <v>2</v>
      </c>
      <c r="G28" s="23">
        <f t="shared" si="0"/>
        <v>2</v>
      </c>
    </row>
    <row r="29" spans="1:7" ht="15.75" customHeight="1" x14ac:dyDescent="0.25">
      <c r="A29" s="6" t="s">
        <v>34</v>
      </c>
      <c r="B29" s="7">
        <f>('29'!C30+'29'!D30-'29'!E30)</f>
        <v>2</v>
      </c>
      <c r="C29" s="7">
        <v>2</v>
      </c>
      <c r="D29" s="10">
        <f t="shared" si="1"/>
        <v>0</v>
      </c>
      <c r="E29" s="8"/>
      <c r="F29" s="9">
        <v>2</v>
      </c>
      <c r="G29" s="23">
        <f t="shared" si="0"/>
        <v>0</v>
      </c>
    </row>
    <row r="30" spans="1:7" ht="15.75" customHeight="1" x14ac:dyDescent="0.25">
      <c r="A30" s="6" t="s">
        <v>35</v>
      </c>
      <c r="B30" s="7">
        <f>('29'!C31+'29'!D31-'29'!E31)</f>
        <v>-9</v>
      </c>
      <c r="C30" s="7">
        <v>1</v>
      </c>
      <c r="D30" s="10">
        <f t="shared" si="1"/>
        <v>1</v>
      </c>
      <c r="E30" s="8"/>
      <c r="F30" s="9">
        <v>2</v>
      </c>
      <c r="G30" s="23">
        <f t="shared" si="0"/>
        <v>-10</v>
      </c>
    </row>
    <row r="31" spans="1:7" ht="15.75" customHeight="1" x14ac:dyDescent="0.25">
      <c r="A31" s="6" t="s">
        <v>36</v>
      </c>
      <c r="B31" s="7">
        <f>('29'!C32+'29'!D32-'29'!E32)</f>
        <v>-4</v>
      </c>
      <c r="C31" s="7">
        <v>5</v>
      </c>
      <c r="D31" s="10">
        <f t="shared" si="1"/>
        <v>0</v>
      </c>
      <c r="E31" s="8">
        <f t="shared" ref="E31:E33" si="2">B31-C31</f>
        <v>-9</v>
      </c>
      <c r="F31" s="9">
        <v>5</v>
      </c>
      <c r="G31" s="23">
        <f t="shared" si="0"/>
        <v>0</v>
      </c>
    </row>
    <row r="32" spans="1:7" ht="15.75" customHeight="1" x14ac:dyDescent="0.25">
      <c r="A32" s="6" t="s">
        <v>37</v>
      </c>
      <c r="B32" s="7">
        <f>('29'!C33+'29'!D33-'29'!E33)</f>
        <v>-3</v>
      </c>
      <c r="C32" s="7">
        <v>1</v>
      </c>
      <c r="D32" s="10">
        <f t="shared" si="1"/>
        <v>0</v>
      </c>
      <c r="E32" s="8">
        <f t="shared" si="2"/>
        <v>-4</v>
      </c>
      <c r="F32" s="9">
        <v>1</v>
      </c>
      <c r="G32" s="23">
        <f t="shared" si="0"/>
        <v>0</v>
      </c>
    </row>
    <row r="33" spans="1:7" ht="15.75" customHeight="1" x14ac:dyDescent="0.25">
      <c r="A33" s="6" t="s">
        <v>38</v>
      </c>
      <c r="B33" s="7">
        <f>('29'!C34+'29'!D34-'29'!E34)</f>
        <v>0</v>
      </c>
      <c r="C33" s="7">
        <v>3</v>
      </c>
      <c r="D33" s="10">
        <f t="shared" si="1"/>
        <v>1</v>
      </c>
      <c r="E33" s="8">
        <f t="shared" si="2"/>
        <v>-3</v>
      </c>
      <c r="F33" s="9">
        <v>4</v>
      </c>
      <c r="G33" s="23">
        <f t="shared" si="0"/>
        <v>0</v>
      </c>
    </row>
    <row r="34" spans="1:7" ht="15.75" customHeight="1" x14ac:dyDescent="0.25">
      <c r="A34" s="6" t="s">
        <v>39</v>
      </c>
      <c r="B34" s="7">
        <v>0</v>
      </c>
      <c r="C34" s="7">
        <v>2</v>
      </c>
      <c r="D34" s="10">
        <v>4</v>
      </c>
      <c r="E34" s="8">
        <f>2</f>
        <v>2</v>
      </c>
      <c r="F34" s="9">
        <v>4</v>
      </c>
      <c r="G34" s="23">
        <v>2</v>
      </c>
    </row>
    <row r="35" spans="1:7" ht="15.75" customHeight="1" x14ac:dyDescent="0.25">
      <c r="A35" s="6" t="s">
        <v>40</v>
      </c>
      <c r="B35" s="7">
        <f>('29'!C36+'29'!D36-'29'!E36)</f>
        <v>0</v>
      </c>
      <c r="C35" s="7">
        <v>3</v>
      </c>
      <c r="D35" s="10">
        <f t="shared" ref="D35:D36" si="3">F35-C35</f>
        <v>2</v>
      </c>
      <c r="E35" s="8">
        <f>B35-C35</f>
        <v>-3</v>
      </c>
      <c r="F35" s="9">
        <v>5</v>
      </c>
      <c r="G35" s="23">
        <f t="shared" ref="G35:G38" si="4">B35-(C35+E35)</f>
        <v>0</v>
      </c>
    </row>
    <row r="36" spans="1:7" ht="15.75" customHeight="1" x14ac:dyDescent="0.25">
      <c r="A36" s="6" t="s">
        <v>41</v>
      </c>
      <c r="B36" s="7">
        <f>('29'!C37+'29'!D37-'29'!E37)</f>
        <v>15</v>
      </c>
      <c r="C36" s="7"/>
      <c r="D36" s="10">
        <f t="shared" si="3"/>
        <v>0</v>
      </c>
      <c r="E36" s="8"/>
      <c r="F36" s="9"/>
      <c r="G36" s="23">
        <f t="shared" si="4"/>
        <v>15</v>
      </c>
    </row>
    <row r="37" spans="1:7" ht="15.75" customHeight="1" x14ac:dyDescent="0.25">
      <c r="A37" s="6" t="s">
        <v>42</v>
      </c>
      <c r="B37" s="7">
        <f>('29'!C38+'29'!D38-'29'!E38)</f>
        <v>0</v>
      </c>
      <c r="C37" s="7"/>
      <c r="D37" s="10">
        <v>15</v>
      </c>
      <c r="E37" s="8"/>
      <c r="F37" s="9"/>
      <c r="G37" s="23">
        <f t="shared" si="4"/>
        <v>0</v>
      </c>
    </row>
    <row r="38" spans="1:7" ht="15.75" customHeight="1" x14ac:dyDescent="0.25">
      <c r="A38" s="6" t="s">
        <v>43</v>
      </c>
      <c r="B38" s="7">
        <f>('29'!C39+'29'!D39-'29'!E39)</f>
        <v>69</v>
      </c>
      <c r="C38" s="7"/>
      <c r="D38" s="10">
        <f>F38-C38</f>
        <v>0</v>
      </c>
      <c r="E38" s="8"/>
      <c r="F38" s="9"/>
      <c r="G38" s="23">
        <f t="shared" si="4"/>
        <v>69</v>
      </c>
    </row>
    <row r="39" spans="1:7" ht="15.75" customHeight="1" x14ac:dyDescent="0.25">
      <c r="A39" s="16"/>
      <c r="B39" s="7"/>
      <c r="C39" s="7"/>
      <c r="D39" s="17">
        <f>SUM(D3:D38)</f>
        <v>35</v>
      </c>
      <c r="E39" s="18"/>
      <c r="F39" s="9">
        <f>SUM(F2:F38)</f>
        <v>56</v>
      </c>
    </row>
    <row r="40" spans="1:7" ht="15.75" customHeight="1" x14ac:dyDescent="0.25">
      <c r="A40" s="16"/>
      <c r="B40" s="7"/>
      <c r="C40" s="7"/>
      <c r="D40" s="17"/>
      <c r="E40" s="18"/>
      <c r="F40" s="19"/>
    </row>
    <row r="41" spans="1:7" ht="15.75" customHeight="1" x14ac:dyDescent="0.25">
      <c r="A41" s="16"/>
      <c r="B41" s="7"/>
      <c r="C41" s="7"/>
      <c r="D41" s="17"/>
      <c r="E41" s="18"/>
      <c r="F41" s="9"/>
    </row>
    <row r="42" spans="1:7" ht="15.75" customHeight="1" x14ac:dyDescent="0.25">
      <c r="A42" s="16"/>
      <c r="B42" s="7"/>
      <c r="C42" s="7"/>
      <c r="D42" s="17"/>
      <c r="E42" s="18"/>
      <c r="F42" s="9"/>
    </row>
    <row r="43" spans="1:7" ht="15.75" customHeight="1" x14ac:dyDescent="0.25">
      <c r="A43" s="16"/>
      <c r="B43" s="7"/>
      <c r="C43" s="7"/>
      <c r="D43" s="17"/>
      <c r="E43" s="18"/>
      <c r="F43" s="9"/>
    </row>
    <row r="44" spans="1:7" ht="15.75" customHeight="1" x14ac:dyDescent="0.25">
      <c r="A44" s="16"/>
      <c r="B44" s="7"/>
      <c r="C44" s="7"/>
      <c r="D44" s="17"/>
      <c r="E44" s="18"/>
      <c r="F44" s="9"/>
    </row>
    <row r="45" spans="1:7" ht="15.75" customHeight="1" x14ac:dyDescent="0.25">
      <c r="B45" s="7"/>
      <c r="C45" s="7"/>
      <c r="D45" s="7"/>
      <c r="E45" s="7"/>
      <c r="F45" s="7"/>
    </row>
    <row r="46" spans="1:7" ht="15.75" customHeight="1" x14ac:dyDescent="0.25">
      <c r="B46" s="7"/>
      <c r="C46" s="7"/>
      <c r="D46" s="7"/>
      <c r="E46" s="7"/>
      <c r="F46" s="7"/>
    </row>
    <row r="47" spans="1:7" ht="15.75" customHeight="1" x14ac:dyDescent="0.25">
      <c r="B47" s="7"/>
      <c r="C47" s="7"/>
      <c r="D47" s="7"/>
      <c r="E47" s="7"/>
      <c r="F47" s="7"/>
    </row>
    <row r="48" spans="1:7" ht="15.75" customHeight="1" x14ac:dyDescent="0.25">
      <c r="B48" s="7"/>
      <c r="C48" s="7"/>
      <c r="D48" s="7"/>
      <c r="E48" s="7"/>
      <c r="F48" s="7"/>
    </row>
    <row r="49" spans="2:6" ht="15.75" customHeight="1" x14ac:dyDescent="0.25">
      <c r="B49" s="7"/>
      <c r="C49" s="7"/>
      <c r="D49" s="7"/>
      <c r="E49" s="7"/>
      <c r="F49" s="7"/>
    </row>
    <row r="50" spans="2:6" ht="15.75" customHeight="1" x14ac:dyDescent="0.25">
      <c r="B50" s="7"/>
      <c r="C50" s="7"/>
      <c r="D50" s="7"/>
      <c r="E50" s="7"/>
      <c r="F50" s="7"/>
    </row>
    <row r="51" spans="2:6" ht="15.75" customHeight="1" x14ac:dyDescent="0.25">
      <c r="B51" s="7"/>
      <c r="C51" s="7"/>
      <c r="D51" s="7"/>
      <c r="E51" s="7"/>
      <c r="F51" s="7"/>
    </row>
    <row r="52" spans="2:6" ht="15.75" customHeight="1" x14ac:dyDescent="0.25">
      <c r="B52" s="7"/>
      <c r="C52" s="7"/>
      <c r="D52" s="7"/>
      <c r="E52" s="7"/>
      <c r="F52" s="7"/>
    </row>
    <row r="53" spans="2:6" ht="15.75" customHeight="1" x14ac:dyDescent="0.25">
      <c r="B53" s="7"/>
      <c r="C53" s="7"/>
      <c r="D53" s="7"/>
      <c r="E53" s="7"/>
      <c r="F53" s="7"/>
    </row>
    <row r="54" spans="2:6" ht="15.75" customHeight="1" x14ac:dyDescent="0.25">
      <c r="B54" s="7"/>
      <c r="C54" s="7"/>
      <c r="D54" s="7"/>
      <c r="E54" s="7"/>
      <c r="F54" s="7"/>
    </row>
    <row r="55" spans="2:6" ht="15.75" customHeight="1" x14ac:dyDescent="0.25">
      <c r="B55" s="7"/>
      <c r="C55" s="7"/>
      <c r="D55" s="7"/>
      <c r="E55" s="7"/>
      <c r="F55" s="7"/>
    </row>
    <row r="56" spans="2:6" ht="15.75" customHeight="1" x14ac:dyDescent="0.25">
      <c r="B56" s="7"/>
      <c r="C56" s="7"/>
      <c r="D56" s="7"/>
      <c r="E56" s="7"/>
      <c r="F56" s="7"/>
    </row>
    <row r="57" spans="2:6" ht="15.75" customHeight="1" x14ac:dyDescent="0.25">
      <c r="B57" s="7"/>
      <c r="C57" s="7"/>
      <c r="D57" s="7"/>
      <c r="E57" s="7"/>
      <c r="F57" s="7"/>
    </row>
    <row r="58" spans="2:6" ht="15.75" customHeight="1" x14ac:dyDescent="0.25">
      <c r="B58" s="7"/>
      <c r="C58" s="7"/>
      <c r="D58" s="7"/>
      <c r="E58" s="7"/>
      <c r="F58" s="7"/>
    </row>
    <row r="59" spans="2:6" ht="15.75" customHeight="1" x14ac:dyDescent="0.25">
      <c r="B59" s="7"/>
      <c r="C59" s="7"/>
      <c r="D59" s="7"/>
      <c r="E59" s="7"/>
      <c r="F59" s="7"/>
    </row>
    <row r="60" spans="2:6" ht="15.75" customHeight="1" x14ac:dyDescent="0.25">
      <c r="B60" s="7"/>
      <c r="C60" s="7"/>
      <c r="D60" s="7"/>
      <c r="E60" s="7"/>
      <c r="F60" s="7"/>
    </row>
    <row r="61" spans="2:6" ht="15.75" customHeight="1" x14ac:dyDescent="0.25">
      <c r="B61" s="7"/>
      <c r="C61" s="7"/>
      <c r="D61" s="7"/>
      <c r="E61" s="7"/>
      <c r="F61" s="7"/>
    </row>
    <row r="62" spans="2:6" ht="15.75" customHeight="1" x14ac:dyDescent="0.25">
      <c r="B62" s="7"/>
      <c r="C62" s="7"/>
      <c r="D62" s="7"/>
      <c r="E62" s="7"/>
      <c r="F62" s="7"/>
    </row>
    <row r="63" spans="2:6" ht="15.75" customHeight="1" x14ac:dyDescent="0.25">
      <c r="B63" s="7"/>
      <c r="C63" s="7"/>
      <c r="D63" s="7"/>
      <c r="E63" s="7"/>
      <c r="F63" s="7"/>
    </row>
    <row r="64" spans="2:6" ht="15.75" customHeight="1" x14ac:dyDescent="0.25">
      <c r="B64" s="7"/>
      <c r="C64" s="7"/>
      <c r="D64" s="7"/>
      <c r="E64" s="7"/>
      <c r="F64" s="7"/>
    </row>
    <row r="65" spans="2:6" ht="15.75" customHeight="1" x14ac:dyDescent="0.25">
      <c r="B65" s="7"/>
      <c r="C65" s="7"/>
      <c r="D65" s="7"/>
      <c r="E65" s="7"/>
      <c r="F65" s="7"/>
    </row>
    <row r="66" spans="2:6" ht="15.75" customHeight="1" x14ac:dyDescent="0.25">
      <c r="B66" s="7"/>
      <c r="C66" s="7"/>
      <c r="D66" s="7"/>
      <c r="E66" s="7"/>
      <c r="F66" s="7"/>
    </row>
    <row r="67" spans="2:6" ht="15.75" customHeight="1" x14ac:dyDescent="0.25">
      <c r="B67" s="7"/>
      <c r="C67" s="7"/>
      <c r="D67" s="7"/>
      <c r="E67" s="7"/>
      <c r="F67" s="7"/>
    </row>
    <row r="68" spans="2:6" ht="15.75" customHeight="1" x14ac:dyDescent="0.25">
      <c r="B68" s="7"/>
      <c r="C68" s="7"/>
      <c r="D68" s="7"/>
      <c r="E68" s="7"/>
      <c r="F68" s="7"/>
    </row>
    <row r="69" spans="2:6" ht="15.75" customHeight="1" x14ac:dyDescent="0.25">
      <c r="B69" s="7"/>
      <c r="C69" s="7"/>
      <c r="D69" s="7"/>
      <c r="E69" s="7"/>
      <c r="F69" s="7"/>
    </row>
    <row r="70" spans="2:6" ht="15.75" customHeight="1" x14ac:dyDescent="0.25">
      <c r="B70" s="7"/>
      <c r="C70" s="7"/>
      <c r="D70" s="7"/>
      <c r="E70" s="7"/>
      <c r="F70" s="7"/>
    </row>
    <row r="71" spans="2:6" ht="15.75" customHeight="1" x14ac:dyDescent="0.25">
      <c r="B71" s="7"/>
      <c r="C71" s="7"/>
      <c r="D71" s="7"/>
      <c r="E71" s="7"/>
      <c r="F71" s="7"/>
    </row>
    <row r="72" spans="2:6" ht="15.75" customHeight="1" x14ac:dyDescent="0.25">
      <c r="B72" s="7"/>
      <c r="C72" s="7"/>
      <c r="D72" s="7"/>
      <c r="E72" s="7"/>
      <c r="F72" s="7"/>
    </row>
    <row r="73" spans="2:6" ht="15.75" customHeight="1" x14ac:dyDescent="0.25">
      <c r="B73" s="7"/>
      <c r="C73" s="7"/>
      <c r="D73" s="7"/>
      <c r="E73" s="7"/>
      <c r="F73" s="7"/>
    </row>
    <row r="74" spans="2:6" ht="15.75" customHeight="1" x14ac:dyDescent="0.25">
      <c r="B74" s="7"/>
      <c r="C74" s="7"/>
      <c r="D74" s="7"/>
      <c r="E74" s="7"/>
      <c r="F74" s="7"/>
    </row>
    <row r="75" spans="2:6" ht="15.75" customHeight="1" x14ac:dyDescent="0.25">
      <c r="B75" s="7"/>
      <c r="C75" s="7"/>
      <c r="D75" s="7"/>
      <c r="E75" s="7"/>
      <c r="F75" s="7"/>
    </row>
    <row r="76" spans="2:6" ht="15.75" customHeight="1" x14ac:dyDescent="0.25">
      <c r="B76" s="7"/>
      <c r="C76" s="7"/>
      <c r="D76" s="7"/>
      <c r="E76" s="7"/>
      <c r="F76" s="7"/>
    </row>
    <row r="77" spans="2:6" ht="15.75" customHeight="1" x14ac:dyDescent="0.25">
      <c r="B77" s="7"/>
      <c r="C77" s="7"/>
      <c r="D77" s="7"/>
      <c r="E77" s="7"/>
      <c r="F77" s="7"/>
    </row>
    <row r="78" spans="2:6" ht="15.75" customHeight="1" x14ac:dyDescent="0.25">
      <c r="B78" s="7"/>
      <c r="C78" s="7"/>
      <c r="D78" s="7"/>
      <c r="E78" s="7"/>
      <c r="F78" s="7"/>
    </row>
    <row r="79" spans="2:6" ht="15.75" customHeight="1" x14ac:dyDescent="0.25">
      <c r="B79" s="7"/>
      <c r="C79" s="7"/>
      <c r="D79" s="7"/>
      <c r="E79" s="7"/>
      <c r="F79" s="7"/>
    </row>
    <row r="80" spans="2:6" ht="15.75" customHeight="1" x14ac:dyDescent="0.25">
      <c r="B80" s="7"/>
      <c r="C80" s="7"/>
      <c r="D80" s="7"/>
      <c r="E80" s="7"/>
      <c r="F80" s="7"/>
    </row>
    <row r="81" spans="2:6" ht="15.75" customHeight="1" x14ac:dyDescent="0.25">
      <c r="B81" s="7"/>
      <c r="C81" s="7"/>
      <c r="D81" s="7"/>
      <c r="E81" s="7"/>
      <c r="F81" s="7"/>
    </row>
    <row r="82" spans="2:6" ht="15.75" customHeight="1" x14ac:dyDescent="0.25">
      <c r="B82" s="7"/>
      <c r="C82" s="7"/>
      <c r="D82" s="7"/>
      <c r="E82" s="7"/>
      <c r="F82" s="7"/>
    </row>
    <row r="83" spans="2:6" ht="15.75" customHeight="1" x14ac:dyDescent="0.25">
      <c r="B83" s="7"/>
      <c r="C83" s="7"/>
      <c r="D83" s="7"/>
      <c r="E83" s="7"/>
      <c r="F83" s="7"/>
    </row>
    <row r="84" spans="2:6" ht="15.75" customHeight="1" x14ac:dyDescent="0.25">
      <c r="B84" s="7"/>
      <c r="C84" s="7"/>
      <c r="D84" s="7"/>
      <c r="E84" s="7"/>
      <c r="F84" s="7"/>
    </row>
    <row r="85" spans="2:6" ht="15.75" customHeight="1" x14ac:dyDescent="0.25">
      <c r="B85" s="7"/>
      <c r="C85" s="7"/>
      <c r="D85" s="7"/>
      <c r="E85" s="7"/>
      <c r="F85" s="7"/>
    </row>
    <row r="86" spans="2:6" ht="15.75" customHeight="1" x14ac:dyDescent="0.25">
      <c r="B86" s="7"/>
      <c r="C86" s="7"/>
      <c r="D86" s="7"/>
      <c r="E86" s="7"/>
      <c r="F86" s="7"/>
    </row>
    <row r="87" spans="2:6" ht="15.75" customHeight="1" x14ac:dyDescent="0.25">
      <c r="B87" s="7"/>
      <c r="C87" s="7"/>
      <c r="D87" s="7"/>
      <c r="E87" s="7"/>
      <c r="F87" s="7"/>
    </row>
    <row r="88" spans="2:6" ht="15.75" customHeight="1" x14ac:dyDescent="0.25">
      <c r="B88" s="7"/>
      <c r="C88" s="7"/>
      <c r="D88" s="7"/>
      <c r="E88" s="7"/>
      <c r="F88" s="7"/>
    </row>
    <row r="89" spans="2:6" ht="15.75" customHeight="1" x14ac:dyDescent="0.25">
      <c r="B89" s="7"/>
      <c r="C89" s="7"/>
      <c r="D89" s="7"/>
      <c r="E89" s="7"/>
      <c r="F89" s="7"/>
    </row>
    <row r="90" spans="2:6" ht="15.75" customHeight="1" x14ac:dyDescent="0.25">
      <c r="B90" s="7"/>
      <c r="C90" s="7"/>
      <c r="D90" s="7"/>
      <c r="E90" s="7"/>
      <c r="F90" s="7"/>
    </row>
    <row r="91" spans="2:6" ht="15.75" customHeight="1" x14ac:dyDescent="0.25">
      <c r="B91" s="7"/>
      <c r="C91" s="7"/>
      <c r="D91" s="7"/>
      <c r="E91" s="7"/>
      <c r="F91" s="7"/>
    </row>
    <row r="92" spans="2:6" ht="15.75" customHeight="1" x14ac:dyDescent="0.25">
      <c r="B92" s="7"/>
      <c r="C92" s="7"/>
      <c r="D92" s="7"/>
      <c r="E92" s="7"/>
      <c r="F92" s="7"/>
    </row>
    <row r="93" spans="2:6" ht="15.75" customHeight="1" x14ac:dyDescent="0.25">
      <c r="B93" s="7"/>
      <c r="C93" s="7"/>
      <c r="D93" s="7"/>
      <c r="E93" s="7"/>
      <c r="F93" s="7"/>
    </row>
    <row r="94" spans="2:6" ht="15.75" customHeight="1" x14ac:dyDescent="0.25">
      <c r="B94" s="7"/>
      <c r="C94" s="7"/>
      <c r="D94" s="7"/>
      <c r="E94" s="7"/>
      <c r="F94" s="7"/>
    </row>
    <row r="95" spans="2:6" ht="15.75" customHeight="1" x14ac:dyDescent="0.25">
      <c r="B95" s="7"/>
      <c r="C95" s="7"/>
      <c r="D95" s="7"/>
      <c r="E95" s="7"/>
      <c r="F95" s="7"/>
    </row>
    <row r="96" spans="2:6" ht="15.75" customHeight="1" x14ac:dyDescent="0.25">
      <c r="B96" s="7"/>
      <c r="C96" s="7"/>
      <c r="D96" s="7"/>
      <c r="E96" s="7"/>
      <c r="F96" s="7"/>
    </row>
    <row r="97" spans="2:6" ht="15.75" customHeight="1" x14ac:dyDescent="0.25">
      <c r="B97" s="7"/>
      <c r="C97" s="7"/>
      <c r="D97" s="7"/>
      <c r="E97" s="7"/>
      <c r="F97" s="7"/>
    </row>
    <row r="98" spans="2:6" ht="15.75" customHeight="1" x14ac:dyDescent="0.25">
      <c r="B98" s="7"/>
      <c r="C98" s="7"/>
      <c r="D98" s="7"/>
      <c r="E98" s="7"/>
      <c r="F98" s="7"/>
    </row>
    <row r="99" spans="2:6" ht="15.75" customHeight="1" x14ac:dyDescent="0.25">
      <c r="B99" s="7"/>
      <c r="C99" s="7"/>
      <c r="D99" s="7"/>
      <c r="E99" s="7"/>
      <c r="F99" s="7"/>
    </row>
    <row r="100" spans="2:6" ht="15.75" customHeight="1" x14ac:dyDescent="0.25">
      <c r="B100" s="7"/>
      <c r="C100" s="7"/>
      <c r="D100" s="7"/>
      <c r="E100" s="7"/>
      <c r="F100" s="7"/>
    </row>
    <row r="101" spans="2:6" ht="15.75" customHeight="1" x14ac:dyDescent="0.25">
      <c r="B101" s="7"/>
      <c r="C101" s="7"/>
      <c r="D101" s="7"/>
      <c r="E101" s="7"/>
      <c r="F101" s="7"/>
    </row>
    <row r="102" spans="2:6" ht="15.75" customHeight="1" x14ac:dyDescent="0.25">
      <c r="B102" s="7"/>
      <c r="C102" s="7"/>
      <c r="D102" s="7"/>
      <c r="E102" s="7"/>
      <c r="F102" s="7"/>
    </row>
    <row r="103" spans="2:6" ht="15.75" customHeight="1" x14ac:dyDescent="0.25">
      <c r="B103" s="7"/>
      <c r="C103" s="7"/>
      <c r="D103" s="7"/>
      <c r="E103" s="7"/>
      <c r="F103" s="7"/>
    </row>
    <row r="104" spans="2:6" ht="15.75" customHeight="1" x14ac:dyDescent="0.25">
      <c r="B104" s="7"/>
      <c r="C104" s="7"/>
      <c r="D104" s="7"/>
      <c r="E104" s="7"/>
      <c r="F104" s="7"/>
    </row>
    <row r="105" spans="2:6" ht="15.75" customHeight="1" x14ac:dyDescent="0.25">
      <c r="B105" s="7"/>
      <c r="C105" s="7"/>
      <c r="D105" s="7"/>
      <c r="E105" s="7"/>
      <c r="F105" s="7"/>
    </row>
    <row r="106" spans="2:6" ht="15.75" customHeight="1" x14ac:dyDescent="0.25">
      <c r="B106" s="7"/>
      <c r="C106" s="7"/>
      <c r="D106" s="7"/>
      <c r="E106" s="7"/>
      <c r="F106" s="7"/>
    </row>
    <row r="107" spans="2:6" ht="15.75" customHeight="1" x14ac:dyDescent="0.25">
      <c r="B107" s="7"/>
      <c r="C107" s="7"/>
      <c r="D107" s="7"/>
      <c r="E107" s="7"/>
      <c r="F107" s="7"/>
    </row>
    <row r="108" spans="2:6" ht="15.75" customHeight="1" x14ac:dyDescent="0.25">
      <c r="B108" s="7"/>
      <c r="C108" s="7"/>
      <c r="D108" s="7"/>
      <c r="E108" s="7"/>
      <c r="F108" s="7"/>
    </row>
    <row r="109" spans="2:6" ht="15.75" customHeight="1" x14ac:dyDescent="0.25">
      <c r="B109" s="7"/>
      <c r="C109" s="7"/>
      <c r="D109" s="7"/>
      <c r="E109" s="7"/>
      <c r="F109" s="7"/>
    </row>
    <row r="110" spans="2:6" ht="15.75" customHeight="1" x14ac:dyDescent="0.25">
      <c r="B110" s="7"/>
      <c r="C110" s="7"/>
      <c r="D110" s="7"/>
      <c r="E110" s="7"/>
      <c r="F110" s="7"/>
    </row>
    <row r="111" spans="2:6" ht="15.75" customHeight="1" x14ac:dyDescent="0.25">
      <c r="B111" s="7"/>
      <c r="C111" s="7"/>
      <c r="D111" s="7"/>
      <c r="E111" s="7"/>
      <c r="F111" s="7"/>
    </row>
    <row r="112" spans="2:6" ht="15.75" customHeight="1" x14ac:dyDescent="0.25">
      <c r="B112" s="7"/>
      <c r="C112" s="7"/>
      <c r="D112" s="7"/>
      <c r="E112" s="7"/>
      <c r="F112" s="7"/>
    </row>
    <row r="113" spans="2:6" ht="15.75" customHeight="1" x14ac:dyDescent="0.25">
      <c r="B113" s="7"/>
      <c r="C113" s="7"/>
      <c r="D113" s="7"/>
      <c r="E113" s="7"/>
      <c r="F113" s="7"/>
    </row>
    <row r="114" spans="2:6" ht="15.75" customHeight="1" x14ac:dyDescent="0.25">
      <c r="B114" s="7"/>
      <c r="C114" s="7"/>
      <c r="D114" s="7"/>
      <c r="E114" s="7"/>
      <c r="F114" s="7"/>
    </row>
    <row r="115" spans="2:6" ht="15.75" customHeight="1" x14ac:dyDescent="0.25">
      <c r="B115" s="7"/>
      <c r="C115" s="7"/>
      <c r="D115" s="7"/>
      <c r="E115" s="7"/>
      <c r="F115" s="7"/>
    </row>
    <row r="116" spans="2:6" ht="15.75" customHeight="1" x14ac:dyDescent="0.25">
      <c r="B116" s="7"/>
      <c r="C116" s="7"/>
      <c r="D116" s="7"/>
      <c r="E116" s="7"/>
      <c r="F116" s="7"/>
    </row>
    <row r="117" spans="2:6" ht="15.75" customHeight="1" x14ac:dyDescent="0.25">
      <c r="B117" s="7"/>
      <c r="C117" s="7"/>
      <c r="D117" s="7"/>
      <c r="E117" s="7"/>
      <c r="F117" s="7"/>
    </row>
    <row r="118" spans="2:6" ht="15.75" customHeight="1" x14ac:dyDescent="0.25">
      <c r="B118" s="7"/>
      <c r="C118" s="7"/>
      <c r="D118" s="7"/>
      <c r="E118" s="7"/>
      <c r="F118" s="7"/>
    </row>
    <row r="119" spans="2:6" ht="15.75" customHeight="1" x14ac:dyDescent="0.25">
      <c r="B119" s="7"/>
      <c r="C119" s="7"/>
      <c r="D119" s="7"/>
      <c r="E119" s="7"/>
      <c r="F119" s="7"/>
    </row>
    <row r="120" spans="2:6" ht="15.75" customHeight="1" x14ac:dyDescent="0.25">
      <c r="B120" s="7"/>
      <c r="C120" s="7"/>
      <c r="D120" s="7"/>
      <c r="E120" s="7"/>
      <c r="F120" s="7"/>
    </row>
    <row r="121" spans="2:6" ht="15.75" customHeight="1" x14ac:dyDescent="0.25">
      <c r="B121" s="7"/>
      <c r="C121" s="7"/>
      <c r="D121" s="7"/>
      <c r="E121" s="7"/>
      <c r="F121" s="7"/>
    </row>
    <row r="122" spans="2:6" ht="15.75" customHeight="1" x14ac:dyDescent="0.25">
      <c r="B122" s="7"/>
      <c r="C122" s="7"/>
      <c r="D122" s="7"/>
      <c r="E122" s="7"/>
      <c r="F122" s="7"/>
    </row>
    <row r="123" spans="2:6" ht="15.75" customHeight="1" x14ac:dyDescent="0.25">
      <c r="B123" s="7"/>
      <c r="C123" s="7"/>
      <c r="D123" s="7"/>
      <c r="E123" s="7"/>
      <c r="F123" s="7"/>
    </row>
    <row r="124" spans="2:6" ht="15.75" customHeight="1" x14ac:dyDescent="0.25">
      <c r="B124" s="7"/>
      <c r="C124" s="7"/>
      <c r="D124" s="7"/>
      <c r="E124" s="7"/>
      <c r="F124" s="7"/>
    </row>
    <row r="125" spans="2:6" ht="15.75" customHeight="1" x14ac:dyDescent="0.25">
      <c r="B125" s="7"/>
      <c r="C125" s="7"/>
      <c r="D125" s="7"/>
      <c r="E125" s="7"/>
      <c r="F125" s="7"/>
    </row>
    <row r="126" spans="2:6" ht="15.75" customHeight="1" x14ac:dyDescent="0.25">
      <c r="B126" s="7"/>
      <c r="C126" s="7"/>
      <c r="D126" s="7"/>
      <c r="E126" s="7"/>
      <c r="F126" s="7"/>
    </row>
    <row r="127" spans="2:6" ht="15.75" customHeight="1" x14ac:dyDescent="0.25">
      <c r="B127" s="7"/>
      <c r="C127" s="7"/>
      <c r="D127" s="7"/>
      <c r="E127" s="7"/>
      <c r="F127" s="7"/>
    </row>
    <row r="128" spans="2:6" ht="15.75" customHeight="1" x14ac:dyDescent="0.25">
      <c r="B128" s="7"/>
      <c r="C128" s="7"/>
      <c r="D128" s="7"/>
      <c r="E128" s="7"/>
      <c r="F128" s="7"/>
    </row>
    <row r="129" spans="2:6" ht="15.75" customHeight="1" x14ac:dyDescent="0.25">
      <c r="B129" s="7"/>
      <c r="C129" s="7"/>
      <c r="D129" s="7"/>
      <c r="E129" s="7"/>
      <c r="F129" s="7"/>
    </row>
    <row r="130" spans="2:6" ht="15.75" customHeight="1" x14ac:dyDescent="0.25">
      <c r="B130" s="7"/>
      <c r="C130" s="7"/>
      <c r="D130" s="7"/>
      <c r="E130" s="7"/>
      <c r="F130" s="7"/>
    </row>
    <row r="131" spans="2:6" ht="15.75" customHeight="1" x14ac:dyDescent="0.25">
      <c r="B131" s="7"/>
      <c r="C131" s="7"/>
      <c r="D131" s="7"/>
      <c r="E131" s="7"/>
      <c r="F131" s="7"/>
    </row>
    <row r="132" spans="2:6" ht="15.75" customHeight="1" x14ac:dyDescent="0.25">
      <c r="B132" s="7"/>
      <c r="C132" s="7"/>
      <c r="D132" s="7"/>
      <c r="E132" s="7"/>
      <c r="F132" s="7"/>
    </row>
    <row r="133" spans="2:6" ht="15.75" customHeight="1" x14ac:dyDescent="0.25">
      <c r="B133" s="7"/>
      <c r="C133" s="7"/>
      <c r="D133" s="7"/>
      <c r="E133" s="7"/>
      <c r="F133" s="7"/>
    </row>
    <row r="134" spans="2:6" ht="15.75" customHeight="1" x14ac:dyDescent="0.25">
      <c r="B134" s="7"/>
      <c r="C134" s="7"/>
      <c r="D134" s="7"/>
      <c r="E134" s="7"/>
      <c r="F134" s="7"/>
    </row>
    <row r="135" spans="2:6" ht="15.75" customHeight="1" x14ac:dyDescent="0.25">
      <c r="B135" s="7"/>
      <c r="C135" s="7"/>
      <c r="D135" s="7"/>
      <c r="E135" s="7"/>
      <c r="F135" s="7"/>
    </row>
    <row r="136" spans="2:6" ht="15.75" customHeight="1" x14ac:dyDescent="0.25">
      <c r="B136" s="7"/>
      <c r="C136" s="7"/>
      <c r="D136" s="7"/>
      <c r="E136" s="7"/>
      <c r="F136" s="7"/>
    </row>
    <row r="137" spans="2:6" ht="15.75" customHeight="1" x14ac:dyDescent="0.25">
      <c r="B137" s="7"/>
      <c r="C137" s="7"/>
      <c r="D137" s="7"/>
      <c r="E137" s="7"/>
      <c r="F137" s="7"/>
    </row>
    <row r="138" spans="2:6" ht="15.75" customHeight="1" x14ac:dyDescent="0.25">
      <c r="B138" s="7"/>
      <c r="C138" s="7"/>
      <c r="D138" s="7"/>
      <c r="E138" s="7"/>
      <c r="F138" s="7"/>
    </row>
    <row r="139" spans="2:6" ht="15.75" customHeight="1" x14ac:dyDescent="0.25">
      <c r="B139" s="7"/>
      <c r="C139" s="7"/>
      <c r="D139" s="7"/>
      <c r="E139" s="7"/>
      <c r="F139" s="7"/>
    </row>
    <row r="140" spans="2:6" ht="15.75" customHeight="1" x14ac:dyDescent="0.25">
      <c r="B140" s="7"/>
      <c r="C140" s="7"/>
      <c r="D140" s="7"/>
      <c r="E140" s="7"/>
      <c r="F140" s="7"/>
    </row>
    <row r="141" spans="2:6" ht="15.75" customHeight="1" x14ac:dyDescent="0.25">
      <c r="B141" s="7"/>
      <c r="C141" s="7"/>
      <c r="D141" s="7"/>
      <c r="E141" s="7"/>
      <c r="F141" s="7"/>
    </row>
    <row r="142" spans="2:6" ht="15.75" customHeight="1" x14ac:dyDescent="0.25">
      <c r="B142" s="7"/>
      <c r="C142" s="7"/>
      <c r="D142" s="7"/>
      <c r="E142" s="7"/>
      <c r="F142" s="7"/>
    </row>
    <row r="143" spans="2:6" ht="15.75" customHeight="1" x14ac:dyDescent="0.25">
      <c r="B143" s="7"/>
      <c r="C143" s="7"/>
      <c r="D143" s="7"/>
      <c r="E143" s="7"/>
      <c r="F143" s="7"/>
    </row>
    <row r="144" spans="2:6" ht="15.75" customHeight="1" x14ac:dyDescent="0.25">
      <c r="B144" s="7"/>
      <c r="C144" s="7"/>
      <c r="D144" s="7"/>
      <c r="E144" s="7"/>
      <c r="F144" s="7"/>
    </row>
    <row r="145" spans="2:6" ht="15.75" customHeight="1" x14ac:dyDescent="0.25">
      <c r="B145" s="7"/>
      <c r="C145" s="7"/>
      <c r="D145" s="7"/>
      <c r="E145" s="7"/>
      <c r="F145" s="7"/>
    </row>
    <row r="146" spans="2:6" ht="15.75" customHeight="1" x14ac:dyDescent="0.25">
      <c r="B146" s="7"/>
      <c r="C146" s="7"/>
      <c r="D146" s="7"/>
      <c r="E146" s="7"/>
      <c r="F146" s="7"/>
    </row>
    <row r="147" spans="2:6" ht="15.75" customHeight="1" x14ac:dyDescent="0.25">
      <c r="B147" s="7"/>
      <c r="C147" s="7"/>
      <c r="D147" s="7"/>
      <c r="E147" s="7"/>
      <c r="F147" s="7"/>
    </row>
    <row r="148" spans="2:6" ht="15.75" customHeight="1" x14ac:dyDescent="0.25">
      <c r="B148" s="7"/>
      <c r="C148" s="7"/>
      <c r="D148" s="7"/>
      <c r="E148" s="7"/>
      <c r="F148" s="7"/>
    </row>
    <row r="149" spans="2:6" ht="15.75" customHeight="1" x14ac:dyDescent="0.25">
      <c r="B149" s="7"/>
      <c r="C149" s="7"/>
      <c r="D149" s="7"/>
      <c r="E149" s="7"/>
      <c r="F149" s="7"/>
    </row>
    <row r="150" spans="2:6" ht="15.75" customHeight="1" x14ac:dyDescent="0.25">
      <c r="B150" s="7"/>
      <c r="C150" s="7"/>
      <c r="D150" s="7"/>
      <c r="E150" s="7"/>
      <c r="F150" s="7"/>
    </row>
    <row r="151" spans="2:6" ht="15.75" customHeight="1" x14ac:dyDescent="0.25">
      <c r="B151" s="7"/>
      <c r="C151" s="7"/>
      <c r="D151" s="7"/>
      <c r="E151" s="7"/>
      <c r="F151" s="7"/>
    </row>
    <row r="152" spans="2:6" ht="15.75" customHeight="1" x14ac:dyDescent="0.25">
      <c r="B152" s="7"/>
      <c r="C152" s="7"/>
      <c r="D152" s="7"/>
      <c r="E152" s="7"/>
      <c r="F152" s="7"/>
    </row>
    <row r="153" spans="2:6" ht="15.75" customHeight="1" x14ac:dyDescent="0.25">
      <c r="B153" s="7"/>
      <c r="C153" s="7"/>
      <c r="D153" s="7"/>
      <c r="E153" s="7"/>
      <c r="F153" s="7"/>
    </row>
    <row r="154" spans="2:6" ht="15.75" customHeight="1" x14ac:dyDescent="0.25">
      <c r="B154" s="7"/>
      <c r="C154" s="7"/>
      <c r="D154" s="7"/>
      <c r="E154" s="7"/>
      <c r="F154" s="7"/>
    </row>
    <row r="155" spans="2:6" ht="15.75" customHeight="1" x14ac:dyDescent="0.25">
      <c r="B155" s="7"/>
      <c r="C155" s="7"/>
      <c r="D155" s="7"/>
      <c r="E155" s="7"/>
      <c r="F155" s="7"/>
    </row>
    <row r="156" spans="2:6" ht="15.75" customHeight="1" x14ac:dyDescent="0.25">
      <c r="B156" s="7"/>
      <c r="C156" s="7"/>
      <c r="D156" s="7"/>
      <c r="E156" s="7"/>
      <c r="F156" s="7"/>
    </row>
    <row r="157" spans="2:6" ht="15.75" customHeight="1" x14ac:dyDescent="0.25">
      <c r="B157" s="7"/>
      <c r="C157" s="7"/>
      <c r="D157" s="7"/>
      <c r="E157" s="7"/>
      <c r="F157" s="7"/>
    </row>
    <row r="158" spans="2:6" ht="15.75" customHeight="1" x14ac:dyDescent="0.25">
      <c r="B158" s="7"/>
      <c r="C158" s="7"/>
      <c r="D158" s="7"/>
      <c r="E158" s="7"/>
      <c r="F158" s="7"/>
    </row>
    <row r="159" spans="2:6" ht="15.75" customHeight="1" x14ac:dyDescent="0.25">
      <c r="B159" s="7"/>
      <c r="C159" s="7"/>
      <c r="D159" s="7"/>
      <c r="E159" s="7"/>
      <c r="F159" s="7"/>
    </row>
    <row r="160" spans="2:6" ht="15.75" customHeight="1" x14ac:dyDescent="0.25">
      <c r="B160" s="7"/>
      <c r="C160" s="7"/>
      <c r="D160" s="7"/>
      <c r="E160" s="7"/>
      <c r="F160" s="7"/>
    </row>
    <row r="161" spans="2:6" ht="15.75" customHeight="1" x14ac:dyDescent="0.25">
      <c r="B161" s="7"/>
      <c r="C161" s="7"/>
      <c r="D161" s="7"/>
      <c r="E161" s="7"/>
      <c r="F161" s="7"/>
    </row>
    <row r="162" spans="2:6" ht="15.75" customHeight="1" x14ac:dyDescent="0.25">
      <c r="B162" s="7"/>
      <c r="C162" s="7"/>
      <c r="D162" s="7"/>
      <c r="E162" s="7"/>
      <c r="F162" s="7"/>
    </row>
    <row r="163" spans="2:6" ht="15.75" customHeight="1" x14ac:dyDescent="0.25">
      <c r="B163" s="7"/>
      <c r="C163" s="7"/>
      <c r="D163" s="7"/>
      <c r="E163" s="7"/>
      <c r="F163" s="7"/>
    </row>
    <row r="164" spans="2:6" ht="15.75" customHeight="1" x14ac:dyDescent="0.25">
      <c r="B164" s="7"/>
      <c r="C164" s="7"/>
      <c r="D164" s="7"/>
      <c r="E164" s="7"/>
      <c r="F164" s="7"/>
    </row>
    <row r="165" spans="2:6" ht="15.75" customHeight="1" x14ac:dyDescent="0.25">
      <c r="B165" s="7"/>
      <c r="C165" s="7"/>
      <c r="D165" s="7"/>
      <c r="E165" s="7"/>
      <c r="F165" s="7"/>
    </row>
    <row r="166" spans="2:6" ht="15.75" customHeight="1" x14ac:dyDescent="0.25">
      <c r="B166" s="7"/>
      <c r="C166" s="7"/>
      <c r="D166" s="7"/>
      <c r="E166" s="7"/>
      <c r="F166" s="7"/>
    </row>
    <row r="167" spans="2:6" ht="15.75" customHeight="1" x14ac:dyDescent="0.25">
      <c r="B167" s="7"/>
      <c r="C167" s="7"/>
      <c r="D167" s="7"/>
      <c r="E167" s="7"/>
      <c r="F167" s="7"/>
    </row>
    <row r="168" spans="2:6" ht="15.75" customHeight="1" x14ac:dyDescent="0.25">
      <c r="B168" s="7"/>
      <c r="C168" s="7"/>
      <c r="D168" s="7"/>
      <c r="E168" s="7"/>
      <c r="F168" s="7"/>
    </row>
    <row r="169" spans="2:6" ht="15.75" customHeight="1" x14ac:dyDescent="0.25">
      <c r="B169" s="7"/>
      <c r="C169" s="7"/>
      <c r="D169" s="7"/>
      <c r="E169" s="7"/>
      <c r="F169" s="7"/>
    </row>
    <row r="170" spans="2:6" ht="15.75" customHeight="1" x14ac:dyDescent="0.25">
      <c r="B170" s="7"/>
      <c r="C170" s="7"/>
      <c r="D170" s="7"/>
      <c r="E170" s="7"/>
      <c r="F170" s="7"/>
    </row>
    <row r="171" spans="2:6" ht="15.75" customHeight="1" x14ac:dyDescent="0.25">
      <c r="B171" s="7"/>
      <c r="C171" s="7"/>
      <c r="D171" s="7"/>
      <c r="E171" s="7"/>
      <c r="F171" s="7"/>
    </row>
    <row r="172" spans="2:6" ht="15.75" customHeight="1" x14ac:dyDescent="0.25">
      <c r="B172" s="7"/>
      <c r="C172" s="7"/>
      <c r="D172" s="7"/>
      <c r="E172" s="7"/>
      <c r="F172" s="7"/>
    </row>
    <row r="173" spans="2:6" ht="15.75" customHeight="1" x14ac:dyDescent="0.25">
      <c r="B173" s="7"/>
      <c r="C173" s="7"/>
      <c r="D173" s="7"/>
      <c r="E173" s="7"/>
      <c r="F173" s="7"/>
    </row>
    <row r="174" spans="2:6" ht="15.75" customHeight="1" x14ac:dyDescent="0.25">
      <c r="B174" s="7"/>
      <c r="C174" s="7"/>
      <c r="D174" s="7"/>
      <c r="E174" s="7"/>
      <c r="F174" s="7"/>
    </row>
    <row r="175" spans="2:6" ht="15.75" customHeight="1" x14ac:dyDescent="0.25">
      <c r="B175" s="7"/>
      <c r="C175" s="7"/>
      <c r="D175" s="7"/>
      <c r="E175" s="7"/>
      <c r="F175" s="7"/>
    </row>
    <row r="176" spans="2:6" ht="15.75" customHeight="1" x14ac:dyDescent="0.25">
      <c r="B176" s="7"/>
      <c r="C176" s="7"/>
      <c r="D176" s="7"/>
      <c r="E176" s="7"/>
      <c r="F176" s="7"/>
    </row>
    <row r="177" spans="2:6" ht="15.75" customHeight="1" x14ac:dyDescent="0.25">
      <c r="B177" s="7"/>
      <c r="C177" s="7"/>
      <c r="D177" s="7"/>
      <c r="E177" s="7"/>
      <c r="F177" s="7"/>
    </row>
    <row r="178" spans="2:6" ht="15.75" customHeight="1" x14ac:dyDescent="0.25">
      <c r="B178" s="7"/>
      <c r="C178" s="7"/>
      <c r="D178" s="7"/>
      <c r="E178" s="7"/>
      <c r="F178" s="7"/>
    </row>
    <row r="179" spans="2:6" ht="15.75" customHeight="1" x14ac:dyDescent="0.25">
      <c r="B179" s="7"/>
      <c r="C179" s="7"/>
      <c r="D179" s="7"/>
      <c r="E179" s="7"/>
      <c r="F179" s="7"/>
    </row>
    <row r="180" spans="2:6" ht="15.75" customHeight="1" x14ac:dyDescent="0.25">
      <c r="B180" s="7"/>
      <c r="C180" s="7"/>
      <c r="D180" s="7"/>
      <c r="E180" s="7"/>
      <c r="F180" s="7"/>
    </row>
    <row r="181" spans="2:6" ht="15.75" customHeight="1" x14ac:dyDescent="0.25">
      <c r="B181" s="7"/>
      <c r="C181" s="7"/>
      <c r="D181" s="7"/>
      <c r="E181" s="7"/>
      <c r="F181" s="7"/>
    </row>
    <row r="182" spans="2:6" ht="15.75" customHeight="1" x14ac:dyDescent="0.25">
      <c r="B182" s="7"/>
      <c r="C182" s="7"/>
      <c r="D182" s="7"/>
      <c r="E182" s="7"/>
      <c r="F182" s="7"/>
    </row>
    <row r="183" spans="2:6" ht="15.75" customHeight="1" x14ac:dyDescent="0.25">
      <c r="B183" s="7"/>
      <c r="C183" s="7"/>
      <c r="D183" s="7"/>
      <c r="E183" s="7"/>
      <c r="F183" s="7"/>
    </row>
    <row r="184" spans="2:6" ht="15.75" customHeight="1" x14ac:dyDescent="0.25">
      <c r="B184" s="7"/>
      <c r="C184" s="7"/>
      <c r="D184" s="7"/>
      <c r="E184" s="7"/>
      <c r="F184" s="7"/>
    </row>
    <row r="185" spans="2:6" ht="15.75" customHeight="1" x14ac:dyDescent="0.25">
      <c r="B185" s="7"/>
      <c r="C185" s="7"/>
      <c r="D185" s="7"/>
      <c r="E185" s="7"/>
      <c r="F185" s="7"/>
    </row>
    <row r="186" spans="2:6" ht="15.75" customHeight="1" x14ac:dyDescent="0.25">
      <c r="B186" s="7"/>
      <c r="C186" s="7"/>
      <c r="D186" s="7"/>
      <c r="E186" s="7"/>
      <c r="F186" s="7"/>
    </row>
    <row r="187" spans="2:6" ht="15.75" customHeight="1" x14ac:dyDescent="0.25">
      <c r="B187" s="7"/>
      <c r="C187" s="7"/>
      <c r="D187" s="7"/>
      <c r="E187" s="7"/>
      <c r="F187" s="7"/>
    </row>
    <row r="188" spans="2:6" ht="15.75" customHeight="1" x14ac:dyDescent="0.25">
      <c r="B188" s="7"/>
      <c r="C188" s="7"/>
      <c r="D188" s="7"/>
      <c r="E188" s="7"/>
      <c r="F188" s="7"/>
    </row>
    <row r="189" spans="2:6" ht="15.75" customHeight="1" x14ac:dyDescent="0.25">
      <c r="B189" s="7"/>
      <c r="C189" s="7"/>
      <c r="D189" s="7"/>
      <c r="E189" s="7"/>
      <c r="F189" s="7"/>
    </row>
    <row r="190" spans="2:6" ht="15.75" customHeight="1" x14ac:dyDescent="0.25">
      <c r="B190" s="7"/>
      <c r="C190" s="7"/>
      <c r="D190" s="7"/>
      <c r="E190" s="7"/>
      <c r="F190" s="7"/>
    </row>
    <row r="191" spans="2:6" ht="15.75" customHeight="1" x14ac:dyDescent="0.25">
      <c r="B191" s="7"/>
      <c r="C191" s="7"/>
      <c r="D191" s="7"/>
      <c r="E191" s="7"/>
      <c r="F191" s="7"/>
    </row>
    <row r="192" spans="2:6" ht="15.75" customHeight="1" x14ac:dyDescent="0.25">
      <c r="B192" s="7"/>
      <c r="C192" s="7"/>
      <c r="D192" s="7"/>
      <c r="E192" s="7"/>
      <c r="F192" s="7"/>
    </row>
    <row r="193" spans="2:6" ht="15.75" customHeight="1" x14ac:dyDescent="0.25">
      <c r="B193" s="7"/>
      <c r="C193" s="7"/>
      <c r="D193" s="7"/>
      <c r="E193" s="7"/>
      <c r="F193" s="7"/>
    </row>
    <row r="194" spans="2:6" ht="15.75" customHeight="1" x14ac:dyDescent="0.25">
      <c r="B194" s="7"/>
      <c r="C194" s="7"/>
      <c r="D194" s="7"/>
      <c r="E194" s="7"/>
      <c r="F194" s="7"/>
    </row>
    <row r="195" spans="2:6" ht="15.75" customHeight="1" x14ac:dyDescent="0.25">
      <c r="B195" s="7"/>
      <c r="C195" s="7"/>
      <c r="D195" s="7"/>
      <c r="E195" s="7"/>
      <c r="F195" s="7"/>
    </row>
    <row r="196" spans="2:6" ht="15.75" customHeight="1" x14ac:dyDescent="0.25">
      <c r="B196" s="7"/>
      <c r="C196" s="7"/>
      <c r="D196" s="7"/>
      <c r="E196" s="7"/>
      <c r="F196" s="7"/>
    </row>
    <row r="197" spans="2:6" ht="15.75" customHeight="1" x14ac:dyDescent="0.25">
      <c r="B197" s="7"/>
      <c r="C197" s="7"/>
      <c r="D197" s="7"/>
      <c r="E197" s="7"/>
      <c r="F197" s="7"/>
    </row>
    <row r="198" spans="2:6" ht="15.75" customHeight="1" x14ac:dyDescent="0.25">
      <c r="B198" s="7"/>
      <c r="C198" s="7"/>
      <c r="D198" s="7"/>
      <c r="E198" s="7"/>
      <c r="F198" s="7"/>
    </row>
    <row r="199" spans="2:6" ht="15.75" customHeight="1" x14ac:dyDescent="0.25">
      <c r="B199" s="7"/>
      <c r="C199" s="7"/>
      <c r="D199" s="7"/>
      <c r="E199" s="7"/>
      <c r="F199" s="7"/>
    </row>
    <row r="200" spans="2:6" ht="15.75" customHeight="1" x14ac:dyDescent="0.25">
      <c r="B200" s="7"/>
      <c r="C200" s="7"/>
      <c r="D200" s="7"/>
      <c r="E200" s="7"/>
      <c r="F200" s="7"/>
    </row>
    <row r="201" spans="2:6" ht="15.75" customHeight="1" x14ac:dyDescent="0.25">
      <c r="B201" s="7"/>
      <c r="C201" s="7"/>
      <c r="D201" s="7"/>
      <c r="E201" s="7"/>
      <c r="F201" s="7"/>
    </row>
    <row r="202" spans="2:6" ht="15.75" customHeight="1" x14ac:dyDescent="0.25">
      <c r="B202" s="7"/>
      <c r="C202" s="7"/>
      <c r="D202" s="7"/>
      <c r="E202" s="7"/>
      <c r="F202" s="7"/>
    </row>
    <row r="203" spans="2:6" ht="15.75" customHeight="1" x14ac:dyDescent="0.25">
      <c r="B203" s="7"/>
      <c r="C203" s="7"/>
      <c r="D203" s="7"/>
      <c r="E203" s="7"/>
      <c r="F203" s="7"/>
    </row>
    <row r="204" spans="2:6" ht="15.75" customHeight="1" x14ac:dyDescent="0.25">
      <c r="B204" s="7"/>
      <c r="C204" s="7"/>
      <c r="D204" s="7"/>
      <c r="E204" s="7"/>
      <c r="F204" s="7"/>
    </row>
    <row r="205" spans="2:6" ht="15.75" customHeight="1" x14ac:dyDescent="0.25">
      <c r="B205" s="7"/>
      <c r="C205" s="7"/>
      <c r="D205" s="7"/>
      <c r="E205" s="7"/>
      <c r="F205" s="7"/>
    </row>
    <row r="206" spans="2:6" ht="15.75" customHeight="1" x14ac:dyDescent="0.25">
      <c r="B206" s="7"/>
      <c r="C206" s="7"/>
      <c r="D206" s="7"/>
      <c r="E206" s="7"/>
      <c r="F206" s="7"/>
    </row>
    <row r="207" spans="2:6" ht="15.75" customHeight="1" x14ac:dyDescent="0.25">
      <c r="B207" s="7"/>
      <c r="C207" s="7"/>
      <c r="D207" s="7"/>
      <c r="E207" s="7"/>
      <c r="F207" s="7"/>
    </row>
    <row r="208" spans="2:6" ht="15.75" customHeight="1" x14ac:dyDescent="0.25">
      <c r="B208" s="7"/>
      <c r="C208" s="7"/>
      <c r="D208" s="7"/>
      <c r="E208" s="7"/>
      <c r="F208" s="7"/>
    </row>
    <row r="209" spans="2:6" ht="15.75" customHeight="1" x14ac:dyDescent="0.25">
      <c r="B209" s="7"/>
      <c r="C209" s="7"/>
      <c r="D209" s="7"/>
      <c r="E209" s="7"/>
      <c r="F209" s="7"/>
    </row>
    <row r="210" spans="2:6" ht="15.75" customHeight="1" x14ac:dyDescent="0.25">
      <c r="B210" s="7"/>
      <c r="C210" s="7"/>
      <c r="D210" s="7"/>
      <c r="E210" s="7"/>
      <c r="F210" s="7"/>
    </row>
    <row r="211" spans="2:6" ht="15.75" customHeight="1" x14ac:dyDescent="0.25">
      <c r="B211" s="7"/>
      <c r="C211" s="7"/>
      <c r="D211" s="7"/>
      <c r="E211" s="7"/>
      <c r="F211" s="7"/>
    </row>
    <row r="212" spans="2:6" ht="15.75" customHeight="1" x14ac:dyDescent="0.25">
      <c r="B212" s="7"/>
      <c r="C212" s="7"/>
      <c r="D212" s="7"/>
      <c r="E212" s="7"/>
      <c r="F212" s="7"/>
    </row>
    <row r="213" spans="2:6" ht="15.75" customHeight="1" x14ac:dyDescent="0.25">
      <c r="B213" s="7"/>
      <c r="C213" s="7"/>
      <c r="D213" s="7"/>
      <c r="E213" s="7"/>
      <c r="F213" s="7"/>
    </row>
    <row r="214" spans="2:6" ht="15.75" customHeight="1" x14ac:dyDescent="0.25">
      <c r="B214" s="7"/>
      <c r="C214" s="7"/>
      <c r="D214" s="7"/>
      <c r="E214" s="7"/>
      <c r="F214" s="7"/>
    </row>
    <row r="215" spans="2:6" ht="15.75" customHeight="1" x14ac:dyDescent="0.25">
      <c r="B215" s="7"/>
      <c r="C215" s="7"/>
      <c r="D215" s="7"/>
      <c r="E215" s="7"/>
      <c r="F215" s="7"/>
    </row>
    <row r="216" spans="2:6" ht="15.75" customHeight="1" x14ac:dyDescent="0.25">
      <c r="B216" s="7"/>
      <c r="C216" s="7"/>
      <c r="D216" s="7"/>
      <c r="E216" s="7"/>
      <c r="F216" s="7"/>
    </row>
    <row r="217" spans="2:6" ht="15.75" customHeight="1" x14ac:dyDescent="0.25">
      <c r="B217" s="7"/>
      <c r="C217" s="7"/>
      <c r="D217" s="7"/>
      <c r="E217" s="7"/>
      <c r="F217" s="7"/>
    </row>
    <row r="218" spans="2:6" ht="15.75" customHeight="1" x14ac:dyDescent="0.25">
      <c r="B218" s="7"/>
      <c r="C218" s="7"/>
      <c r="D218" s="7"/>
      <c r="E218" s="7"/>
      <c r="F218" s="7"/>
    </row>
    <row r="219" spans="2:6" ht="15.75" customHeight="1" x14ac:dyDescent="0.25">
      <c r="B219" s="7"/>
      <c r="C219" s="7"/>
      <c r="D219" s="7"/>
      <c r="E219" s="7"/>
      <c r="F219" s="7"/>
    </row>
    <row r="220" spans="2:6" ht="15.75" customHeight="1" x14ac:dyDescent="0.25">
      <c r="B220" s="7"/>
      <c r="C220" s="7"/>
      <c r="D220" s="7"/>
      <c r="E220" s="7"/>
      <c r="F220" s="7"/>
    </row>
    <row r="221" spans="2:6" ht="15.75" customHeight="1" x14ac:dyDescent="0.25">
      <c r="B221" s="7"/>
      <c r="C221" s="7"/>
      <c r="D221" s="7"/>
      <c r="E221" s="7"/>
      <c r="F221" s="7"/>
    </row>
    <row r="222" spans="2:6" ht="15.75" customHeight="1" x14ac:dyDescent="0.25">
      <c r="B222" s="7"/>
      <c r="C222" s="7"/>
      <c r="D222" s="7"/>
      <c r="E222" s="7"/>
      <c r="F222" s="7"/>
    </row>
    <row r="223" spans="2:6" ht="15.75" customHeight="1" x14ac:dyDescent="0.25">
      <c r="B223" s="7"/>
      <c r="C223" s="7"/>
      <c r="D223" s="7"/>
      <c r="E223" s="7"/>
      <c r="F223" s="7"/>
    </row>
    <row r="224" spans="2:6" ht="15.75" customHeight="1" x14ac:dyDescent="0.25">
      <c r="B224" s="7"/>
      <c r="C224" s="7"/>
      <c r="D224" s="7"/>
      <c r="E224" s="7"/>
      <c r="F224" s="7"/>
    </row>
    <row r="225" spans="2:6" ht="15.75" customHeight="1" x14ac:dyDescent="0.25">
      <c r="B225" s="7"/>
      <c r="C225" s="7"/>
      <c r="D225" s="7"/>
      <c r="E225" s="7"/>
      <c r="F225" s="7"/>
    </row>
    <row r="226" spans="2:6" ht="15.75" customHeight="1" x14ac:dyDescent="0.25">
      <c r="B226" s="7"/>
      <c r="C226" s="7"/>
      <c r="D226" s="7"/>
      <c r="E226" s="7"/>
      <c r="F226" s="7"/>
    </row>
    <row r="227" spans="2:6" ht="15.75" customHeight="1" x14ac:dyDescent="0.25">
      <c r="B227" s="7"/>
      <c r="C227" s="7"/>
      <c r="D227" s="7"/>
      <c r="E227" s="7"/>
      <c r="F227" s="7"/>
    </row>
    <row r="228" spans="2:6" ht="15.75" customHeight="1" x14ac:dyDescent="0.25">
      <c r="B228" s="7"/>
      <c r="C228" s="7"/>
      <c r="D228" s="7"/>
      <c r="E228" s="7"/>
      <c r="F228" s="7"/>
    </row>
    <row r="229" spans="2:6" ht="15.75" customHeight="1" x14ac:dyDescent="0.25">
      <c r="B229" s="7"/>
      <c r="C229" s="7"/>
      <c r="D229" s="7"/>
      <c r="E229" s="7"/>
      <c r="F229" s="7"/>
    </row>
    <row r="230" spans="2:6" ht="15.75" customHeight="1" x14ac:dyDescent="0.25">
      <c r="B230" s="7"/>
      <c r="C230" s="7"/>
      <c r="D230" s="7"/>
      <c r="E230" s="7"/>
      <c r="F230" s="7"/>
    </row>
    <row r="231" spans="2:6" ht="15.75" customHeight="1" x14ac:dyDescent="0.25">
      <c r="B231" s="7"/>
      <c r="C231" s="7"/>
      <c r="D231" s="7"/>
      <c r="E231" s="7"/>
      <c r="F231" s="7"/>
    </row>
    <row r="232" spans="2:6" ht="15.75" customHeight="1" x14ac:dyDescent="0.25">
      <c r="B232" s="7"/>
      <c r="C232" s="7"/>
      <c r="D232" s="7"/>
      <c r="E232" s="7"/>
      <c r="F232" s="7"/>
    </row>
    <row r="233" spans="2:6" ht="15.75" customHeight="1" x14ac:dyDescent="0.25">
      <c r="B233" s="7"/>
      <c r="C233" s="7"/>
      <c r="D233" s="7"/>
      <c r="E233" s="7"/>
      <c r="F233" s="7"/>
    </row>
    <row r="234" spans="2:6" ht="15.75" customHeight="1" x14ac:dyDescent="0.25">
      <c r="B234" s="7"/>
      <c r="C234" s="7"/>
      <c r="D234" s="7"/>
      <c r="E234" s="7"/>
      <c r="F234" s="7"/>
    </row>
    <row r="235" spans="2:6" ht="15.75" customHeight="1" x14ac:dyDescent="0.25">
      <c r="B235" s="7"/>
      <c r="C235" s="7"/>
      <c r="D235" s="7"/>
      <c r="E235" s="7"/>
      <c r="F235" s="7"/>
    </row>
    <row r="236" spans="2:6" ht="15.75" customHeight="1" x14ac:dyDescent="0.25">
      <c r="B236" s="7"/>
      <c r="C236" s="7"/>
      <c r="D236" s="7"/>
      <c r="E236" s="7"/>
      <c r="F236" s="7"/>
    </row>
    <row r="237" spans="2:6" ht="15.75" customHeight="1" x14ac:dyDescent="0.25">
      <c r="B237" s="7"/>
      <c r="C237" s="7"/>
      <c r="D237" s="7"/>
      <c r="E237" s="7"/>
      <c r="F237" s="7"/>
    </row>
    <row r="238" spans="2:6" ht="15.75" customHeight="1" x14ac:dyDescent="0.25">
      <c r="B238" s="7"/>
      <c r="C238" s="7"/>
      <c r="D238" s="7"/>
      <c r="E238" s="7"/>
      <c r="F238" s="7"/>
    </row>
    <row r="239" spans="2:6" ht="15.75" customHeight="1" x14ac:dyDescent="0.25">
      <c r="B239" s="7"/>
      <c r="C239" s="7"/>
      <c r="D239" s="7"/>
      <c r="E239" s="7"/>
      <c r="F239" s="7"/>
    </row>
    <row r="240" spans="2:6" ht="15.75" customHeight="1" x14ac:dyDescent="0.25">
      <c r="B240" s="7"/>
    </row>
    <row r="241" spans="2:2" ht="15.75" customHeight="1" x14ac:dyDescent="0.25">
      <c r="B241" s="7"/>
    </row>
    <row r="242" spans="2:2" ht="15.75" customHeight="1" x14ac:dyDescent="0.25">
      <c r="B242" s="7"/>
    </row>
    <row r="243" spans="2:2" ht="15.75" customHeight="1" x14ac:dyDescent="0.25">
      <c r="B243" s="7"/>
    </row>
    <row r="244" spans="2:2" ht="15.75" customHeight="1" x14ac:dyDescent="0.25">
      <c r="B244" s="7"/>
    </row>
    <row r="245" spans="2:2" ht="15.75" customHeight="1" x14ac:dyDescent="0.25">
      <c r="B245" s="7"/>
    </row>
    <row r="246" spans="2:2" ht="15.75" customHeight="1" x14ac:dyDescent="0.25">
      <c r="B246" s="7"/>
    </row>
    <row r="247" spans="2:2" ht="15.75" customHeight="1" x14ac:dyDescent="0.25">
      <c r="B247" s="7"/>
    </row>
    <row r="248" spans="2:2" ht="15.75" customHeight="1" x14ac:dyDescent="0.25">
      <c r="B248" s="7"/>
    </row>
    <row r="249" spans="2:2" ht="15.75" customHeight="1" x14ac:dyDescent="0.25">
      <c r="B249" s="7"/>
    </row>
    <row r="250" spans="2:2" ht="15.75" customHeight="1" x14ac:dyDescent="0.25">
      <c r="B250" s="7"/>
    </row>
    <row r="251" spans="2:2" ht="15.75" customHeight="1" x14ac:dyDescent="0.25">
      <c r="B251" s="7"/>
    </row>
    <row r="252" spans="2:2" ht="15.75" customHeight="1" x14ac:dyDescent="0.25">
      <c r="B252" s="7"/>
    </row>
    <row r="253" spans="2:2" ht="15.75" customHeight="1" x14ac:dyDescent="0.25">
      <c r="B253" s="7"/>
    </row>
    <row r="254" spans="2:2" ht="15.75" customHeight="1" x14ac:dyDescent="0.25">
      <c r="B254" s="7"/>
    </row>
    <row r="255" spans="2:2" ht="15.75" customHeight="1" x14ac:dyDescent="0.25">
      <c r="B255" s="7"/>
    </row>
    <row r="256" spans="2:2" ht="15.75" customHeight="1" x14ac:dyDescent="0.25">
      <c r="B256" s="7"/>
    </row>
    <row r="257" spans="2:2" ht="15.75" customHeight="1" x14ac:dyDescent="0.25">
      <c r="B257" s="7"/>
    </row>
    <row r="258" spans="2:2" ht="15.75" customHeight="1" x14ac:dyDescent="0.25">
      <c r="B258" s="7"/>
    </row>
    <row r="259" spans="2:2" ht="15.75" customHeight="1" x14ac:dyDescent="0.25">
      <c r="B259" s="7"/>
    </row>
    <row r="260" spans="2:2" ht="15.75" customHeight="1" x14ac:dyDescent="0.25">
      <c r="B260" s="7"/>
    </row>
    <row r="261" spans="2:2" ht="15.75" customHeight="1" x14ac:dyDescent="0.25">
      <c r="B261" s="7"/>
    </row>
    <row r="262" spans="2:2" ht="15.75" customHeight="1" x14ac:dyDescent="0.25">
      <c r="B262" s="7"/>
    </row>
    <row r="263" spans="2:2" ht="15.75" customHeight="1" x14ac:dyDescent="0.25">
      <c r="B263" s="7"/>
    </row>
    <row r="264" spans="2:2" ht="15.75" customHeight="1" x14ac:dyDescent="0.25">
      <c r="B264" s="7"/>
    </row>
    <row r="265" spans="2:2" ht="15.75" customHeight="1" x14ac:dyDescent="0.25">
      <c r="B265" s="7"/>
    </row>
    <row r="266" spans="2:2" ht="15.75" customHeight="1" x14ac:dyDescent="0.25">
      <c r="B266" s="7"/>
    </row>
    <row r="267" spans="2:2" ht="15.75" customHeight="1" x14ac:dyDescent="0.25">
      <c r="B267" s="7"/>
    </row>
    <row r="268" spans="2:2" ht="15.75" customHeight="1" x14ac:dyDescent="0.25">
      <c r="B268" s="7"/>
    </row>
    <row r="269" spans="2:2" ht="15.75" customHeight="1" x14ac:dyDescent="0.25">
      <c r="B269" s="7"/>
    </row>
    <row r="270" spans="2:2" ht="15.75" customHeight="1" x14ac:dyDescent="0.25">
      <c r="B270" s="7"/>
    </row>
    <row r="271" spans="2:2" ht="15.75" customHeight="1" x14ac:dyDescent="0.25">
      <c r="B271" s="7"/>
    </row>
    <row r="272" spans="2:2" ht="15.75" customHeight="1" x14ac:dyDescent="0.25">
      <c r="B272" s="7"/>
    </row>
    <row r="273" spans="2:2" ht="15.75" customHeight="1" x14ac:dyDescent="0.25">
      <c r="B273" s="7"/>
    </row>
    <row r="274" spans="2:2" ht="15.75" customHeight="1" x14ac:dyDescent="0.25">
      <c r="B274" s="7"/>
    </row>
    <row r="275" spans="2:2" ht="15.75" customHeight="1" x14ac:dyDescent="0.25">
      <c r="B275" s="7"/>
    </row>
    <row r="276" spans="2:2" ht="15.75" customHeight="1" x14ac:dyDescent="0.25">
      <c r="B276" s="7"/>
    </row>
    <row r="277" spans="2:2" ht="15.75" customHeight="1" x14ac:dyDescent="0.25">
      <c r="B277" s="7"/>
    </row>
    <row r="278" spans="2:2" ht="15.75" customHeight="1" x14ac:dyDescent="0.25">
      <c r="B278" s="7"/>
    </row>
    <row r="279" spans="2:2" ht="15.75" customHeight="1" x14ac:dyDescent="0.25">
      <c r="B279" s="7"/>
    </row>
    <row r="280" spans="2:2" ht="15.75" customHeight="1" x14ac:dyDescent="0.25">
      <c r="B280" s="7"/>
    </row>
    <row r="281" spans="2:2" ht="15.75" customHeight="1" x14ac:dyDescent="0.25">
      <c r="B281" s="7"/>
    </row>
    <row r="282" spans="2:2" ht="15.75" customHeight="1" x14ac:dyDescent="0.25">
      <c r="B282" s="7"/>
    </row>
    <row r="283" spans="2:2" ht="15.75" customHeight="1" x14ac:dyDescent="0.25">
      <c r="B283" s="7"/>
    </row>
    <row r="284" spans="2:2" ht="15.75" customHeight="1" x14ac:dyDescent="0.25">
      <c r="B284" s="7"/>
    </row>
    <row r="285" spans="2:2" ht="15.75" customHeight="1" x14ac:dyDescent="0.25">
      <c r="B285" s="7"/>
    </row>
    <row r="286" spans="2:2" ht="15.75" customHeight="1" x14ac:dyDescent="0.25">
      <c r="B286" s="7"/>
    </row>
    <row r="287" spans="2:2" ht="15.75" customHeight="1" x14ac:dyDescent="0.25">
      <c r="B287" s="7"/>
    </row>
    <row r="288" spans="2:2" ht="15.75" customHeight="1" x14ac:dyDescent="0.25">
      <c r="B288" s="7"/>
    </row>
    <row r="289" spans="2:2" ht="15.75" customHeight="1" x14ac:dyDescent="0.25">
      <c r="B289" s="7"/>
    </row>
    <row r="290" spans="2:2" ht="15.75" customHeight="1" x14ac:dyDescent="0.25">
      <c r="B290" s="7"/>
    </row>
    <row r="291" spans="2:2" ht="15.75" customHeight="1" x14ac:dyDescent="0.25">
      <c r="B291" s="7"/>
    </row>
    <row r="292" spans="2:2" ht="15.75" customHeight="1" x14ac:dyDescent="0.25">
      <c r="B292" s="7"/>
    </row>
    <row r="293" spans="2:2" ht="15.75" customHeight="1" x14ac:dyDescent="0.25">
      <c r="B293" s="7"/>
    </row>
    <row r="294" spans="2:2" ht="15.75" customHeight="1" x14ac:dyDescent="0.25">
      <c r="B294" s="7"/>
    </row>
    <row r="295" spans="2:2" ht="15.75" customHeight="1" x14ac:dyDescent="0.25">
      <c r="B295" s="7"/>
    </row>
    <row r="296" spans="2:2" ht="15.75" customHeight="1" x14ac:dyDescent="0.25">
      <c r="B296" s="7"/>
    </row>
    <row r="297" spans="2:2" ht="15.75" customHeight="1" x14ac:dyDescent="0.25">
      <c r="B297" s="7"/>
    </row>
    <row r="298" spans="2:2" ht="15.75" customHeight="1" x14ac:dyDescent="0.25">
      <c r="B298" s="7"/>
    </row>
    <row r="299" spans="2:2" ht="15.75" customHeight="1" x14ac:dyDescent="0.25">
      <c r="B299" s="7"/>
    </row>
    <row r="300" spans="2:2" ht="15.75" customHeight="1" x14ac:dyDescent="0.25">
      <c r="B300" s="7"/>
    </row>
    <row r="301" spans="2:2" ht="15.75" customHeight="1" x14ac:dyDescent="0.25">
      <c r="B301" s="7"/>
    </row>
    <row r="302" spans="2:2" ht="15.75" customHeight="1" x14ac:dyDescent="0.25">
      <c r="B302" s="7"/>
    </row>
    <row r="303" spans="2:2" ht="15.75" customHeight="1" x14ac:dyDescent="0.25">
      <c r="B303" s="7"/>
    </row>
    <row r="304" spans="2:2" ht="15.75" customHeight="1" x14ac:dyDescent="0.25">
      <c r="B304" s="7"/>
    </row>
    <row r="305" spans="2:2" ht="15.75" customHeight="1" x14ac:dyDescent="0.25">
      <c r="B305" s="7"/>
    </row>
    <row r="306" spans="2:2" ht="15.75" customHeight="1" x14ac:dyDescent="0.25">
      <c r="B306" s="7"/>
    </row>
    <row r="307" spans="2:2" ht="15.75" customHeight="1" x14ac:dyDescent="0.25">
      <c r="B307" s="7"/>
    </row>
    <row r="308" spans="2:2" ht="15.75" customHeight="1" x14ac:dyDescent="0.25">
      <c r="B308" s="7"/>
    </row>
    <row r="309" spans="2:2" ht="15.75" customHeight="1" x14ac:dyDescent="0.25">
      <c r="B309" s="7"/>
    </row>
    <row r="310" spans="2:2" ht="15.75" customHeight="1" x14ac:dyDescent="0.25">
      <c r="B310" s="7"/>
    </row>
    <row r="311" spans="2:2" ht="15.75" customHeight="1" x14ac:dyDescent="0.25">
      <c r="B311" s="7"/>
    </row>
    <row r="312" spans="2:2" ht="15.75" customHeight="1" x14ac:dyDescent="0.25">
      <c r="B312" s="7"/>
    </row>
    <row r="313" spans="2:2" ht="15.75" customHeight="1" x14ac:dyDescent="0.25">
      <c r="B313" s="7"/>
    </row>
    <row r="314" spans="2:2" ht="15.75" customHeight="1" x14ac:dyDescent="0.25">
      <c r="B314" s="7"/>
    </row>
    <row r="315" spans="2:2" ht="15.75" customHeight="1" x14ac:dyDescent="0.25">
      <c r="B315" s="7"/>
    </row>
    <row r="316" spans="2:2" ht="15.75" customHeight="1" x14ac:dyDescent="0.25">
      <c r="B316" s="7"/>
    </row>
    <row r="317" spans="2:2" ht="15.75" customHeight="1" x14ac:dyDescent="0.25">
      <c r="B317" s="7"/>
    </row>
    <row r="318" spans="2:2" ht="15.75" customHeight="1" x14ac:dyDescent="0.25">
      <c r="B318" s="7"/>
    </row>
    <row r="319" spans="2:2" ht="15.75" customHeight="1" x14ac:dyDescent="0.25">
      <c r="B319" s="7"/>
    </row>
    <row r="320" spans="2:2" ht="15.75" customHeight="1" x14ac:dyDescent="0.25">
      <c r="B320" s="7"/>
    </row>
    <row r="321" spans="2:2" ht="15.75" customHeight="1" x14ac:dyDescent="0.25">
      <c r="B321" s="7"/>
    </row>
    <row r="322" spans="2:2" ht="15.75" customHeight="1" x14ac:dyDescent="0.25">
      <c r="B322" s="7"/>
    </row>
    <row r="323" spans="2:2" ht="15.75" customHeight="1" x14ac:dyDescent="0.25">
      <c r="B323" s="7"/>
    </row>
    <row r="324" spans="2:2" ht="15.75" customHeight="1" x14ac:dyDescent="0.25">
      <c r="B324" s="7"/>
    </row>
    <row r="325" spans="2:2" ht="15.75" customHeight="1" x14ac:dyDescent="0.25">
      <c r="B325" s="7"/>
    </row>
    <row r="326" spans="2:2" ht="15.75" customHeight="1" x14ac:dyDescent="0.25">
      <c r="B326" s="7"/>
    </row>
    <row r="327" spans="2:2" ht="15.75" customHeight="1" x14ac:dyDescent="0.25">
      <c r="B327" s="7"/>
    </row>
    <row r="328" spans="2:2" ht="15.75" customHeight="1" x14ac:dyDescent="0.25">
      <c r="B328" s="7"/>
    </row>
    <row r="329" spans="2:2" ht="15.75" customHeight="1" x14ac:dyDescent="0.25">
      <c r="B329" s="7"/>
    </row>
    <row r="330" spans="2:2" ht="15.75" customHeight="1" x14ac:dyDescent="0.25">
      <c r="B330" s="7"/>
    </row>
    <row r="331" spans="2:2" ht="15.75" customHeight="1" x14ac:dyDescent="0.25">
      <c r="B331" s="7"/>
    </row>
    <row r="332" spans="2:2" ht="15.75" customHeight="1" x14ac:dyDescent="0.25">
      <c r="B332" s="7"/>
    </row>
    <row r="333" spans="2:2" ht="15.75" customHeight="1" x14ac:dyDescent="0.25">
      <c r="B333" s="7"/>
    </row>
    <row r="334" spans="2:2" ht="15.75" customHeight="1" x14ac:dyDescent="0.25">
      <c r="B334" s="7"/>
    </row>
    <row r="335" spans="2:2" ht="15.75" customHeight="1" x14ac:dyDescent="0.25">
      <c r="B335" s="7"/>
    </row>
    <row r="336" spans="2:2" ht="15.75" customHeight="1" x14ac:dyDescent="0.25">
      <c r="B336" s="7"/>
    </row>
    <row r="337" spans="2:2" ht="15.75" customHeight="1" x14ac:dyDescent="0.25">
      <c r="B337" s="7"/>
    </row>
    <row r="338" spans="2:2" ht="15.75" customHeight="1" x14ac:dyDescent="0.25">
      <c r="B338" s="7"/>
    </row>
    <row r="339" spans="2:2" ht="15.75" customHeight="1" x14ac:dyDescent="0.25">
      <c r="B339" s="7"/>
    </row>
    <row r="340" spans="2:2" ht="15.75" customHeight="1" x14ac:dyDescent="0.25">
      <c r="B340" s="7"/>
    </row>
    <row r="341" spans="2:2" ht="15.75" customHeight="1" x14ac:dyDescent="0.25">
      <c r="B341" s="7"/>
    </row>
    <row r="342" spans="2:2" ht="15.75" customHeight="1" x14ac:dyDescent="0.25">
      <c r="B342" s="7"/>
    </row>
    <row r="343" spans="2:2" ht="15.75" customHeight="1" x14ac:dyDescent="0.25">
      <c r="B343" s="7"/>
    </row>
    <row r="344" spans="2:2" ht="15.75" customHeight="1" x14ac:dyDescent="0.25">
      <c r="B344" s="7"/>
    </row>
    <row r="345" spans="2:2" ht="15.75" customHeight="1" x14ac:dyDescent="0.25">
      <c r="B345" s="7"/>
    </row>
    <row r="346" spans="2:2" ht="15.75" customHeight="1" x14ac:dyDescent="0.25">
      <c r="B346" s="7"/>
    </row>
    <row r="347" spans="2:2" ht="15.75" customHeight="1" x14ac:dyDescent="0.25">
      <c r="B347" s="7"/>
    </row>
    <row r="348" spans="2:2" ht="15.75" customHeight="1" x14ac:dyDescent="0.25">
      <c r="B348" s="7"/>
    </row>
    <row r="349" spans="2:2" ht="15.75" customHeight="1" x14ac:dyDescent="0.25">
      <c r="B349" s="7"/>
    </row>
    <row r="350" spans="2:2" ht="15.75" customHeight="1" x14ac:dyDescent="0.25">
      <c r="B350" s="7"/>
    </row>
    <row r="351" spans="2:2" ht="15.75" customHeight="1" x14ac:dyDescent="0.25">
      <c r="B351" s="7"/>
    </row>
    <row r="352" spans="2:2" ht="15.75" customHeight="1" x14ac:dyDescent="0.25">
      <c r="B352" s="7"/>
    </row>
    <row r="353" spans="2:2" ht="15.75" customHeight="1" x14ac:dyDescent="0.25">
      <c r="B353" s="7"/>
    </row>
    <row r="354" spans="2:2" ht="15.75" customHeight="1" x14ac:dyDescent="0.25">
      <c r="B354" s="7"/>
    </row>
    <row r="355" spans="2:2" ht="15.75" customHeight="1" x14ac:dyDescent="0.25">
      <c r="B355" s="7"/>
    </row>
    <row r="356" spans="2:2" ht="15.75" customHeight="1" x14ac:dyDescent="0.25">
      <c r="B356" s="7"/>
    </row>
    <row r="357" spans="2:2" ht="15.75" customHeight="1" x14ac:dyDescent="0.25">
      <c r="B357" s="7"/>
    </row>
    <row r="358" spans="2:2" ht="15.75" customHeight="1" x14ac:dyDescent="0.25">
      <c r="B358" s="7"/>
    </row>
    <row r="359" spans="2:2" ht="15.75" customHeight="1" x14ac:dyDescent="0.25">
      <c r="B359" s="7"/>
    </row>
    <row r="360" spans="2:2" ht="15.75" customHeight="1" x14ac:dyDescent="0.25">
      <c r="B360" s="7"/>
    </row>
    <row r="361" spans="2:2" ht="15.75" customHeight="1" x14ac:dyDescent="0.25">
      <c r="B361" s="7"/>
    </row>
    <row r="362" spans="2:2" ht="15.75" customHeight="1" x14ac:dyDescent="0.25">
      <c r="B362" s="7"/>
    </row>
    <row r="363" spans="2:2" ht="15.75" customHeight="1" x14ac:dyDescent="0.25">
      <c r="B363" s="7"/>
    </row>
    <row r="364" spans="2:2" ht="15.75" customHeight="1" x14ac:dyDescent="0.25">
      <c r="B364" s="7"/>
    </row>
    <row r="365" spans="2:2" ht="15.75" customHeight="1" x14ac:dyDescent="0.25">
      <c r="B365" s="7"/>
    </row>
    <row r="366" spans="2:2" ht="15.75" customHeight="1" x14ac:dyDescent="0.25">
      <c r="B366" s="7"/>
    </row>
    <row r="367" spans="2:2" ht="15.75" customHeight="1" x14ac:dyDescent="0.25">
      <c r="B367" s="7"/>
    </row>
    <row r="368" spans="2:2" ht="15.75" customHeight="1" x14ac:dyDescent="0.25">
      <c r="B368" s="7"/>
    </row>
    <row r="369" spans="2:2" ht="15.75" customHeight="1" x14ac:dyDescent="0.25">
      <c r="B369" s="7"/>
    </row>
    <row r="370" spans="2:2" ht="15.75" customHeight="1" x14ac:dyDescent="0.25">
      <c r="B370" s="7"/>
    </row>
    <row r="371" spans="2:2" ht="15.75" customHeight="1" x14ac:dyDescent="0.25">
      <c r="B371" s="7"/>
    </row>
    <row r="372" spans="2:2" ht="15.75" customHeight="1" x14ac:dyDescent="0.25">
      <c r="B372" s="7"/>
    </row>
    <row r="373" spans="2:2" ht="15.75" customHeight="1" x14ac:dyDescent="0.25">
      <c r="B373" s="7"/>
    </row>
    <row r="374" spans="2:2" ht="15.75" customHeight="1" x14ac:dyDescent="0.25">
      <c r="B374" s="7"/>
    </row>
    <row r="375" spans="2:2" ht="15.75" customHeight="1" x14ac:dyDescent="0.25">
      <c r="B375" s="7"/>
    </row>
    <row r="376" spans="2:2" ht="15.75" customHeight="1" x14ac:dyDescent="0.25">
      <c r="B376" s="7"/>
    </row>
    <row r="377" spans="2:2" ht="15.75" customHeight="1" x14ac:dyDescent="0.25">
      <c r="B377" s="7"/>
    </row>
    <row r="378" spans="2:2" ht="15.75" customHeight="1" x14ac:dyDescent="0.25">
      <c r="B378" s="7"/>
    </row>
    <row r="379" spans="2:2" ht="15.75" customHeight="1" x14ac:dyDescent="0.25">
      <c r="B379" s="7"/>
    </row>
    <row r="380" spans="2:2" ht="15.75" customHeight="1" x14ac:dyDescent="0.25">
      <c r="B380" s="7"/>
    </row>
    <row r="381" spans="2:2" ht="15.75" customHeight="1" x14ac:dyDescent="0.25">
      <c r="B381" s="7"/>
    </row>
    <row r="382" spans="2:2" ht="15.75" customHeight="1" x14ac:dyDescent="0.25">
      <c r="B382" s="7"/>
    </row>
    <row r="383" spans="2:2" ht="15.75" customHeight="1" x14ac:dyDescent="0.25">
      <c r="B383" s="7"/>
    </row>
    <row r="384" spans="2:2" ht="15.75" customHeight="1" x14ac:dyDescent="0.25">
      <c r="B384" s="7"/>
    </row>
    <row r="385" spans="2:2" ht="15.75" customHeight="1" x14ac:dyDescent="0.25">
      <c r="B385" s="7"/>
    </row>
    <row r="386" spans="2:2" ht="15.75" customHeight="1" x14ac:dyDescent="0.25">
      <c r="B386" s="7"/>
    </row>
    <row r="387" spans="2:2" ht="15.75" customHeight="1" x14ac:dyDescent="0.25">
      <c r="B387" s="7"/>
    </row>
    <row r="388" spans="2:2" ht="15.75" customHeight="1" x14ac:dyDescent="0.25">
      <c r="B388" s="7"/>
    </row>
    <row r="389" spans="2:2" ht="15.75" customHeight="1" x14ac:dyDescent="0.25">
      <c r="B389" s="7"/>
    </row>
    <row r="390" spans="2:2" ht="15.75" customHeight="1" x14ac:dyDescent="0.25">
      <c r="B390" s="7"/>
    </row>
    <row r="391" spans="2:2" ht="15.75" customHeight="1" x14ac:dyDescent="0.25">
      <c r="B391" s="7"/>
    </row>
    <row r="392" spans="2:2" ht="15.75" customHeight="1" x14ac:dyDescent="0.25">
      <c r="B392" s="7"/>
    </row>
    <row r="393" spans="2:2" ht="15.75" customHeight="1" x14ac:dyDescent="0.25">
      <c r="B393" s="7"/>
    </row>
    <row r="394" spans="2:2" ht="15.75" customHeight="1" x14ac:dyDescent="0.25">
      <c r="B394" s="7"/>
    </row>
    <row r="395" spans="2:2" ht="15.75" customHeight="1" x14ac:dyDescent="0.25">
      <c r="B395" s="7"/>
    </row>
    <row r="396" spans="2:2" ht="15.75" customHeight="1" x14ac:dyDescent="0.25">
      <c r="B396" s="7"/>
    </row>
    <row r="397" spans="2:2" ht="15.75" customHeight="1" x14ac:dyDescent="0.25">
      <c r="B397" s="7"/>
    </row>
    <row r="398" spans="2:2" ht="15.75" customHeight="1" x14ac:dyDescent="0.25">
      <c r="B398" s="7"/>
    </row>
    <row r="399" spans="2:2" ht="15.75" customHeight="1" x14ac:dyDescent="0.25">
      <c r="B399" s="7"/>
    </row>
    <row r="400" spans="2:2" ht="15.75" customHeight="1" x14ac:dyDescent="0.25">
      <c r="B400" s="7"/>
    </row>
    <row r="401" spans="2:2" ht="15.75" customHeight="1" x14ac:dyDescent="0.25">
      <c r="B401" s="7"/>
    </row>
    <row r="402" spans="2:2" ht="15.75" customHeight="1" x14ac:dyDescent="0.25">
      <c r="B402" s="7"/>
    </row>
    <row r="403" spans="2:2" ht="15.75" customHeight="1" x14ac:dyDescent="0.25">
      <c r="B403" s="7"/>
    </row>
    <row r="404" spans="2:2" ht="15.75" customHeight="1" x14ac:dyDescent="0.25">
      <c r="B404" s="7"/>
    </row>
    <row r="405" spans="2:2" ht="15.75" customHeight="1" x14ac:dyDescent="0.25">
      <c r="B405" s="7"/>
    </row>
    <row r="406" spans="2:2" ht="15.75" customHeight="1" x14ac:dyDescent="0.25">
      <c r="B406" s="7"/>
    </row>
    <row r="407" spans="2:2" ht="15.75" customHeight="1" x14ac:dyDescent="0.25">
      <c r="B407" s="7"/>
    </row>
    <row r="408" spans="2:2" ht="15.75" customHeight="1" x14ac:dyDescent="0.25">
      <c r="B408" s="7"/>
    </row>
    <row r="409" spans="2:2" ht="15.75" customHeight="1" x14ac:dyDescent="0.25">
      <c r="B409" s="7"/>
    </row>
    <row r="410" spans="2:2" ht="15.75" customHeight="1" x14ac:dyDescent="0.25">
      <c r="B410" s="7"/>
    </row>
    <row r="411" spans="2:2" ht="15.75" customHeight="1" x14ac:dyDescent="0.25">
      <c r="B411" s="7"/>
    </row>
    <row r="412" spans="2:2" ht="15.75" customHeight="1" x14ac:dyDescent="0.25">
      <c r="B412" s="7"/>
    </row>
    <row r="413" spans="2:2" ht="15.75" customHeight="1" x14ac:dyDescent="0.25">
      <c r="B413" s="7"/>
    </row>
    <row r="414" spans="2:2" ht="15.75" customHeight="1" x14ac:dyDescent="0.25">
      <c r="B414" s="7"/>
    </row>
    <row r="415" spans="2:2" ht="15.75" customHeight="1" x14ac:dyDescent="0.25">
      <c r="B415" s="7"/>
    </row>
    <row r="416" spans="2:2" ht="15.75" customHeight="1" x14ac:dyDescent="0.25">
      <c r="B416" s="7"/>
    </row>
    <row r="417" spans="2:2" ht="15.75" customHeight="1" x14ac:dyDescent="0.25">
      <c r="B417" s="7"/>
    </row>
    <row r="418" spans="2:2" ht="15.75" customHeight="1" x14ac:dyDescent="0.25">
      <c r="B418" s="7"/>
    </row>
    <row r="419" spans="2:2" ht="15.75" customHeight="1" x14ac:dyDescent="0.25">
      <c r="B419" s="7"/>
    </row>
    <row r="420" spans="2:2" ht="15.75" customHeight="1" x14ac:dyDescent="0.25">
      <c r="B420" s="7"/>
    </row>
    <row r="421" spans="2:2" ht="15.75" customHeight="1" x14ac:dyDescent="0.25">
      <c r="B421" s="7"/>
    </row>
    <row r="422" spans="2:2" ht="15.75" customHeight="1" x14ac:dyDescent="0.25">
      <c r="B422" s="7"/>
    </row>
    <row r="423" spans="2:2" ht="15.75" customHeight="1" x14ac:dyDescent="0.25">
      <c r="B423" s="7"/>
    </row>
    <row r="424" spans="2:2" ht="15.75" customHeight="1" x14ac:dyDescent="0.25">
      <c r="B424" s="7"/>
    </row>
    <row r="425" spans="2:2" ht="15.75" customHeight="1" x14ac:dyDescent="0.25">
      <c r="B425" s="7"/>
    </row>
    <row r="426" spans="2:2" ht="15.75" customHeight="1" x14ac:dyDescent="0.25">
      <c r="B426" s="7"/>
    </row>
    <row r="427" spans="2:2" ht="15.75" customHeight="1" x14ac:dyDescent="0.25">
      <c r="B427" s="7"/>
    </row>
    <row r="428" spans="2:2" ht="15.75" customHeight="1" x14ac:dyDescent="0.25">
      <c r="B428" s="7"/>
    </row>
    <row r="429" spans="2:2" ht="15.75" customHeight="1" x14ac:dyDescent="0.25">
      <c r="B429" s="7"/>
    </row>
    <row r="430" spans="2:2" ht="15.75" customHeight="1" x14ac:dyDescent="0.25">
      <c r="B430" s="7"/>
    </row>
    <row r="431" spans="2:2" ht="15.75" customHeight="1" x14ac:dyDescent="0.25">
      <c r="B431" s="7"/>
    </row>
    <row r="432" spans="2:2" ht="15.75" customHeight="1" x14ac:dyDescent="0.25">
      <c r="B432" s="7"/>
    </row>
    <row r="433" spans="2:2" ht="15.75" customHeight="1" x14ac:dyDescent="0.25">
      <c r="B433" s="7"/>
    </row>
    <row r="434" spans="2:2" ht="15.75" customHeight="1" x14ac:dyDescent="0.25">
      <c r="B434" s="7"/>
    </row>
    <row r="435" spans="2:2" ht="15.75" customHeight="1" x14ac:dyDescent="0.25">
      <c r="B435" s="7"/>
    </row>
    <row r="436" spans="2:2" ht="15.75" customHeight="1" x14ac:dyDescent="0.25">
      <c r="B436" s="7"/>
    </row>
    <row r="437" spans="2:2" ht="15.75" customHeight="1" x14ac:dyDescent="0.25">
      <c r="B437" s="7"/>
    </row>
    <row r="438" spans="2:2" ht="15.75" customHeight="1" x14ac:dyDescent="0.25">
      <c r="B438" s="7"/>
    </row>
    <row r="439" spans="2:2" ht="15.75" customHeight="1" x14ac:dyDescent="0.25">
      <c r="B439" s="7"/>
    </row>
    <row r="440" spans="2:2" ht="15.75" customHeight="1" x14ac:dyDescent="0.25">
      <c r="B440" s="7"/>
    </row>
    <row r="441" spans="2:2" ht="15.75" customHeight="1" x14ac:dyDescent="0.25">
      <c r="B441" s="7"/>
    </row>
    <row r="442" spans="2:2" ht="15.75" customHeight="1" x14ac:dyDescent="0.25">
      <c r="B442" s="7"/>
    </row>
    <row r="443" spans="2:2" ht="15.75" customHeight="1" x14ac:dyDescent="0.25">
      <c r="B443" s="7"/>
    </row>
    <row r="444" spans="2:2" ht="15.75" customHeight="1" x14ac:dyDescent="0.25">
      <c r="B444" s="7"/>
    </row>
    <row r="445" spans="2:2" ht="15.75" customHeight="1" x14ac:dyDescent="0.25">
      <c r="B445" s="7"/>
    </row>
    <row r="446" spans="2:2" ht="15.75" customHeight="1" x14ac:dyDescent="0.25">
      <c r="B446" s="7"/>
    </row>
    <row r="447" spans="2:2" ht="15.75" customHeight="1" x14ac:dyDescent="0.25">
      <c r="B447" s="7"/>
    </row>
    <row r="448" spans="2:2" ht="15.75" customHeight="1" x14ac:dyDescent="0.25">
      <c r="B448" s="7"/>
    </row>
    <row r="449" spans="2:2" ht="15.75" customHeight="1" x14ac:dyDescent="0.25">
      <c r="B449" s="7"/>
    </row>
    <row r="450" spans="2:2" ht="15.75" customHeight="1" x14ac:dyDescent="0.25">
      <c r="B450" s="7"/>
    </row>
    <row r="451" spans="2:2" ht="15.75" customHeight="1" x14ac:dyDescent="0.25">
      <c r="B451" s="7"/>
    </row>
    <row r="452" spans="2:2" ht="15.75" customHeight="1" x14ac:dyDescent="0.25">
      <c r="B452" s="7"/>
    </row>
    <row r="453" spans="2:2" ht="15.75" customHeight="1" x14ac:dyDescent="0.25">
      <c r="B453" s="7"/>
    </row>
    <row r="454" spans="2:2" ht="15.75" customHeight="1" x14ac:dyDescent="0.25">
      <c r="B454" s="7"/>
    </row>
    <row r="455" spans="2:2" ht="15.75" customHeight="1" x14ac:dyDescent="0.25">
      <c r="B455" s="7"/>
    </row>
    <row r="456" spans="2:2" ht="15.75" customHeight="1" x14ac:dyDescent="0.25">
      <c r="B456" s="7"/>
    </row>
    <row r="457" spans="2:2" ht="15.75" customHeight="1" x14ac:dyDescent="0.25">
      <c r="B457" s="7"/>
    </row>
    <row r="458" spans="2:2" ht="15.75" customHeight="1" x14ac:dyDescent="0.25">
      <c r="B458" s="7"/>
    </row>
    <row r="459" spans="2:2" ht="15.75" customHeight="1" x14ac:dyDescent="0.25">
      <c r="B459" s="7"/>
    </row>
    <row r="460" spans="2:2" ht="15.75" customHeight="1" x14ac:dyDescent="0.25">
      <c r="B460" s="7"/>
    </row>
    <row r="461" spans="2:2" ht="15.75" customHeight="1" x14ac:dyDescent="0.25">
      <c r="B461" s="7"/>
    </row>
    <row r="462" spans="2:2" ht="15.75" customHeight="1" x14ac:dyDescent="0.25">
      <c r="B462" s="7"/>
    </row>
    <row r="463" spans="2:2" ht="15.75" customHeight="1" x14ac:dyDescent="0.25">
      <c r="B463" s="7"/>
    </row>
    <row r="464" spans="2:2" ht="15.75" customHeight="1" x14ac:dyDescent="0.25">
      <c r="B464" s="7"/>
    </row>
    <row r="465" spans="2:2" ht="15.75" customHeight="1" x14ac:dyDescent="0.25">
      <c r="B465" s="7"/>
    </row>
    <row r="466" spans="2:2" ht="15.75" customHeight="1" x14ac:dyDescent="0.25">
      <c r="B466" s="7"/>
    </row>
    <row r="467" spans="2:2" ht="15.75" customHeight="1" x14ac:dyDescent="0.25">
      <c r="B467" s="7"/>
    </row>
    <row r="468" spans="2:2" ht="15.75" customHeight="1" x14ac:dyDescent="0.25">
      <c r="B468" s="7"/>
    </row>
    <row r="469" spans="2:2" ht="15.75" customHeight="1" x14ac:dyDescent="0.25">
      <c r="B469" s="7"/>
    </row>
    <row r="470" spans="2:2" ht="15.75" customHeight="1" x14ac:dyDescent="0.25">
      <c r="B470" s="7"/>
    </row>
    <row r="471" spans="2:2" ht="15.75" customHeight="1" x14ac:dyDescent="0.25">
      <c r="B471" s="7"/>
    </row>
    <row r="472" spans="2:2" ht="15.75" customHeight="1" x14ac:dyDescent="0.25">
      <c r="B472" s="7"/>
    </row>
    <row r="473" spans="2:2" ht="15.75" customHeight="1" x14ac:dyDescent="0.25">
      <c r="B473" s="7"/>
    </row>
    <row r="474" spans="2:2" ht="15.75" customHeight="1" x14ac:dyDescent="0.25">
      <c r="B474" s="7"/>
    </row>
    <row r="475" spans="2:2" ht="15.75" customHeight="1" x14ac:dyDescent="0.25">
      <c r="B475" s="7"/>
    </row>
    <row r="476" spans="2:2" ht="15.75" customHeight="1" x14ac:dyDescent="0.25">
      <c r="B476" s="7"/>
    </row>
    <row r="477" spans="2:2" ht="15.75" customHeight="1" x14ac:dyDescent="0.25">
      <c r="B477" s="7"/>
    </row>
    <row r="478" spans="2:2" ht="15.75" customHeight="1" x14ac:dyDescent="0.25">
      <c r="B478" s="7"/>
    </row>
    <row r="479" spans="2:2" ht="15.75" customHeight="1" x14ac:dyDescent="0.25">
      <c r="B479" s="7"/>
    </row>
    <row r="480" spans="2:2" ht="15.75" customHeight="1" x14ac:dyDescent="0.25">
      <c r="B480" s="7"/>
    </row>
    <row r="481" spans="2:2" ht="15.75" customHeight="1" x14ac:dyDescent="0.25">
      <c r="B481" s="7"/>
    </row>
    <row r="482" spans="2:2" ht="15.75" customHeight="1" x14ac:dyDescent="0.25">
      <c r="B482" s="7"/>
    </row>
    <row r="483" spans="2:2" ht="15.75" customHeight="1" x14ac:dyDescent="0.25">
      <c r="B483" s="7"/>
    </row>
    <row r="484" spans="2:2" ht="15.75" customHeight="1" x14ac:dyDescent="0.25">
      <c r="B484" s="7"/>
    </row>
    <row r="485" spans="2:2" ht="15.75" customHeight="1" x14ac:dyDescent="0.25">
      <c r="B485" s="7"/>
    </row>
    <row r="486" spans="2:2" ht="15.75" customHeight="1" x14ac:dyDescent="0.25">
      <c r="B486" s="7"/>
    </row>
    <row r="487" spans="2:2" ht="15.75" customHeight="1" x14ac:dyDescent="0.25">
      <c r="B487" s="7"/>
    </row>
    <row r="488" spans="2:2" ht="15.75" customHeight="1" x14ac:dyDescent="0.25">
      <c r="B488" s="7"/>
    </row>
    <row r="489" spans="2:2" ht="15.75" customHeight="1" x14ac:dyDescent="0.25">
      <c r="B489" s="7"/>
    </row>
    <row r="490" spans="2:2" ht="15.75" customHeight="1" x14ac:dyDescent="0.25">
      <c r="B490" s="7"/>
    </row>
    <row r="491" spans="2:2" ht="15.75" customHeight="1" x14ac:dyDescent="0.25">
      <c r="B491" s="7"/>
    </row>
    <row r="492" spans="2:2" ht="15.75" customHeight="1" x14ac:dyDescent="0.25">
      <c r="B492" s="7"/>
    </row>
    <row r="493" spans="2:2" ht="15.75" customHeight="1" x14ac:dyDescent="0.25">
      <c r="B493" s="7"/>
    </row>
    <row r="494" spans="2:2" ht="15.75" customHeight="1" x14ac:dyDescent="0.25">
      <c r="B494" s="7"/>
    </row>
    <row r="495" spans="2:2" ht="15.75" customHeight="1" x14ac:dyDescent="0.25">
      <c r="B495" s="7"/>
    </row>
    <row r="496" spans="2:2" ht="15.75" customHeight="1" x14ac:dyDescent="0.25">
      <c r="B496" s="7"/>
    </row>
    <row r="497" spans="2:2" ht="15.75" customHeight="1" x14ac:dyDescent="0.25">
      <c r="B497" s="7"/>
    </row>
    <row r="498" spans="2:2" ht="15.75" customHeight="1" x14ac:dyDescent="0.25">
      <c r="B498" s="7"/>
    </row>
    <row r="499" spans="2:2" ht="15.75" customHeight="1" x14ac:dyDescent="0.25">
      <c r="B499" s="7"/>
    </row>
    <row r="500" spans="2:2" ht="15.75" customHeight="1" x14ac:dyDescent="0.25">
      <c r="B500" s="7"/>
    </row>
    <row r="501" spans="2:2" ht="15.75" customHeight="1" x14ac:dyDescent="0.25">
      <c r="B501" s="7"/>
    </row>
    <row r="502" spans="2:2" ht="15.75" customHeight="1" x14ac:dyDescent="0.25">
      <c r="B502" s="7"/>
    </row>
    <row r="503" spans="2:2" ht="15.75" customHeight="1" x14ac:dyDescent="0.25">
      <c r="B503" s="7"/>
    </row>
    <row r="504" spans="2:2" ht="15.75" customHeight="1" x14ac:dyDescent="0.25">
      <c r="B504" s="7"/>
    </row>
    <row r="505" spans="2:2" ht="15.75" customHeight="1" x14ac:dyDescent="0.25">
      <c r="B505" s="7"/>
    </row>
    <row r="506" spans="2:2" ht="15.75" customHeight="1" x14ac:dyDescent="0.25">
      <c r="B506" s="7"/>
    </row>
    <row r="507" spans="2:2" ht="15.75" customHeight="1" x14ac:dyDescent="0.25">
      <c r="B507" s="7"/>
    </row>
    <row r="508" spans="2:2" ht="15.75" customHeight="1" x14ac:dyDescent="0.25">
      <c r="B508" s="7"/>
    </row>
    <row r="509" spans="2:2" ht="15.75" customHeight="1" x14ac:dyDescent="0.25">
      <c r="B509" s="7"/>
    </row>
    <row r="510" spans="2:2" ht="15.75" customHeight="1" x14ac:dyDescent="0.25">
      <c r="B510" s="7"/>
    </row>
    <row r="511" spans="2:2" ht="15.75" customHeight="1" x14ac:dyDescent="0.25">
      <c r="B511" s="7"/>
    </row>
    <row r="512" spans="2:2" ht="15.75" customHeight="1" x14ac:dyDescent="0.25">
      <c r="B512" s="7"/>
    </row>
    <row r="513" spans="2:2" ht="15.75" customHeight="1" x14ac:dyDescent="0.25">
      <c r="B513" s="7"/>
    </row>
    <row r="514" spans="2:2" ht="15.75" customHeight="1" x14ac:dyDescent="0.25">
      <c r="B514" s="7"/>
    </row>
    <row r="515" spans="2:2" ht="15.75" customHeight="1" x14ac:dyDescent="0.25">
      <c r="B515" s="7"/>
    </row>
    <row r="516" spans="2:2" ht="15.75" customHeight="1" x14ac:dyDescent="0.25">
      <c r="B516" s="7"/>
    </row>
    <row r="517" spans="2:2" ht="15.75" customHeight="1" x14ac:dyDescent="0.25">
      <c r="B517" s="7"/>
    </row>
    <row r="518" spans="2:2" ht="15.75" customHeight="1" x14ac:dyDescent="0.25">
      <c r="B518" s="7"/>
    </row>
    <row r="519" spans="2:2" ht="15.75" customHeight="1" x14ac:dyDescent="0.25">
      <c r="B519" s="7"/>
    </row>
    <row r="520" spans="2:2" ht="15.75" customHeight="1" x14ac:dyDescent="0.25">
      <c r="B520" s="7"/>
    </row>
    <row r="521" spans="2:2" ht="15.75" customHeight="1" x14ac:dyDescent="0.25">
      <c r="B521" s="7"/>
    </row>
    <row r="522" spans="2:2" ht="15.75" customHeight="1" x14ac:dyDescent="0.25">
      <c r="B522" s="7"/>
    </row>
    <row r="523" spans="2:2" ht="15.75" customHeight="1" x14ac:dyDescent="0.25">
      <c r="B523" s="7"/>
    </row>
    <row r="524" spans="2:2" ht="15.75" customHeight="1" x14ac:dyDescent="0.25">
      <c r="B524" s="7"/>
    </row>
    <row r="525" spans="2:2" ht="15.75" customHeight="1" x14ac:dyDescent="0.25">
      <c r="B525" s="7"/>
    </row>
    <row r="526" spans="2:2" ht="15.75" customHeight="1" x14ac:dyDescent="0.25">
      <c r="B526" s="7"/>
    </row>
    <row r="527" spans="2:2" ht="15.75" customHeight="1" x14ac:dyDescent="0.25">
      <c r="B527" s="7"/>
    </row>
    <row r="528" spans="2:2" ht="15.75" customHeight="1" x14ac:dyDescent="0.25">
      <c r="B528" s="7"/>
    </row>
    <row r="529" spans="2:2" ht="15.75" customHeight="1" x14ac:dyDescent="0.25">
      <c r="B529" s="7"/>
    </row>
    <row r="530" spans="2:2" ht="15.75" customHeight="1" x14ac:dyDescent="0.25">
      <c r="B530" s="7"/>
    </row>
    <row r="531" spans="2:2" ht="15.75" customHeight="1" x14ac:dyDescent="0.25">
      <c r="B531" s="7"/>
    </row>
    <row r="532" spans="2:2" ht="15.75" customHeight="1" x14ac:dyDescent="0.25">
      <c r="B532" s="7"/>
    </row>
    <row r="533" spans="2:2" ht="15.75" customHeight="1" x14ac:dyDescent="0.25">
      <c r="B533" s="7"/>
    </row>
    <row r="534" spans="2:2" ht="15.75" customHeight="1" x14ac:dyDescent="0.25">
      <c r="B534" s="7"/>
    </row>
    <row r="535" spans="2:2" ht="15.75" customHeight="1" x14ac:dyDescent="0.25">
      <c r="B535" s="7"/>
    </row>
    <row r="536" spans="2:2" ht="15.75" customHeight="1" x14ac:dyDescent="0.25">
      <c r="B536" s="7"/>
    </row>
    <row r="537" spans="2:2" ht="15.75" customHeight="1" x14ac:dyDescent="0.25">
      <c r="B537" s="7"/>
    </row>
    <row r="538" spans="2:2" ht="15.75" customHeight="1" x14ac:dyDescent="0.25">
      <c r="B538" s="7"/>
    </row>
    <row r="539" spans="2:2" ht="15.75" customHeight="1" x14ac:dyDescent="0.25">
      <c r="B539" s="7"/>
    </row>
    <row r="540" spans="2:2" ht="15.75" customHeight="1" x14ac:dyDescent="0.25">
      <c r="B540" s="7"/>
    </row>
    <row r="541" spans="2:2" ht="15.75" customHeight="1" x14ac:dyDescent="0.25">
      <c r="B541" s="7"/>
    </row>
    <row r="542" spans="2:2" ht="15.75" customHeight="1" x14ac:dyDescent="0.25">
      <c r="B542" s="7"/>
    </row>
    <row r="543" spans="2:2" ht="15.75" customHeight="1" x14ac:dyDescent="0.25">
      <c r="B543" s="7"/>
    </row>
    <row r="544" spans="2:2" ht="15.75" customHeight="1" x14ac:dyDescent="0.25">
      <c r="B544" s="7"/>
    </row>
    <row r="545" spans="2:2" ht="15.75" customHeight="1" x14ac:dyDescent="0.25">
      <c r="B545" s="7"/>
    </row>
    <row r="546" spans="2:2" ht="15.75" customHeight="1" x14ac:dyDescent="0.25">
      <c r="B546" s="7"/>
    </row>
    <row r="547" spans="2:2" ht="15.75" customHeight="1" x14ac:dyDescent="0.25">
      <c r="B547" s="7"/>
    </row>
    <row r="548" spans="2:2" ht="15.75" customHeight="1" x14ac:dyDescent="0.25">
      <c r="B548" s="7"/>
    </row>
    <row r="549" spans="2:2" ht="15.75" customHeight="1" x14ac:dyDescent="0.25">
      <c r="B549" s="7"/>
    </row>
    <row r="550" spans="2:2" ht="15.75" customHeight="1" x14ac:dyDescent="0.25">
      <c r="B550" s="7"/>
    </row>
    <row r="551" spans="2:2" ht="15.75" customHeight="1" x14ac:dyDescent="0.25">
      <c r="B551" s="7"/>
    </row>
    <row r="552" spans="2:2" ht="15.75" customHeight="1" x14ac:dyDescent="0.25">
      <c r="B552" s="7"/>
    </row>
    <row r="553" spans="2:2" ht="15.75" customHeight="1" x14ac:dyDescent="0.25">
      <c r="B553" s="7"/>
    </row>
    <row r="554" spans="2:2" ht="15.75" customHeight="1" x14ac:dyDescent="0.25">
      <c r="B554" s="7"/>
    </row>
    <row r="555" spans="2:2" ht="15.75" customHeight="1" x14ac:dyDescent="0.25">
      <c r="B555" s="7"/>
    </row>
    <row r="556" spans="2:2" ht="15.75" customHeight="1" x14ac:dyDescent="0.25">
      <c r="B556" s="7"/>
    </row>
    <row r="557" spans="2:2" ht="15.75" customHeight="1" x14ac:dyDescent="0.25">
      <c r="B557" s="7"/>
    </row>
    <row r="558" spans="2:2" ht="15.75" customHeight="1" x14ac:dyDescent="0.25">
      <c r="B558" s="7"/>
    </row>
    <row r="559" spans="2:2" ht="15.75" customHeight="1" x14ac:dyDescent="0.25">
      <c r="B559" s="7"/>
    </row>
    <row r="560" spans="2:2" ht="15.75" customHeight="1" x14ac:dyDescent="0.25">
      <c r="B560" s="7"/>
    </row>
    <row r="561" spans="2:2" ht="15.75" customHeight="1" x14ac:dyDescent="0.25">
      <c r="B561" s="7"/>
    </row>
    <row r="562" spans="2:2" ht="15.75" customHeight="1" x14ac:dyDescent="0.25">
      <c r="B562" s="7"/>
    </row>
    <row r="563" spans="2:2" ht="15.75" customHeight="1" x14ac:dyDescent="0.25">
      <c r="B563" s="7"/>
    </row>
    <row r="564" spans="2:2" ht="15.75" customHeight="1" x14ac:dyDescent="0.25">
      <c r="B564" s="7"/>
    </row>
    <row r="565" spans="2:2" ht="15.75" customHeight="1" x14ac:dyDescent="0.25">
      <c r="B565" s="7"/>
    </row>
    <row r="566" spans="2:2" ht="15.75" customHeight="1" x14ac:dyDescent="0.25">
      <c r="B566" s="7"/>
    </row>
    <row r="567" spans="2:2" ht="15.75" customHeight="1" x14ac:dyDescent="0.25">
      <c r="B567" s="7"/>
    </row>
    <row r="568" spans="2:2" ht="15.75" customHeight="1" x14ac:dyDescent="0.25">
      <c r="B568" s="7"/>
    </row>
    <row r="569" spans="2:2" ht="15.75" customHeight="1" x14ac:dyDescent="0.25">
      <c r="B569" s="7"/>
    </row>
    <row r="570" spans="2:2" ht="15.75" customHeight="1" x14ac:dyDescent="0.25">
      <c r="B570" s="7"/>
    </row>
    <row r="571" spans="2:2" ht="15.75" customHeight="1" x14ac:dyDescent="0.25">
      <c r="B571" s="7"/>
    </row>
    <row r="572" spans="2:2" ht="15.75" customHeight="1" x14ac:dyDescent="0.25">
      <c r="B572" s="7"/>
    </row>
    <row r="573" spans="2:2" ht="15.75" customHeight="1" x14ac:dyDescent="0.25">
      <c r="B573" s="7"/>
    </row>
    <row r="574" spans="2:2" ht="15.75" customHeight="1" x14ac:dyDescent="0.25">
      <c r="B574" s="7"/>
    </row>
    <row r="575" spans="2:2" ht="15.75" customHeight="1" x14ac:dyDescent="0.25">
      <c r="B575" s="7"/>
    </row>
    <row r="576" spans="2:2" ht="15.75" customHeight="1" x14ac:dyDescent="0.25">
      <c r="B576" s="7"/>
    </row>
    <row r="577" spans="2:2" ht="15.75" customHeight="1" x14ac:dyDescent="0.25">
      <c r="B577" s="7"/>
    </row>
    <row r="578" spans="2:2" ht="15.75" customHeight="1" x14ac:dyDescent="0.25">
      <c r="B578" s="7"/>
    </row>
    <row r="579" spans="2:2" ht="15.75" customHeight="1" x14ac:dyDescent="0.25">
      <c r="B579" s="7"/>
    </row>
    <row r="580" spans="2:2" ht="15.75" customHeight="1" x14ac:dyDescent="0.25">
      <c r="B580" s="7"/>
    </row>
    <row r="581" spans="2:2" ht="15.75" customHeight="1" x14ac:dyDescent="0.25">
      <c r="B581" s="7"/>
    </row>
    <row r="582" spans="2:2" ht="15.75" customHeight="1" x14ac:dyDescent="0.25">
      <c r="B582" s="7"/>
    </row>
    <row r="583" spans="2:2" ht="15.75" customHeight="1" x14ac:dyDescent="0.25">
      <c r="B583" s="7"/>
    </row>
    <row r="584" spans="2:2" ht="15.75" customHeight="1" x14ac:dyDescent="0.25">
      <c r="B584" s="7"/>
    </row>
    <row r="585" spans="2:2" ht="15.75" customHeight="1" x14ac:dyDescent="0.25">
      <c r="B585" s="7"/>
    </row>
    <row r="586" spans="2:2" ht="15.75" customHeight="1" x14ac:dyDescent="0.25">
      <c r="B586" s="7"/>
    </row>
    <row r="587" spans="2:2" ht="15.75" customHeight="1" x14ac:dyDescent="0.25">
      <c r="B587" s="7"/>
    </row>
    <row r="588" spans="2:2" ht="15.75" customHeight="1" x14ac:dyDescent="0.25">
      <c r="B588" s="7"/>
    </row>
    <row r="589" spans="2:2" ht="15.75" customHeight="1" x14ac:dyDescent="0.25">
      <c r="B589" s="7"/>
    </row>
    <row r="590" spans="2:2" ht="15.75" customHeight="1" x14ac:dyDescent="0.25">
      <c r="B590" s="7"/>
    </row>
    <row r="591" spans="2:2" ht="15.75" customHeight="1" x14ac:dyDescent="0.25">
      <c r="B591" s="7"/>
    </row>
    <row r="592" spans="2:2" ht="15.75" customHeight="1" x14ac:dyDescent="0.25">
      <c r="B592" s="7"/>
    </row>
    <row r="593" spans="2:2" ht="15.75" customHeight="1" x14ac:dyDescent="0.25">
      <c r="B593" s="7"/>
    </row>
    <row r="594" spans="2:2" ht="15.75" customHeight="1" x14ac:dyDescent="0.25">
      <c r="B594" s="7"/>
    </row>
    <row r="595" spans="2:2" ht="15.75" customHeight="1" x14ac:dyDescent="0.25">
      <c r="B595" s="7"/>
    </row>
    <row r="596" spans="2:2" ht="15.75" customHeight="1" x14ac:dyDescent="0.25">
      <c r="B596" s="7"/>
    </row>
    <row r="597" spans="2:2" ht="15.75" customHeight="1" x14ac:dyDescent="0.25">
      <c r="B597" s="7"/>
    </row>
    <row r="598" spans="2:2" ht="15.75" customHeight="1" x14ac:dyDescent="0.25">
      <c r="B598" s="7"/>
    </row>
    <row r="599" spans="2:2" ht="15.75" customHeight="1" x14ac:dyDescent="0.25">
      <c r="B599" s="7"/>
    </row>
    <row r="600" spans="2:2" ht="15.75" customHeight="1" x14ac:dyDescent="0.25">
      <c r="B600" s="7"/>
    </row>
    <row r="601" spans="2:2" ht="15.75" customHeight="1" x14ac:dyDescent="0.25">
      <c r="B601" s="7"/>
    </row>
    <row r="602" spans="2:2" ht="15.75" customHeight="1" x14ac:dyDescent="0.25">
      <c r="B602" s="7"/>
    </row>
    <row r="603" spans="2:2" ht="15.75" customHeight="1" x14ac:dyDescent="0.25">
      <c r="B603" s="7"/>
    </row>
    <row r="604" spans="2:2" ht="15.75" customHeight="1" x14ac:dyDescent="0.25">
      <c r="B604" s="7"/>
    </row>
    <row r="605" spans="2:2" ht="15.75" customHeight="1" x14ac:dyDescent="0.25">
      <c r="B605" s="7"/>
    </row>
    <row r="606" spans="2:2" ht="15.75" customHeight="1" x14ac:dyDescent="0.25">
      <c r="B606" s="7"/>
    </row>
    <row r="607" spans="2:2" ht="15.75" customHeight="1" x14ac:dyDescent="0.25">
      <c r="B607" s="7"/>
    </row>
    <row r="608" spans="2:2" ht="15.75" customHeight="1" x14ac:dyDescent="0.25">
      <c r="B608" s="7"/>
    </row>
    <row r="609" spans="2:2" ht="15.75" customHeight="1" x14ac:dyDescent="0.25">
      <c r="B609" s="7"/>
    </row>
    <row r="610" spans="2:2" ht="15.75" customHeight="1" x14ac:dyDescent="0.25">
      <c r="B610" s="7"/>
    </row>
    <row r="611" spans="2:2" ht="15.75" customHeight="1" x14ac:dyDescent="0.25">
      <c r="B611" s="7"/>
    </row>
    <row r="612" spans="2:2" ht="15.75" customHeight="1" x14ac:dyDescent="0.25">
      <c r="B612" s="7"/>
    </row>
    <row r="613" spans="2:2" ht="15.75" customHeight="1" x14ac:dyDescent="0.25">
      <c r="B613" s="7"/>
    </row>
    <row r="614" spans="2:2" ht="15.75" customHeight="1" x14ac:dyDescent="0.25">
      <c r="B614" s="7"/>
    </row>
    <row r="615" spans="2:2" ht="15.75" customHeight="1" x14ac:dyDescent="0.25">
      <c r="B615" s="7"/>
    </row>
    <row r="616" spans="2:2" ht="15.75" customHeight="1" x14ac:dyDescent="0.25">
      <c r="B616" s="7"/>
    </row>
    <row r="617" spans="2:2" ht="15.75" customHeight="1" x14ac:dyDescent="0.25">
      <c r="B617" s="7"/>
    </row>
    <row r="618" spans="2:2" ht="15.75" customHeight="1" x14ac:dyDescent="0.25">
      <c r="B618" s="7"/>
    </row>
    <row r="619" spans="2:2" ht="15.75" customHeight="1" x14ac:dyDescent="0.25">
      <c r="B619" s="7"/>
    </row>
    <row r="620" spans="2:2" ht="15.75" customHeight="1" x14ac:dyDescent="0.25">
      <c r="B620" s="7"/>
    </row>
    <row r="621" spans="2:2" ht="15.75" customHeight="1" x14ac:dyDescent="0.25">
      <c r="B621" s="7"/>
    </row>
    <row r="622" spans="2:2" ht="15.75" customHeight="1" x14ac:dyDescent="0.25">
      <c r="B622" s="7"/>
    </row>
    <row r="623" spans="2:2" ht="15.75" customHeight="1" x14ac:dyDescent="0.25">
      <c r="B623" s="7"/>
    </row>
    <row r="624" spans="2:2" ht="15.75" customHeight="1" x14ac:dyDescent="0.25">
      <c r="B624" s="7"/>
    </row>
    <row r="625" spans="2:2" ht="15.75" customHeight="1" x14ac:dyDescent="0.25">
      <c r="B625" s="7"/>
    </row>
    <row r="626" spans="2:2" ht="15.75" customHeight="1" x14ac:dyDescent="0.25">
      <c r="B626" s="7"/>
    </row>
    <row r="627" spans="2:2" ht="15.75" customHeight="1" x14ac:dyDescent="0.25">
      <c r="B627" s="7"/>
    </row>
    <row r="628" spans="2:2" ht="15.75" customHeight="1" x14ac:dyDescent="0.25">
      <c r="B628" s="7"/>
    </row>
    <row r="629" spans="2:2" ht="15.75" customHeight="1" x14ac:dyDescent="0.25">
      <c r="B629" s="7"/>
    </row>
    <row r="630" spans="2:2" ht="15.75" customHeight="1" x14ac:dyDescent="0.25">
      <c r="B630" s="7"/>
    </row>
    <row r="631" spans="2:2" ht="15.75" customHeight="1" x14ac:dyDescent="0.25">
      <c r="B631" s="7"/>
    </row>
    <row r="632" spans="2:2" ht="15.75" customHeight="1" x14ac:dyDescent="0.25">
      <c r="B632" s="7"/>
    </row>
    <row r="633" spans="2:2" ht="15.75" customHeight="1" x14ac:dyDescent="0.25">
      <c r="B633" s="7"/>
    </row>
    <row r="634" spans="2:2" ht="15.75" customHeight="1" x14ac:dyDescent="0.25">
      <c r="B634" s="7"/>
    </row>
    <row r="635" spans="2:2" ht="15.75" customHeight="1" x14ac:dyDescent="0.25">
      <c r="B635" s="7"/>
    </row>
    <row r="636" spans="2:2" ht="15.75" customHeight="1" x14ac:dyDescent="0.25">
      <c r="B636" s="7"/>
    </row>
    <row r="637" spans="2:2" ht="15.75" customHeight="1" x14ac:dyDescent="0.25">
      <c r="B637" s="7"/>
    </row>
    <row r="638" spans="2:2" ht="15.75" customHeight="1" x14ac:dyDescent="0.25">
      <c r="B638" s="7"/>
    </row>
    <row r="639" spans="2:2" ht="15.75" customHeight="1" x14ac:dyDescent="0.25">
      <c r="B639" s="7"/>
    </row>
    <row r="640" spans="2:2" ht="15.75" customHeight="1" x14ac:dyDescent="0.25">
      <c r="B640" s="7"/>
    </row>
    <row r="641" spans="2:2" ht="15.75" customHeight="1" x14ac:dyDescent="0.25">
      <c r="B641" s="7"/>
    </row>
    <row r="642" spans="2:2" ht="15.75" customHeight="1" x14ac:dyDescent="0.25">
      <c r="B642" s="7"/>
    </row>
    <row r="643" spans="2:2" ht="15.75" customHeight="1" x14ac:dyDescent="0.25">
      <c r="B643" s="7"/>
    </row>
    <row r="644" spans="2:2" ht="15.75" customHeight="1" x14ac:dyDescent="0.25">
      <c r="B644" s="7"/>
    </row>
    <row r="645" spans="2:2" ht="15.75" customHeight="1" x14ac:dyDescent="0.25">
      <c r="B645" s="7"/>
    </row>
    <row r="646" spans="2:2" ht="15.75" customHeight="1" x14ac:dyDescent="0.25">
      <c r="B646" s="7"/>
    </row>
    <row r="647" spans="2:2" ht="15.75" customHeight="1" x14ac:dyDescent="0.25">
      <c r="B647" s="7"/>
    </row>
    <row r="648" spans="2:2" ht="15.75" customHeight="1" x14ac:dyDescent="0.25">
      <c r="B648" s="7"/>
    </row>
    <row r="649" spans="2:2" ht="15.75" customHeight="1" x14ac:dyDescent="0.25">
      <c r="B649" s="7"/>
    </row>
    <row r="650" spans="2:2" ht="15.75" customHeight="1" x14ac:dyDescent="0.25">
      <c r="B650" s="7"/>
    </row>
    <row r="651" spans="2:2" ht="15.75" customHeight="1" x14ac:dyDescent="0.25">
      <c r="B651" s="7"/>
    </row>
    <row r="652" spans="2:2" ht="15.75" customHeight="1" x14ac:dyDescent="0.25">
      <c r="B652" s="7"/>
    </row>
    <row r="653" spans="2:2" ht="15.75" customHeight="1" x14ac:dyDescent="0.25">
      <c r="B653" s="7"/>
    </row>
    <row r="654" spans="2:2" ht="15.75" customHeight="1" x14ac:dyDescent="0.25">
      <c r="B654" s="7"/>
    </row>
    <row r="655" spans="2:2" ht="15.75" customHeight="1" x14ac:dyDescent="0.25">
      <c r="B655" s="7"/>
    </row>
    <row r="656" spans="2:2" ht="15.75" customHeight="1" x14ac:dyDescent="0.25">
      <c r="B656" s="7"/>
    </row>
    <row r="657" spans="2:2" ht="15.75" customHeight="1" x14ac:dyDescent="0.25">
      <c r="B657" s="7"/>
    </row>
    <row r="658" spans="2:2" ht="15.75" customHeight="1" x14ac:dyDescent="0.25">
      <c r="B658" s="7"/>
    </row>
    <row r="659" spans="2:2" ht="15.75" customHeight="1" x14ac:dyDescent="0.25">
      <c r="B659" s="7"/>
    </row>
    <row r="660" spans="2:2" ht="15.75" customHeight="1" x14ac:dyDescent="0.25">
      <c r="B660" s="7"/>
    </row>
    <row r="661" spans="2:2" ht="15.75" customHeight="1" x14ac:dyDescent="0.25">
      <c r="B661" s="7"/>
    </row>
    <row r="662" spans="2:2" ht="15.75" customHeight="1" x14ac:dyDescent="0.25">
      <c r="B662" s="7"/>
    </row>
    <row r="663" spans="2:2" ht="15.75" customHeight="1" x14ac:dyDescent="0.25">
      <c r="B663" s="7"/>
    </row>
    <row r="664" spans="2:2" ht="15.75" customHeight="1" x14ac:dyDescent="0.25">
      <c r="B664" s="7"/>
    </row>
    <row r="665" spans="2:2" ht="15.75" customHeight="1" x14ac:dyDescent="0.25">
      <c r="B665" s="7"/>
    </row>
    <row r="666" spans="2:2" ht="15.75" customHeight="1" x14ac:dyDescent="0.25">
      <c r="B666" s="7"/>
    </row>
    <row r="667" spans="2:2" ht="15.75" customHeight="1" x14ac:dyDescent="0.25">
      <c r="B667" s="7"/>
    </row>
    <row r="668" spans="2:2" ht="15.75" customHeight="1" x14ac:dyDescent="0.25">
      <c r="B668" s="7"/>
    </row>
    <row r="669" spans="2:2" ht="15.75" customHeight="1" x14ac:dyDescent="0.25">
      <c r="B669" s="7"/>
    </row>
    <row r="670" spans="2:2" ht="15.75" customHeight="1" x14ac:dyDescent="0.25">
      <c r="B670" s="7"/>
    </row>
    <row r="671" spans="2:2" ht="15.75" customHeight="1" x14ac:dyDescent="0.25">
      <c r="B671" s="7"/>
    </row>
    <row r="672" spans="2:2" ht="15.75" customHeight="1" x14ac:dyDescent="0.25">
      <c r="B672" s="7"/>
    </row>
    <row r="673" spans="2:2" ht="15.75" customHeight="1" x14ac:dyDescent="0.25">
      <c r="B673" s="7"/>
    </row>
    <row r="674" spans="2:2" ht="15.75" customHeight="1" x14ac:dyDescent="0.25">
      <c r="B674" s="7"/>
    </row>
    <row r="675" spans="2:2" ht="15.75" customHeight="1" x14ac:dyDescent="0.25">
      <c r="B675" s="7"/>
    </row>
    <row r="676" spans="2:2" ht="15.75" customHeight="1" x14ac:dyDescent="0.25">
      <c r="B676" s="7"/>
    </row>
    <row r="677" spans="2:2" ht="15.75" customHeight="1" x14ac:dyDescent="0.25">
      <c r="B677" s="7"/>
    </row>
    <row r="678" spans="2:2" ht="15.75" customHeight="1" x14ac:dyDescent="0.25">
      <c r="B678" s="7"/>
    </row>
    <row r="679" spans="2:2" ht="15.75" customHeight="1" x14ac:dyDescent="0.25">
      <c r="B679" s="7"/>
    </row>
    <row r="680" spans="2:2" ht="15.75" customHeight="1" x14ac:dyDescent="0.25">
      <c r="B680" s="7"/>
    </row>
    <row r="681" spans="2:2" ht="15.75" customHeight="1" x14ac:dyDescent="0.25">
      <c r="B681" s="7"/>
    </row>
    <row r="682" spans="2:2" ht="15.75" customHeight="1" x14ac:dyDescent="0.25">
      <c r="B682" s="7"/>
    </row>
    <row r="683" spans="2:2" ht="15.75" customHeight="1" x14ac:dyDescent="0.25">
      <c r="B683" s="7"/>
    </row>
    <row r="684" spans="2:2" ht="15.75" customHeight="1" x14ac:dyDescent="0.25">
      <c r="B684" s="7"/>
    </row>
    <row r="685" spans="2:2" ht="15.75" customHeight="1" x14ac:dyDescent="0.25">
      <c r="B685" s="7"/>
    </row>
    <row r="686" spans="2:2" ht="15.75" customHeight="1" x14ac:dyDescent="0.25">
      <c r="B686" s="7"/>
    </row>
    <row r="687" spans="2:2" ht="15.75" customHeight="1" x14ac:dyDescent="0.25">
      <c r="B687" s="7"/>
    </row>
    <row r="688" spans="2:2" ht="15.75" customHeight="1" x14ac:dyDescent="0.25">
      <c r="B688" s="7"/>
    </row>
    <row r="689" spans="2:2" ht="15.75" customHeight="1" x14ac:dyDescent="0.25">
      <c r="B689" s="7"/>
    </row>
    <row r="690" spans="2:2" ht="15.75" customHeight="1" x14ac:dyDescent="0.25">
      <c r="B690" s="7"/>
    </row>
    <row r="691" spans="2:2" ht="15.75" customHeight="1" x14ac:dyDescent="0.25">
      <c r="B691" s="7"/>
    </row>
    <row r="692" spans="2:2" ht="15.75" customHeight="1" x14ac:dyDescent="0.25">
      <c r="B692" s="7"/>
    </row>
    <row r="693" spans="2:2" ht="15.75" customHeight="1" x14ac:dyDescent="0.25">
      <c r="B693" s="7"/>
    </row>
    <row r="694" spans="2:2" ht="15.75" customHeight="1" x14ac:dyDescent="0.25">
      <c r="B694" s="7"/>
    </row>
    <row r="695" spans="2:2" ht="15.75" customHeight="1" x14ac:dyDescent="0.25">
      <c r="B695" s="7"/>
    </row>
    <row r="696" spans="2:2" ht="15.75" customHeight="1" x14ac:dyDescent="0.25">
      <c r="B696" s="7"/>
    </row>
    <row r="697" spans="2:2" ht="15.75" customHeight="1" x14ac:dyDescent="0.25">
      <c r="B697" s="7"/>
    </row>
    <row r="698" spans="2:2" ht="15.75" customHeight="1" x14ac:dyDescent="0.25">
      <c r="B698" s="7"/>
    </row>
    <row r="699" spans="2:2" ht="15.75" customHeight="1" x14ac:dyDescent="0.25">
      <c r="B699" s="7"/>
    </row>
    <row r="700" spans="2:2" ht="15.75" customHeight="1" x14ac:dyDescent="0.25">
      <c r="B700" s="7"/>
    </row>
    <row r="701" spans="2:2" ht="15.75" customHeight="1" x14ac:dyDescent="0.25">
      <c r="B701" s="7"/>
    </row>
    <row r="702" spans="2:2" ht="15.75" customHeight="1" x14ac:dyDescent="0.25">
      <c r="B702" s="7"/>
    </row>
    <row r="703" spans="2:2" ht="15.75" customHeight="1" x14ac:dyDescent="0.25">
      <c r="B703" s="7"/>
    </row>
    <row r="704" spans="2:2" ht="15.75" customHeight="1" x14ac:dyDescent="0.25">
      <c r="B704" s="7"/>
    </row>
    <row r="705" spans="2:2" ht="15.75" customHeight="1" x14ac:dyDescent="0.25">
      <c r="B705" s="7"/>
    </row>
    <row r="706" spans="2:2" ht="15.75" customHeight="1" x14ac:dyDescent="0.25">
      <c r="B706" s="7"/>
    </row>
    <row r="707" spans="2:2" ht="15.75" customHeight="1" x14ac:dyDescent="0.25">
      <c r="B707" s="7"/>
    </row>
    <row r="708" spans="2:2" ht="15.75" customHeight="1" x14ac:dyDescent="0.25">
      <c r="B708" s="7"/>
    </row>
    <row r="709" spans="2:2" ht="15.75" customHeight="1" x14ac:dyDescent="0.25">
      <c r="B709" s="7"/>
    </row>
    <row r="710" spans="2:2" ht="15.75" customHeight="1" x14ac:dyDescent="0.25">
      <c r="B710" s="7"/>
    </row>
    <row r="711" spans="2:2" ht="15.75" customHeight="1" x14ac:dyDescent="0.25">
      <c r="B711" s="7"/>
    </row>
    <row r="712" spans="2:2" ht="15.75" customHeight="1" x14ac:dyDescent="0.25">
      <c r="B712" s="7"/>
    </row>
    <row r="713" spans="2:2" ht="15.75" customHeight="1" x14ac:dyDescent="0.25">
      <c r="B713" s="7"/>
    </row>
    <row r="714" spans="2:2" ht="15.75" customHeight="1" x14ac:dyDescent="0.25">
      <c r="B714" s="7"/>
    </row>
    <row r="715" spans="2:2" ht="15.75" customHeight="1" x14ac:dyDescent="0.25">
      <c r="B715" s="7"/>
    </row>
    <row r="716" spans="2:2" ht="15.75" customHeight="1" x14ac:dyDescent="0.25">
      <c r="B716" s="7"/>
    </row>
    <row r="717" spans="2:2" ht="15.75" customHeight="1" x14ac:dyDescent="0.25">
      <c r="B717" s="7"/>
    </row>
    <row r="718" spans="2:2" ht="15.75" customHeight="1" x14ac:dyDescent="0.25">
      <c r="B718" s="7"/>
    </row>
    <row r="719" spans="2:2" ht="15.75" customHeight="1" x14ac:dyDescent="0.25">
      <c r="B719" s="7"/>
    </row>
    <row r="720" spans="2:2" ht="15.75" customHeight="1" x14ac:dyDescent="0.25">
      <c r="B720" s="7"/>
    </row>
    <row r="721" spans="2:2" ht="15.75" customHeight="1" x14ac:dyDescent="0.25">
      <c r="B721" s="7"/>
    </row>
    <row r="722" spans="2:2" ht="15.75" customHeight="1" x14ac:dyDescent="0.25">
      <c r="B722" s="7"/>
    </row>
    <row r="723" spans="2:2" ht="15.75" customHeight="1" x14ac:dyDescent="0.25">
      <c r="B723" s="7"/>
    </row>
    <row r="724" spans="2:2" ht="15.75" customHeight="1" x14ac:dyDescent="0.25">
      <c r="B724" s="7"/>
    </row>
    <row r="725" spans="2:2" ht="15.75" customHeight="1" x14ac:dyDescent="0.25">
      <c r="B725" s="7"/>
    </row>
    <row r="726" spans="2:2" ht="15.75" customHeight="1" x14ac:dyDescent="0.25">
      <c r="B726" s="7"/>
    </row>
    <row r="727" spans="2:2" ht="15.75" customHeight="1" x14ac:dyDescent="0.25">
      <c r="B727" s="7"/>
    </row>
    <row r="728" spans="2:2" ht="15.75" customHeight="1" x14ac:dyDescent="0.25">
      <c r="B728" s="7"/>
    </row>
    <row r="729" spans="2:2" ht="15.75" customHeight="1" x14ac:dyDescent="0.25">
      <c r="B729" s="7"/>
    </row>
    <row r="730" spans="2:2" ht="15.75" customHeight="1" x14ac:dyDescent="0.25">
      <c r="B730" s="7"/>
    </row>
    <row r="731" spans="2:2" ht="15.75" customHeight="1" x14ac:dyDescent="0.25">
      <c r="B731" s="7"/>
    </row>
    <row r="732" spans="2:2" ht="15.75" customHeight="1" x14ac:dyDescent="0.25">
      <c r="B732" s="7"/>
    </row>
    <row r="733" spans="2:2" ht="15.75" customHeight="1" x14ac:dyDescent="0.25">
      <c r="B733" s="7"/>
    </row>
    <row r="734" spans="2:2" ht="15.75" customHeight="1" x14ac:dyDescent="0.25">
      <c r="B734" s="7"/>
    </row>
    <row r="735" spans="2:2" ht="15.75" customHeight="1" x14ac:dyDescent="0.25">
      <c r="B735" s="7"/>
    </row>
    <row r="736" spans="2:2" ht="15.75" customHeight="1" x14ac:dyDescent="0.25">
      <c r="B736" s="7"/>
    </row>
    <row r="737" spans="2:2" ht="15.75" customHeight="1" x14ac:dyDescent="0.25">
      <c r="B737" s="7"/>
    </row>
    <row r="738" spans="2:2" ht="15.75" customHeight="1" x14ac:dyDescent="0.25">
      <c r="B738" s="7"/>
    </row>
    <row r="739" spans="2:2" ht="15.75" customHeight="1" x14ac:dyDescent="0.25">
      <c r="B739" s="7"/>
    </row>
    <row r="740" spans="2:2" ht="15.75" customHeight="1" x14ac:dyDescent="0.25">
      <c r="B740" s="7"/>
    </row>
    <row r="741" spans="2:2" ht="15.75" customHeight="1" x14ac:dyDescent="0.25">
      <c r="B741" s="7"/>
    </row>
    <row r="742" spans="2:2" ht="15.75" customHeight="1" x14ac:dyDescent="0.25">
      <c r="B742" s="7"/>
    </row>
    <row r="743" spans="2:2" ht="15.75" customHeight="1" x14ac:dyDescent="0.25">
      <c r="B743" s="7"/>
    </row>
    <row r="744" spans="2:2" ht="15.75" customHeight="1" x14ac:dyDescent="0.25">
      <c r="B744" s="7"/>
    </row>
    <row r="745" spans="2:2" ht="15.75" customHeight="1" x14ac:dyDescent="0.25">
      <c r="B745" s="7"/>
    </row>
    <row r="746" spans="2:2" ht="15.75" customHeight="1" x14ac:dyDescent="0.25">
      <c r="B746" s="7"/>
    </row>
    <row r="747" spans="2:2" ht="15.75" customHeight="1" x14ac:dyDescent="0.25">
      <c r="B747" s="7"/>
    </row>
    <row r="748" spans="2:2" ht="15.75" customHeight="1" x14ac:dyDescent="0.25">
      <c r="B748" s="7"/>
    </row>
    <row r="749" spans="2:2" ht="15.75" customHeight="1" x14ac:dyDescent="0.25">
      <c r="B749" s="7"/>
    </row>
    <row r="750" spans="2:2" ht="15.75" customHeight="1" x14ac:dyDescent="0.25">
      <c r="B750" s="7"/>
    </row>
    <row r="751" spans="2:2" ht="15.75" customHeight="1" x14ac:dyDescent="0.25">
      <c r="B751" s="7"/>
    </row>
    <row r="752" spans="2:2" ht="15.75" customHeight="1" x14ac:dyDescent="0.25">
      <c r="B752" s="7"/>
    </row>
    <row r="753" spans="2:2" ht="15.75" customHeight="1" x14ac:dyDescent="0.25">
      <c r="B753" s="7"/>
    </row>
    <row r="754" spans="2:2" ht="15.75" customHeight="1" x14ac:dyDescent="0.25">
      <c r="B754" s="7"/>
    </row>
    <row r="755" spans="2:2" ht="15.75" customHeight="1" x14ac:dyDescent="0.25">
      <c r="B755" s="7"/>
    </row>
    <row r="756" spans="2:2" ht="15.75" customHeight="1" x14ac:dyDescent="0.25">
      <c r="B756" s="7"/>
    </row>
    <row r="757" spans="2:2" ht="15.75" customHeight="1" x14ac:dyDescent="0.25">
      <c r="B757" s="7"/>
    </row>
    <row r="758" spans="2:2" ht="15.75" customHeight="1" x14ac:dyDescent="0.25">
      <c r="B758" s="7"/>
    </row>
    <row r="759" spans="2:2" ht="15.75" customHeight="1" x14ac:dyDescent="0.25">
      <c r="B759" s="7"/>
    </row>
    <row r="760" spans="2:2" ht="15.75" customHeight="1" x14ac:dyDescent="0.25">
      <c r="B760" s="7"/>
    </row>
    <row r="761" spans="2:2" ht="15.75" customHeight="1" x14ac:dyDescent="0.25">
      <c r="B761" s="7"/>
    </row>
    <row r="762" spans="2:2" ht="15.75" customHeight="1" x14ac:dyDescent="0.25">
      <c r="B762" s="7"/>
    </row>
    <row r="763" spans="2:2" ht="15.75" customHeight="1" x14ac:dyDescent="0.25">
      <c r="B763" s="7"/>
    </row>
    <row r="764" spans="2:2" ht="15.75" customHeight="1" x14ac:dyDescent="0.25">
      <c r="B764" s="7"/>
    </row>
    <row r="765" spans="2:2" ht="15.75" customHeight="1" x14ac:dyDescent="0.25">
      <c r="B765" s="7"/>
    </row>
    <row r="766" spans="2:2" ht="15.75" customHeight="1" x14ac:dyDescent="0.25">
      <c r="B766" s="7"/>
    </row>
    <row r="767" spans="2:2" ht="15.75" customHeight="1" x14ac:dyDescent="0.25">
      <c r="B767" s="7"/>
    </row>
    <row r="768" spans="2:2" ht="15.75" customHeight="1" x14ac:dyDescent="0.25">
      <c r="B768" s="7"/>
    </row>
    <row r="769" spans="2:2" ht="15.75" customHeight="1" x14ac:dyDescent="0.25">
      <c r="B769" s="7"/>
    </row>
    <row r="770" spans="2:2" ht="15.75" customHeight="1" x14ac:dyDescent="0.25">
      <c r="B770" s="7"/>
    </row>
    <row r="771" spans="2:2" ht="15.75" customHeight="1" x14ac:dyDescent="0.25">
      <c r="B771" s="7"/>
    </row>
    <row r="772" spans="2:2" ht="15.75" customHeight="1" x14ac:dyDescent="0.25">
      <c r="B772" s="7"/>
    </row>
    <row r="773" spans="2:2" ht="15.75" customHeight="1" x14ac:dyDescent="0.25">
      <c r="B773" s="7"/>
    </row>
    <row r="774" spans="2:2" ht="15.75" customHeight="1" x14ac:dyDescent="0.25">
      <c r="B774" s="7"/>
    </row>
    <row r="775" spans="2:2" ht="15.75" customHeight="1" x14ac:dyDescent="0.25">
      <c r="B775" s="7"/>
    </row>
    <row r="776" spans="2:2" ht="15.75" customHeight="1" x14ac:dyDescent="0.25">
      <c r="B776" s="7"/>
    </row>
    <row r="777" spans="2:2" ht="15.75" customHeight="1" x14ac:dyDescent="0.25">
      <c r="B777" s="7"/>
    </row>
    <row r="778" spans="2:2" ht="15.75" customHeight="1" x14ac:dyDescent="0.25">
      <c r="B778" s="7"/>
    </row>
    <row r="779" spans="2:2" ht="15.75" customHeight="1" x14ac:dyDescent="0.25">
      <c r="B779" s="7"/>
    </row>
    <row r="780" spans="2:2" ht="15.75" customHeight="1" x14ac:dyDescent="0.25">
      <c r="B780" s="7"/>
    </row>
    <row r="781" spans="2:2" ht="15.75" customHeight="1" x14ac:dyDescent="0.25">
      <c r="B781" s="7"/>
    </row>
    <row r="782" spans="2:2" ht="15.75" customHeight="1" x14ac:dyDescent="0.25">
      <c r="B782" s="7"/>
    </row>
    <row r="783" spans="2:2" ht="15.75" customHeight="1" x14ac:dyDescent="0.25">
      <c r="B783" s="7"/>
    </row>
    <row r="784" spans="2:2" ht="15.75" customHeight="1" x14ac:dyDescent="0.25">
      <c r="B784" s="7"/>
    </row>
    <row r="785" spans="2:2" ht="15.75" customHeight="1" x14ac:dyDescent="0.25">
      <c r="B785" s="7"/>
    </row>
    <row r="786" spans="2:2" ht="15.75" customHeight="1" x14ac:dyDescent="0.25">
      <c r="B786" s="7"/>
    </row>
    <row r="787" spans="2:2" ht="15.75" customHeight="1" x14ac:dyDescent="0.25">
      <c r="B787" s="7"/>
    </row>
    <row r="788" spans="2:2" ht="15.75" customHeight="1" x14ac:dyDescent="0.25">
      <c r="B788" s="7"/>
    </row>
    <row r="789" spans="2:2" ht="15.75" customHeight="1" x14ac:dyDescent="0.25">
      <c r="B789" s="7"/>
    </row>
    <row r="790" spans="2:2" ht="15.75" customHeight="1" x14ac:dyDescent="0.25">
      <c r="B790" s="7"/>
    </row>
    <row r="791" spans="2:2" ht="15.75" customHeight="1" x14ac:dyDescent="0.25">
      <c r="B791" s="7"/>
    </row>
    <row r="792" spans="2:2" ht="15.75" customHeight="1" x14ac:dyDescent="0.25">
      <c r="B792" s="7"/>
    </row>
    <row r="793" spans="2:2" ht="15.75" customHeight="1" x14ac:dyDescent="0.25">
      <c r="B793" s="7"/>
    </row>
    <row r="794" spans="2:2" ht="15.75" customHeight="1" x14ac:dyDescent="0.25">
      <c r="B794" s="7"/>
    </row>
    <row r="795" spans="2:2" ht="15.75" customHeight="1" x14ac:dyDescent="0.25">
      <c r="B795" s="7"/>
    </row>
    <row r="796" spans="2:2" ht="15.75" customHeight="1" x14ac:dyDescent="0.25">
      <c r="B796" s="7"/>
    </row>
    <row r="797" spans="2:2" ht="15.75" customHeight="1" x14ac:dyDescent="0.25">
      <c r="B797" s="7"/>
    </row>
    <row r="798" spans="2:2" ht="15.75" customHeight="1" x14ac:dyDescent="0.25">
      <c r="B798" s="7"/>
    </row>
    <row r="799" spans="2:2" ht="15.75" customHeight="1" x14ac:dyDescent="0.25">
      <c r="B799" s="7"/>
    </row>
    <row r="800" spans="2:2" ht="15.75" customHeight="1" x14ac:dyDescent="0.25">
      <c r="B800" s="7"/>
    </row>
    <row r="801" spans="2:2" ht="15.75" customHeight="1" x14ac:dyDescent="0.25">
      <c r="B801" s="7"/>
    </row>
    <row r="802" spans="2:2" ht="15.75" customHeight="1" x14ac:dyDescent="0.25">
      <c r="B802" s="7"/>
    </row>
    <row r="803" spans="2:2" ht="15.75" customHeight="1" x14ac:dyDescent="0.25">
      <c r="B803" s="7"/>
    </row>
    <row r="804" spans="2:2" ht="15.75" customHeight="1" x14ac:dyDescent="0.25">
      <c r="B804" s="7"/>
    </row>
    <row r="805" spans="2:2" ht="15.75" customHeight="1" x14ac:dyDescent="0.25">
      <c r="B805" s="7"/>
    </row>
    <row r="806" spans="2:2" ht="15.75" customHeight="1" x14ac:dyDescent="0.25">
      <c r="B806" s="7"/>
    </row>
    <row r="807" spans="2:2" ht="15.75" customHeight="1" x14ac:dyDescent="0.25">
      <c r="B807" s="7"/>
    </row>
    <row r="808" spans="2:2" ht="15.75" customHeight="1" x14ac:dyDescent="0.25">
      <c r="B808" s="7"/>
    </row>
    <row r="809" spans="2:2" ht="15.75" customHeight="1" x14ac:dyDescent="0.25">
      <c r="B809" s="7"/>
    </row>
    <row r="810" spans="2:2" ht="15.75" customHeight="1" x14ac:dyDescent="0.25">
      <c r="B810" s="7"/>
    </row>
    <row r="811" spans="2:2" ht="15.75" customHeight="1" x14ac:dyDescent="0.25">
      <c r="B811" s="7"/>
    </row>
    <row r="812" spans="2:2" ht="15.75" customHeight="1" x14ac:dyDescent="0.25">
      <c r="B812" s="7"/>
    </row>
    <row r="813" spans="2:2" ht="15.75" customHeight="1" x14ac:dyDescent="0.25">
      <c r="B813" s="7"/>
    </row>
    <row r="814" spans="2:2" ht="15.75" customHeight="1" x14ac:dyDescent="0.25">
      <c r="B814" s="7"/>
    </row>
    <row r="815" spans="2:2" ht="15.75" customHeight="1" x14ac:dyDescent="0.25">
      <c r="B815" s="7"/>
    </row>
    <row r="816" spans="2:2" ht="15.75" customHeight="1" x14ac:dyDescent="0.25">
      <c r="B816" s="7"/>
    </row>
    <row r="817" spans="2:2" ht="15.75" customHeight="1" x14ac:dyDescent="0.25">
      <c r="B817" s="7"/>
    </row>
    <row r="818" spans="2:2" ht="15.75" customHeight="1" x14ac:dyDescent="0.25">
      <c r="B818" s="7"/>
    </row>
    <row r="819" spans="2:2" ht="15.75" customHeight="1" x14ac:dyDescent="0.25">
      <c r="B819" s="7"/>
    </row>
    <row r="820" spans="2:2" ht="15.75" customHeight="1" x14ac:dyDescent="0.25">
      <c r="B820" s="7"/>
    </row>
    <row r="821" spans="2:2" ht="15.75" customHeight="1" x14ac:dyDescent="0.25">
      <c r="B821" s="7"/>
    </row>
    <row r="822" spans="2:2" ht="15.75" customHeight="1" x14ac:dyDescent="0.25">
      <c r="B822" s="7"/>
    </row>
    <row r="823" spans="2:2" ht="15.75" customHeight="1" x14ac:dyDescent="0.25">
      <c r="B823" s="7"/>
    </row>
    <row r="824" spans="2:2" ht="15.75" customHeight="1" x14ac:dyDescent="0.25">
      <c r="B824" s="7"/>
    </row>
    <row r="825" spans="2:2" ht="15.75" customHeight="1" x14ac:dyDescent="0.25">
      <c r="B825" s="7"/>
    </row>
    <row r="826" spans="2:2" ht="15.75" customHeight="1" x14ac:dyDescent="0.25">
      <c r="B826" s="7"/>
    </row>
    <row r="827" spans="2:2" ht="15.75" customHeight="1" x14ac:dyDescent="0.25">
      <c r="B827" s="7"/>
    </row>
    <row r="828" spans="2:2" ht="15.75" customHeight="1" x14ac:dyDescent="0.25">
      <c r="B828" s="7"/>
    </row>
    <row r="829" spans="2:2" ht="15.75" customHeight="1" x14ac:dyDescent="0.25">
      <c r="B829" s="7"/>
    </row>
    <row r="830" spans="2:2" ht="15.75" customHeight="1" x14ac:dyDescent="0.25">
      <c r="B830" s="7"/>
    </row>
    <row r="831" spans="2:2" ht="15.75" customHeight="1" x14ac:dyDescent="0.25">
      <c r="B831" s="7"/>
    </row>
    <row r="832" spans="2:2" ht="15.75" customHeight="1" x14ac:dyDescent="0.25">
      <c r="B832" s="7"/>
    </row>
    <row r="833" spans="2:2" ht="15.75" customHeight="1" x14ac:dyDescent="0.25">
      <c r="B833" s="7"/>
    </row>
    <row r="834" spans="2:2" ht="15.75" customHeight="1" x14ac:dyDescent="0.25">
      <c r="B834" s="7"/>
    </row>
    <row r="835" spans="2:2" ht="15.75" customHeight="1" x14ac:dyDescent="0.25">
      <c r="B835" s="7"/>
    </row>
    <row r="836" spans="2:2" ht="15.75" customHeight="1" x14ac:dyDescent="0.25">
      <c r="B836" s="7"/>
    </row>
    <row r="837" spans="2:2" ht="15.75" customHeight="1" x14ac:dyDescent="0.25">
      <c r="B837" s="7"/>
    </row>
    <row r="838" spans="2:2" ht="15.75" customHeight="1" x14ac:dyDescent="0.25">
      <c r="B838" s="7"/>
    </row>
    <row r="839" spans="2:2" ht="15.75" customHeight="1" x14ac:dyDescent="0.25">
      <c r="B839" s="7"/>
    </row>
    <row r="840" spans="2:2" ht="15.75" customHeight="1" x14ac:dyDescent="0.25">
      <c r="B840" s="7"/>
    </row>
    <row r="841" spans="2:2" ht="15.75" customHeight="1" x14ac:dyDescent="0.25">
      <c r="B841" s="7"/>
    </row>
    <row r="842" spans="2:2" ht="15.75" customHeight="1" x14ac:dyDescent="0.25">
      <c r="B842" s="7"/>
    </row>
    <row r="843" spans="2:2" ht="15.75" customHeight="1" x14ac:dyDescent="0.25">
      <c r="B843" s="7"/>
    </row>
    <row r="844" spans="2:2" ht="15.75" customHeight="1" x14ac:dyDescent="0.25">
      <c r="B844" s="7"/>
    </row>
    <row r="845" spans="2:2" ht="15.75" customHeight="1" x14ac:dyDescent="0.25">
      <c r="B845" s="7"/>
    </row>
    <row r="846" spans="2:2" ht="15.75" customHeight="1" x14ac:dyDescent="0.25">
      <c r="B846" s="7"/>
    </row>
    <row r="847" spans="2:2" ht="15.75" customHeight="1" x14ac:dyDescent="0.25">
      <c r="B847" s="7"/>
    </row>
    <row r="848" spans="2:2" ht="15.75" customHeight="1" x14ac:dyDescent="0.25">
      <c r="B848" s="7"/>
    </row>
    <row r="849" spans="2:2" ht="15.75" customHeight="1" x14ac:dyDescent="0.25">
      <c r="B849" s="7"/>
    </row>
    <row r="850" spans="2:2" ht="15.75" customHeight="1" x14ac:dyDescent="0.25">
      <c r="B850" s="7"/>
    </row>
    <row r="851" spans="2:2" ht="15.75" customHeight="1" x14ac:dyDescent="0.25">
      <c r="B851" s="7"/>
    </row>
    <row r="852" spans="2:2" ht="15.75" customHeight="1" x14ac:dyDescent="0.25">
      <c r="B852" s="7"/>
    </row>
    <row r="853" spans="2:2" ht="15.75" customHeight="1" x14ac:dyDescent="0.25">
      <c r="B853" s="7"/>
    </row>
    <row r="854" spans="2:2" ht="15.75" customHeight="1" x14ac:dyDescent="0.25">
      <c r="B854" s="7"/>
    </row>
    <row r="855" spans="2:2" ht="15.75" customHeight="1" x14ac:dyDescent="0.25">
      <c r="B855" s="7"/>
    </row>
    <row r="856" spans="2:2" ht="15.75" customHeight="1" x14ac:dyDescent="0.25">
      <c r="B856" s="7"/>
    </row>
    <row r="857" spans="2:2" ht="15.75" customHeight="1" x14ac:dyDescent="0.25">
      <c r="B857" s="7"/>
    </row>
    <row r="858" spans="2:2" ht="15.75" customHeight="1" x14ac:dyDescent="0.25">
      <c r="B858" s="7"/>
    </row>
    <row r="859" spans="2:2" ht="15.75" customHeight="1" x14ac:dyDescent="0.25">
      <c r="B859" s="7"/>
    </row>
    <row r="860" spans="2:2" ht="15.75" customHeight="1" x14ac:dyDescent="0.25">
      <c r="B860" s="7"/>
    </row>
    <row r="861" spans="2:2" ht="15.75" customHeight="1" x14ac:dyDescent="0.25">
      <c r="B861" s="7"/>
    </row>
    <row r="862" spans="2:2" ht="15.75" customHeight="1" x14ac:dyDescent="0.25">
      <c r="B862" s="7"/>
    </row>
    <row r="863" spans="2:2" ht="15.75" customHeight="1" x14ac:dyDescent="0.25">
      <c r="B863" s="7"/>
    </row>
    <row r="864" spans="2:2" ht="15.75" customHeight="1" x14ac:dyDescent="0.25">
      <c r="B864" s="7"/>
    </row>
    <row r="865" spans="2:2" ht="15.75" customHeight="1" x14ac:dyDescent="0.25">
      <c r="B865" s="7"/>
    </row>
    <row r="866" spans="2:2" ht="15.75" customHeight="1" x14ac:dyDescent="0.25">
      <c r="B866" s="7"/>
    </row>
    <row r="867" spans="2:2" ht="15.75" customHeight="1" x14ac:dyDescent="0.25">
      <c r="B867" s="7"/>
    </row>
    <row r="868" spans="2:2" ht="15.75" customHeight="1" x14ac:dyDescent="0.25">
      <c r="B868" s="7"/>
    </row>
    <row r="869" spans="2:2" ht="15.75" customHeight="1" x14ac:dyDescent="0.25">
      <c r="B869" s="7"/>
    </row>
    <row r="870" spans="2:2" ht="15.75" customHeight="1" x14ac:dyDescent="0.25">
      <c r="B870" s="7"/>
    </row>
    <row r="871" spans="2:2" ht="15.75" customHeight="1" x14ac:dyDescent="0.25">
      <c r="B871" s="7"/>
    </row>
    <row r="872" spans="2:2" ht="15.75" customHeight="1" x14ac:dyDescent="0.25">
      <c r="B872" s="7"/>
    </row>
    <row r="873" spans="2:2" ht="15.75" customHeight="1" x14ac:dyDescent="0.25">
      <c r="B873" s="7"/>
    </row>
    <row r="874" spans="2:2" ht="15.75" customHeight="1" x14ac:dyDescent="0.25">
      <c r="B874" s="7"/>
    </row>
    <row r="875" spans="2:2" ht="15.75" customHeight="1" x14ac:dyDescent="0.25">
      <c r="B875" s="7"/>
    </row>
    <row r="876" spans="2:2" ht="15.75" customHeight="1" x14ac:dyDescent="0.25">
      <c r="B876" s="7"/>
    </row>
    <row r="877" spans="2:2" ht="15.75" customHeight="1" x14ac:dyDescent="0.25">
      <c r="B877" s="7"/>
    </row>
    <row r="878" spans="2:2" ht="15.75" customHeight="1" x14ac:dyDescent="0.25">
      <c r="B878" s="7"/>
    </row>
    <row r="879" spans="2:2" ht="15.75" customHeight="1" x14ac:dyDescent="0.25">
      <c r="B879" s="7"/>
    </row>
    <row r="880" spans="2:2" ht="15.75" customHeight="1" x14ac:dyDescent="0.25">
      <c r="B880" s="7"/>
    </row>
    <row r="881" spans="2:2" ht="15.75" customHeight="1" x14ac:dyDescent="0.25">
      <c r="B881" s="7"/>
    </row>
    <row r="882" spans="2:2" ht="15.75" customHeight="1" x14ac:dyDescent="0.25">
      <c r="B882" s="7"/>
    </row>
    <row r="883" spans="2:2" ht="15.75" customHeight="1" x14ac:dyDescent="0.25">
      <c r="B883" s="7"/>
    </row>
    <row r="884" spans="2:2" ht="15.75" customHeight="1" x14ac:dyDescent="0.25">
      <c r="B884" s="7"/>
    </row>
    <row r="885" spans="2:2" ht="15.75" customHeight="1" x14ac:dyDescent="0.25">
      <c r="B885" s="7"/>
    </row>
    <row r="886" spans="2:2" ht="15.75" customHeight="1" x14ac:dyDescent="0.25">
      <c r="B886" s="7"/>
    </row>
    <row r="887" spans="2:2" ht="15.75" customHeight="1" x14ac:dyDescent="0.25">
      <c r="B887" s="7"/>
    </row>
    <row r="888" spans="2:2" ht="15.75" customHeight="1" x14ac:dyDescent="0.25">
      <c r="B888" s="7"/>
    </row>
    <row r="889" spans="2:2" ht="15.75" customHeight="1" x14ac:dyDescent="0.25">
      <c r="B889" s="7"/>
    </row>
    <row r="890" spans="2:2" ht="15.75" customHeight="1" x14ac:dyDescent="0.25">
      <c r="B890" s="7"/>
    </row>
    <row r="891" spans="2:2" ht="15.75" customHeight="1" x14ac:dyDescent="0.25">
      <c r="B891" s="7"/>
    </row>
    <row r="892" spans="2:2" ht="15.75" customHeight="1" x14ac:dyDescent="0.25">
      <c r="B892" s="7"/>
    </row>
    <row r="893" spans="2:2" ht="15.75" customHeight="1" x14ac:dyDescent="0.25">
      <c r="B893" s="7"/>
    </row>
    <row r="894" spans="2:2" ht="15.75" customHeight="1" x14ac:dyDescent="0.25">
      <c r="B894" s="7"/>
    </row>
    <row r="895" spans="2:2" ht="15.75" customHeight="1" x14ac:dyDescent="0.25">
      <c r="B895" s="7"/>
    </row>
    <row r="896" spans="2:2" ht="15.75" customHeight="1" x14ac:dyDescent="0.25">
      <c r="B896" s="7"/>
    </row>
    <row r="897" spans="2:2" ht="15.75" customHeight="1" x14ac:dyDescent="0.25">
      <c r="B897" s="7"/>
    </row>
    <row r="898" spans="2:2" ht="15.75" customHeight="1" x14ac:dyDescent="0.25">
      <c r="B898" s="7"/>
    </row>
    <row r="899" spans="2:2" ht="15.75" customHeight="1" x14ac:dyDescent="0.25">
      <c r="B899" s="7"/>
    </row>
    <row r="900" spans="2:2" ht="15.75" customHeight="1" x14ac:dyDescent="0.25">
      <c r="B900" s="7"/>
    </row>
    <row r="901" spans="2:2" ht="15.75" customHeight="1" x14ac:dyDescent="0.25">
      <c r="B901" s="7"/>
    </row>
    <row r="902" spans="2:2" ht="15.75" customHeight="1" x14ac:dyDescent="0.25">
      <c r="B902" s="7"/>
    </row>
    <row r="903" spans="2:2" ht="15.75" customHeight="1" x14ac:dyDescent="0.25">
      <c r="B903" s="7"/>
    </row>
    <row r="904" spans="2:2" ht="15.75" customHeight="1" x14ac:dyDescent="0.25">
      <c r="B904" s="7"/>
    </row>
    <row r="905" spans="2:2" ht="15.75" customHeight="1" x14ac:dyDescent="0.25">
      <c r="B905" s="7"/>
    </row>
    <row r="906" spans="2:2" ht="15.75" customHeight="1" x14ac:dyDescent="0.25">
      <c r="B906" s="7"/>
    </row>
    <row r="907" spans="2:2" ht="15.75" customHeight="1" x14ac:dyDescent="0.25">
      <c r="B907" s="7"/>
    </row>
    <row r="908" spans="2:2" ht="15.75" customHeight="1" x14ac:dyDescent="0.25">
      <c r="B908" s="7"/>
    </row>
    <row r="909" spans="2:2" ht="15.75" customHeight="1" x14ac:dyDescent="0.25">
      <c r="B909" s="7"/>
    </row>
    <row r="910" spans="2:2" ht="15.75" customHeight="1" x14ac:dyDescent="0.25">
      <c r="B910" s="7"/>
    </row>
    <row r="911" spans="2:2" ht="15.75" customHeight="1" x14ac:dyDescent="0.25">
      <c r="B911" s="7"/>
    </row>
    <row r="912" spans="2:2" ht="15.75" customHeight="1" x14ac:dyDescent="0.25">
      <c r="B912" s="7"/>
    </row>
    <row r="913" spans="2:2" ht="15.75" customHeight="1" x14ac:dyDescent="0.25">
      <c r="B913" s="7"/>
    </row>
    <row r="914" spans="2:2" ht="15.75" customHeight="1" x14ac:dyDescent="0.25">
      <c r="B914" s="7"/>
    </row>
    <row r="915" spans="2:2" ht="15.75" customHeight="1" x14ac:dyDescent="0.25">
      <c r="B915" s="7"/>
    </row>
    <row r="916" spans="2:2" ht="15.75" customHeight="1" x14ac:dyDescent="0.25">
      <c r="B916" s="7"/>
    </row>
    <row r="917" spans="2:2" ht="15.75" customHeight="1" x14ac:dyDescent="0.25">
      <c r="B917" s="7"/>
    </row>
    <row r="918" spans="2:2" ht="15.75" customHeight="1" x14ac:dyDescent="0.25">
      <c r="B918" s="7"/>
    </row>
    <row r="919" spans="2:2" ht="15.75" customHeight="1" x14ac:dyDescent="0.25">
      <c r="B919" s="7"/>
    </row>
    <row r="920" spans="2:2" ht="15.75" customHeight="1" x14ac:dyDescent="0.25">
      <c r="B920" s="7"/>
    </row>
    <row r="921" spans="2:2" ht="15.75" customHeight="1" x14ac:dyDescent="0.25">
      <c r="B921" s="7"/>
    </row>
    <row r="922" spans="2:2" ht="15.75" customHeight="1" x14ac:dyDescent="0.25">
      <c r="B922" s="7"/>
    </row>
    <row r="923" spans="2:2" ht="15.75" customHeight="1" x14ac:dyDescent="0.25">
      <c r="B923" s="7"/>
    </row>
    <row r="924" spans="2:2" ht="15.75" customHeight="1" x14ac:dyDescent="0.25">
      <c r="B924" s="7"/>
    </row>
    <row r="925" spans="2:2" ht="15.75" customHeight="1" x14ac:dyDescent="0.25">
      <c r="B925" s="7"/>
    </row>
    <row r="926" spans="2:2" ht="15.75" customHeight="1" x14ac:dyDescent="0.25">
      <c r="B926" s="7"/>
    </row>
    <row r="927" spans="2:2" ht="15.75" customHeight="1" x14ac:dyDescent="0.25">
      <c r="B927" s="7"/>
    </row>
    <row r="928" spans="2:2" ht="15.75" customHeight="1" x14ac:dyDescent="0.25">
      <c r="B928" s="7"/>
    </row>
    <row r="929" spans="2:2" ht="15.75" customHeight="1" x14ac:dyDescent="0.25">
      <c r="B929" s="7"/>
    </row>
    <row r="930" spans="2:2" ht="15.75" customHeight="1" x14ac:dyDescent="0.25">
      <c r="B930" s="7"/>
    </row>
    <row r="931" spans="2:2" ht="15.75" customHeight="1" x14ac:dyDescent="0.25">
      <c r="B931" s="7"/>
    </row>
    <row r="932" spans="2:2" ht="15.75" customHeight="1" x14ac:dyDescent="0.25">
      <c r="B932" s="7"/>
    </row>
    <row r="933" spans="2:2" ht="15.75" customHeight="1" x14ac:dyDescent="0.25">
      <c r="B933" s="7"/>
    </row>
    <row r="934" spans="2:2" ht="15.75" customHeight="1" x14ac:dyDescent="0.25">
      <c r="B934" s="7"/>
    </row>
    <row r="935" spans="2:2" ht="15.75" customHeight="1" x14ac:dyDescent="0.25">
      <c r="B935" s="7"/>
    </row>
    <row r="936" spans="2:2" ht="15.75" customHeight="1" x14ac:dyDescent="0.25">
      <c r="B936" s="7"/>
    </row>
    <row r="937" spans="2:2" ht="15.75" customHeight="1" x14ac:dyDescent="0.25">
      <c r="B937" s="7"/>
    </row>
    <row r="938" spans="2:2" ht="15.75" customHeight="1" x14ac:dyDescent="0.25">
      <c r="B938" s="7"/>
    </row>
    <row r="939" spans="2:2" ht="15.75" customHeight="1" x14ac:dyDescent="0.25">
      <c r="B939" s="7"/>
    </row>
    <row r="940" spans="2:2" ht="15.75" customHeight="1" x14ac:dyDescent="0.25">
      <c r="B940" s="7"/>
    </row>
    <row r="941" spans="2:2" ht="15.75" customHeight="1" x14ac:dyDescent="0.25">
      <c r="B941" s="7"/>
    </row>
    <row r="942" spans="2:2" ht="15.75" customHeight="1" x14ac:dyDescent="0.25">
      <c r="B942" s="7"/>
    </row>
    <row r="943" spans="2:2" ht="15.75" customHeight="1" x14ac:dyDescent="0.25">
      <c r="B943" s="7"/>
    </row>
    <row r="944" spans="2:2" ht="15.75" customHeight="1" x14ac:dyDescent="0.25">
      <c r="B944" s="7"/>
    </row>
    <row r="945" spans="2:2" ht="15.75" customHeight="1" x14ac:dyDescent="0.25">
      <c r="B945" s="7"/>
    </row>
    <row r="946" spans="2:2" ht="15.75" customHeight="1" x14ac:dyDescent="0.25">
      <c r="B946" s="7"/>
    </row>
    <row r="947" spans="2:2" ht="15.75" customHeight="1" x14ac:dyDescent="0.25">
      <c r="B947" s="7"/>
    </row>
    <row r="948" spans="2:2" ht="15.75" customHeight="1" x14ac:dyDescent="0.25">
      <c r="B948" s="7"/>
    </row>
    <row r="949" spans="2:2" ht="15.75" customHeight="1" x14ac:dyDescent="0.25">
      <c r="B949" s="7"/>
    </row>
    <row r="950" spans="2:2" ht="15.75" customHeight="1" x14ac:dyDescent="0.25">
      <c r="B950" s="7"/>
    </row>
    <row r="951" spans="2:2" ht="15.75" customHeight="1" x14ac:dyDescent="0.25">
      <c r="B951" s="7"/>
    </row>
    <row r="952" spans="2:2" ht="15.75" customHeight="1" x14ac:dyDescent="0.25">
      <c r="B952" s="7"/>
    </row>
    <row r="953" spans="2:2" ht="15.75" customHeight="1" x14ac:dyDescent="0.25">
      <c r="B953" s="7"/>
    </row>
    <row r="954" spans="2:2" ht="15.75" customHeight="1" x14ac:dyDescent="0.25">
      <c r="B954" s="7"/>
    </row>
    <row r="955" spans="2:2" ht="15.75" customHeight="1" x14ac:dyDescent="0.25">
      <c r="B955" s="7"/>
    </row>
    <row r="956" spans="2:2" ht="15.75" customHeight="1" x14ac:dyDescent="0.25">
      <c r="B956" s="7"/>
    </row>
    <row r="957" spans="2:2" ht="15.75" customHeight="1" x14ac:dyDescent="0.25">
      <c r="B957" s="7"/>
    </row>
    <row r="958" spans="2:2" ht="15.75" customHeight="1" x14ac:dyDescent="0.25">
      <c r="B958" s="7"/>
    </row>
    <row r="959" spans="2:2" ht="15.75" customHeight="1" x14ac:dyDescent="0.25">
      <c r="B959" s="7"/>
    </row>
    <row r="960" spans="2:2" ht="15.75" customHeight="1" x14ac:dyDescent="0.25">
      <c r="B960" s="7"/>
    </row>
    <row r="961" spans="2:2" ht="15.75" customHeight="1" x14ac:dyDescent="0.25">
      <c r="B961" s="7"/>
    </row>
    <row r="962" spans="2:2" ht="15.75" customHeight="1" x14ac:dyDescent="0.25">
      <c r="B962" s="7"/>
    </row>
    <row r="963" spans="2:2" ht="15.75" customHeight="1" x14ac:dyDescent="0.25">
      <c r="B963" s="7"/>
    </row>
    <row r="964" spans="2:2" ht="15.75" customHeight="1" x14ac:dyDescent="0.25">
      <c r="B964" s="7"/>
    </row>
    <row r="965" spans="2:2" ht="15.75" customHeight="1" x14ac:dyDescent="0.25">
      <c r="B965" s="7"/>
    </row>
    <row r="966" spans="2:2" ht="15.75" customHeight="1" x14ac:dyDescent="0.25">
      <c r="B966" s="7"/>
    </row>
    <row r="967" spans="2:2" ht="15.75" customHeight="1" x14ac:dyDescent="0.25">
      <c r="B967" s="7"/>
    </row>
    <row r="968" spans="2:2" ht="15.75" customHeight="1" x14ac:dyDescent="0.25">
      <c r="B968" s="7"/>
    </row>
    <row r="969" spans="2:2" ht="15.75" customHeight="1" x14ac:dyDescent="0.25">
      <c r="B969" s="7"/>
    </row>
    <row r="970" spans="2:2" ht="15.75" customHeight="1" x14ac:dyDescent="0.25">
      <c r="B970" s="7"/>
    </row>
    <row r="971" spans="2:2" ht="15.75" customHeight="1" x14ac:dyDescent="0.25">
      <c r="B971" s="7"/>
    </row>
    <row r="972" spans="2:2" ht="15.75" customHeight="1" x14ac:dyDescent="0.25">
      <c r="B972" s="7"/>
    </row>
    <row r="973" spans="2:2" ht="15.75" customHeight="1" x14ac:dyDescent="0.25">
      <c r="B973" s="7"/>
    </row>
    <row r="974" spans="2:2" ht="15.75" customHeight="1" x14ac:dyDescent="0.25">
      <c r="B974" s="7"/>
    </row>
    <row r="975" spans="2:2" ht="15.75" customHeight="1" x14ac:dyDescent="0.25">
      <c r="B975" s="7"/>
    </row>
    <row r="976" spans="2:2" ht="15.75" customHeight="1" x14ac:dyDescent="0.25">
      <c r="B976" s="7"/>
    </row>
    <row r="977" spans="2:2" ht="15.75" customHeight="1" x14ac:dyDescent="0.25">
      <c r="B977" s="7"/>
    </row>
    <row r="978" spans="2:2" ht="15.75" customHeight="1" x14ac:dyDescent="0.25">
      <c r="B978" s="7"/>
    </row>
    <row r="979" spans="2:2" ht="15.75" customHeight="1" x14ac:dyDescent="0.25">
      <c r="B979" s="7"/>
    </row>
    <row r="980" spans="2:2" ht="15.75" customHeight="1" x14ac:dyDescent="0.25">
      <c r="B980" s="7"/>
    </row>
    <row r="981" spans="2:2" ht="15.75" customHeight="1" x14ac:dyDescent="0.25">
      <c r="B981" s="7"/>
    </row>
    <row r="982" spans="2:2" ht="15.75" customHeight="1" x14ac:dyDescent="0.25">
      <c r="B982" s="7"/>
    </row>
    <row r="983" spans="2:2" ht="15.75" customHeight="1" x14ac:dyDescent="0.25">
      <c r="B983" s="7"/>
    </row>
    <row r="984" spans="2:2" ht="15.75" customHeight="1" x14ac:dyDescent="0.25">
      <c r="B984" s="7"/>
    </row>
    <row r="985" spans="2:2" ht="15.75" customHeight="1" x14ac:dyDescent="0.25">
      <c r="B985" s="7"/>
    </row>
    <row r="986" spans="2:2" ht="15.75" customHeight="1" x14ac:dyDescent="0.25">
      <c r="B986" s="7"/>
    </row>
    <row r="987" spans="2:2" ht="15.75" customHeight="1" x14ac:dyDescent="0.25">
      <c r="B987" s="7"/>
    </row>
    <row r="988" spans="2:2" ht="15.75" customHeight="1" x14ac:dyDescent="0.25">
      <c r="B988" s="7"/>
    </row>
    <row r="989" spans="2:2" ht="15.75" customHeight="1" x14ac:dyDescent="0.25">
      <c r="B989" s="7"/>
    </row>
    <row r="990" spans="2:2" ht="15.75" customHeight="1" x14ac:dyDescent="0.25">
      <c r="B990" s="7"/>
    </row>
    <row r="991" spans="2:2" ht="15.75" customHeight="1" x14ac:dyDescent="0.25">
      <c r="B991" s="7"/>
    </row>
    <row r="992" spans="2:2" ht="15.75" customHeight="1" x14ac:dyDescent="0.25">
      <c r="B992" s="7"/>
    </row>
    <row r="993" spans="2:2" ht="15.75" customHeight="1" x14ac:dyDescent="0.25">
      <c r="B993" s="7"/>
    </row>
    <row r="994" spans="2:2" ht="15.75" customHeight="1" x14ac:dyDescent="0.25">
      <c r="B994" s="7"/>
    </row>
    <row r="995" spans="2:2" ht="15.75" customHeight="1" x14ac:dyDescent="0.25">
      <c r="B995" s="7"/>
    </row>
    <row r="996" spans="2:2" ht="15.75" customHeight="1" x14ac:dyDescent="0.25">
      <c r="B996" s="7"/>
    </row>
    <row r="997" spans="2:2" ht="15.75" customHeight="1" x14ac:dyDescent="0.25">
      <c r="B997" s="7"/>
    </row>
    <row r="998" spans="2:2" ht="15.75" customHeight="1" x14ac:dyDescent="0.25">
      <c r="B998" s="7"/>
    </row>
    <row r="999" spans="2:2" ht="15.75" customHeight="1" x14ac:dyDescent="0.25">
      <c r="B999" s="7"/>
    </row>
    <row r="1000" spans="2:2" ht="15.75" customHeight="1" x14ac:dyDescent="0.25">
      <c r="B1000" s="7"/>
    </row>
  </sheetData>
  <conditionalFormatting sqref="A2:A38 D2:F38">
    <cfRule type="expression" dxfId="1" priority="1">
      <formula>MOD(ROW(),2)</formula>
    </cfRule>
  </conditionalFormatting>
  <pageMargins left="0.7" right="0.7" top="0.75" bottom="0.75" header="0" footer="0"/>
  <pageSetup orientation="landscape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dimension ref="A1:G1000"/>
  <sheetViews>
    <sheetView workbookViewId="0">
      <pane xSplit="1" ySplit="1" topLeftCell="B23" activePane="bottomRight" state="frozen"/>
      <selection pane="topRight" activeCell="B1" sqref="B1"/>
      <selection pane="bottomLeft" activeCell="A2" sqref="A2"/>
      <selection pane="bottomRight" activeCell="G24" sqref="G24"/>
    </sheetView>
  </sheetViews>
  <sheetFormatPr baseColWidth="10" defaultColWidth="14.42578125" defaultRowHeight="15" customHeight="1" x14ac:dyDescent="0.25"/>
  <cols>
    <col min="1" max="1" width="14.140625" customWidth="1"/>
    <col min="2" max="26" width="10.7109375" customWidth="1"/>
  </cols>
  <sheetData>
    <row r="1" spans="1:7" ht="15.75" x14ac:dyDescent="0.25">
      <c r="A1" s="28" t="s">
        <v>0</v>
      </c>
      <c r="B1" s="29" t="s">
        <v>1</v>
      </c>
      <c r="C1" s="30" t="s">
        <v>2</v>
      </c>
      <c r="D1" s="29" t="s">
        <v>3</v>
      </c>
      <c r="E1" s="30" t="s">
        <v>4</v>
      </c>
      <c r="F1" s="31" t="s">
        <v>5</v>
      </c>
      <c r="G1" s="32" t="s">
        <v>6</v>
      </c>
    </row>
    <row r="2" spans="1:7" ht="15.75" x14ac:dyDescent="0.25">
      <c r="A2" s="33" t="s">
        <v>7</v>
      </c>
      <c r="B2" s="34">
        <f>('30'!C2+'30'!D2-'30'!E2)</f>
        <v>0</v>
      </c>
      <c r="C2" s="35"/>
      <c r="D2" s="34">
        <f t="shared" ref="D2:D21" si="0">F2-C2</f>
        <v>1</v>
      </c>
      <c r="E2" s="36"/>
      <c r="F2" s="37">
        <v>1</v>
      </c>
      <c r="G2" s="34">
        <f t="shared" ref="G2:G38" si="1">B2-(C2+E2)</f>
        <v>0</v>
      </c>
    </row>
    <row r="3" spans="1:7" ht="15.75" x14ac:dyDescent="0.25">
      <c r="A3" s="33" t="s">
        <v>8</v>
      </c>
      <c r="B3" s="34">
        <f>('30'!C3+'30'!D3-'30'!E3)</f>
        <v>0</v>
      </c>
      <c r="C3" s="35"/>
      <c r="D3" s="38">
        <f t="shared" si="0"/>
        <v>1</v>
      </c>
      <c r="E3" s="36"/>
      <c r="F3" s="37">
        <v>1</v>
      </c>
      <c r="G3" s="34">
        <f t="shared" si="1"/>
        <v>0</v>
      </c>
    </row>
    <row r="4" spans="1:7" ht="15.75" x14ac:dyDescent="0.25">
      <c r="A4" s="33" t="s">
        <v>9</v>
      </c>
      <c r="B4" s="34">
        <f>('30'!C4+'30'!D4-'30'!E4)</f>
        <v>0</v>
      </c>
      <c r="C4" s="35"/>
      <c r="D4" s="38">
        <f t="shared" si="0"/>
        <v>2</v>
      </c>
      <c r="E4" s="36"/>
      <c r="F4" s="37">
        <v>2</v>
      </c>
      <c r="G4" s="34">
        <f t="shared" si="1"/>
        <v>0</v>
      </c>
    </row>
    <row r="5" spans="1:7" ht="15.75" x14ac:dyDescent="0.25">
      <c r="A5" s="33" t="s">
        <v>10</v>
      </c>
      <c r="B5" s="34">
        <f>('30'!C5+'30'!D5-'30'!E5)</f>
        <v>0</v>
      </c>
      <c r="C5" s="35"/>
      <c r="D5" s="38">
        <f t="shared" si="0"/>
        <v>1</v>
      </c>
      <c r="E5" s="36"/>
      <c r="F5" s="37">
        <v>1</v>
      </c>
      <c r="G5" s="34">
        <f t="shared" si="1"/>
        <v>0</v>
      </c>
    </row>
    <row r="6" spans="1:7" ht="15.75" x14ac:dyDescent="0.25">
      <c r="A6" s="33" t="s">
        <v>11</v>
      </c>
      <c r="B6" s="34">
        <f>('30'!C6+'30'!D6-'30'!E6)</f>
        <v>0</v>
      </c>
      <c r="C6" s="35"/>
      <c r="D6" s="38">
        <f t="shared" si="0"/>
        <v>1</v>
      </c>
      <c r="E6" s="36"/>
      <c r="F6" s="37">
        <v>1</v>
      </c>
      <c r="G6" s="34">
        <f t="shared" si="1"/>
        <v>0</v>
      </c>
    </row>
    <row r="7" spans="1:7" ht="15.75" x14ac:dyDescent="0.25">
      <c r="A7" s="33" t="s">
        <v>12</v>
      </c>
      <c r="B7" s="34">
        <f>('30'!C7+'30'!D7-'30'!E7)</f>
        <v>0</v>
      </c>
      <c r="C7" s="35"/>
      <c r="D7" s="38">
        <f t="shared" si="0"/>
        <v>1</v>
      </c>
      <c r="E7" s="36"/>
      <c r="F7" s="37">
        <v>1</v>
      </c>
      <c r="G7" s="34">
        <f t="shared" si="1"/>
        <v>0</v>
      </c>
    </row>
    <row r="8" spans="1:7" ht="15.75" x14ac:dyDescent="0.25">
      <c r="A8" s="39" t="s">
        <v>13</v>
      </c>
      <c r="B8" s="34">
        <f>('30'!C8+'30'!D8-'30'!E8)</f>
        <v>0</v>
      </c>
      <c r="C8" s="35"/>
      <c r="D8" s="40">
        <f t="shared" si="0"/>
        <v>1</v>
      </c>
      <c r="E8" s="41"/>
      <c r="F8" s="42">
        <v>1</v>
      </c>
      <c r="G8" s="34">
        <f t="shared" si="1"/>
        <v>0</v>
      </c>
    </row>
    <row r="9" spans="1:7" ht="15.75" x14ac:dyDescent="0.25">
      <c r="A9" s="33" t="s">
        <v>14</v>
      </c>
      <c r="B9" s="34">
        <f>('30'!C9+'30'!D9-'30'!E9)</f>
        <v>0</v>
      </c>
      <c r="C9" s="35"/>
      <c r="D9" s="38">
        <f t="shared" si="0"/>
        <v>1</v>
      </c>
      <c r="E9" s="36"/>
      <c r="F9" s="37">
        <v>1</v>
      </c>
      <c r="G9" s="34">
        <f t="shared" si="1"/>
        <v>0</v>
      </c>
    </row>
    <row r="10" spans="1:7" ht="15.75" x14ac:dyDescent="0.25">
      <c r="A10" s="33" t="s">
        <v>15</v>
      </c>
      <c r="B10" s="34">
        <f>('30'!C10+'30'!D10-'30'!E10)</f>
        <v>1</v>
      </c>
      <c r="C10" s="35">
        <v>1</v>
      </c>
      <c r="D10" s="38">
        <f t="shared" si="0"/>
        <v>0</v>
      </c>
      <c r="E10" s="36">
        <v>1</v>
      </c>
      <c r="F10" s="37">
        <v>1</v>
      </c>
      <c r="G10" s="34">
        <f t="shared" si="1"/>
        <v>-1</v>
      </c>
    </row>
    <row r="11" spans="1:7" ht="15.75" x14ac:dyDescent="0.25">
      <c r="A11" s="33" t="s">
        <v>16</v>
      </c>
      <c r="B11" s="34">
        <f>('30'!C11+'30'!D11-'30'!E11)</f>
        <v>1</v>
      </c>
      <c r="C11" s="35"/>
      <c r="D11" s="38">
        <f t="shared" si="0"/>
        <v>0</v>
      </c>
      <c r="E11" s="36"/>
      <c r="F11" s="37">
        <v>0</v>
      </c>
      <c r="G11" s="34">
        <f t="shared" si="1"/>
        <v>1</v>
      </c>
    </row>
    <row r="12" spans="1:7" ht="15.75" x14ac:dyDescent="0.25">
      <c r="A12" s="33" t="s">
        <v>17</v>
      </c>
      <c r="B12" s="34">
        <f>('30'!C12+'30'!D12-'30'!E12)</f>
        <v>1</v>
      </c>
      <c r="C12" s="35">
        <v>1</v>
      </c>
      <c r="D12" s="38">
        <f t="shared" si="0"/>
        <v>0</v>
      </c>
      <c r="E12" s="36">
        <v>1</v>
      </c>
      <c r="F12" s="37">
        <v>1</v>
      </c>
      <c r="G12" s="34">
        <f t="shared" si="1"/>
        <v>-1</v>
      </c>
    </row>
    <row r="13" spans="1:7" ht="15.75" x14ac:dyDescent="0.25">
      <c r="A13" s="33" t="s">
        <v>18</v>
      </c>
      <c r="B13" s="34">
        <f>('30'!C13+'30'!D13-'30'!E13)</f>
        <v>1</v>
      </c>
      <c r="C13" s="35"/>
      <c r="D13" s="38">
        <f t="shared" si="0"/>
        <v>1</v>
      </c>
      <c r="E13" s="36"/>
      <c r="F13" s="37">
        <v>1</v>
      </c>
      <c r="G13" s="34">
        <f t="shared" si="1"/>
        <v>1</v>
      </c>
    </row>
    <row r="14" spans="1:7" ht="15.75" x14ac:dyDescent="0.25">
      <c r="A14" s="33" t="s">
        <v>19</v>
      </c>
      <c r="B14" s="34">
        <f>('30'!C14+'30'!D14-'30'!E14)</f>
        <v>2</v>
      </c>
      <c r="C14" s="35">
        <v>1</v>
      </c>
      <c r="D14" s="38">
        <f t="shared" si="0"/>
        <v>0</v>
      </c>
      <c r="E14" s="36">
        <v>1</v>
      </c>
      <c r="F14" s="37">
        <v>1</v>
      </c>
      <c r="G14" s="34">
        <f t="shared" si="1"/>
        <v>0</v>
      </c>
    </row>
    <row r="15" spans="1:7" ht="15.75" x14ac:dyDescent="0.25">
      <c r="A15" s="33" t="s">
        <v>20</v>
      </c>
      <c r="B15" s="34">
        <f>('30'!C15+'30'!D15-'30'!E15)</f>
        <v>1</v>
      </c>
      <c r="C15" s="35"/>
      <c r="D15" s="38">
        <f t="shared" si="0"/>
        <v>1</v>
      </c>
      <c r="E15" s="36"/>
      <c r="F15" s="37">
        <v>1</v>
      </c>
      <c r="G15" s="34">
        <f t="shared" si="1"/>
        <v>1</v>
      </c>
    </row>
    <row r="16" spans="1:7" ht="15.75" x14ac:dyDescent="0.25">
      <c r="A16" s="33" t="s">
        <v>21</v>
      </c>
      <c r="B16" s="34">
        <f>('30'!C16+'30'!D16-'30'!E16)</f>
        <v>1</v>
      </c>
      <c r="C16" s="35">
        <v>1</v>
      </c>
      <c r="D16" s="38">
        <f t="shared" si="0"/>
        <v>0</v>
      </c>
      <c r="E16" s="41"/>
      <c r="F16" s="37">
        <v>1</v>
      </c>
      <c r="G16" s="34">
        <f t="shared" si="1"/>
        <v>0</v>
      </c>
    </row>
    <row r="17" spans="1:7" ht="15.75" x14ac:dyDescent="0.25">
      <c r="A17" s="33" t="s">
        <v>22</v>
      </c>
      <c r="B17" s="34">
        <f>('30'!C17+'30'!D17-'30'!E17)</f>
        <v>0</v>
      </c>
      <c r="C17" s="35"/>
      <c r="D17" s="38">
        <f t="shared" si="0"/>
        <v>0</v>
      </c>
      <c r="E17" s="41"/>
      <c r="F17" s="37"/>
      <c r="G17" s="34">
        <f t="shared" si="1"/>
        <v>0</v>
      </c>
    </row>
    <row r="18" spans="1:7" ht="15.75" x14ac:dyDescent="0.25">
      <c r="A18" s="33" t="s">
        <v>23</v>
      </c>
      <c r="B18" s="34">
        <f>('30'!C18+'30'!D18-'30'!E18)</f>
        <v>1</v>
      </c>
      <c r="C18" s="35">
        <v>1</v>
      </c>
      <c r="D18" s="38">
        <f t="shared" si="0"/>
        <v>0</v>
      </c>
      <c r="E18" s="41"/>
      <c r="F18" s="37">
        <v>1</v>
      </c>
      <c r="G18" s="34">
        <f t="shared" si="1"/>
        <v>0</v>
      </c>
    </row>
    <row r="19" spans="1:7" ht="15.75" x14ac:dyDescent="0.25">
      <c r="A19" s="33" t="s">
        <v>24</v>
      </c>
      <c r="B19" s="34">
        <f>('30'!C19+'30'!D19-'30'!E19)</f>
        <v>0</v>
      </c>
      <c r="C19" s="35"/>
      <c r="D19" s="38">
        <f t="shared" si="0"/>
        <v>0</v>
      </c>
      <c r="E19" s="41"/>
      <c r="F19" s="37"/>
      <c r="G19" s="34">
        <f t="shared" si="1"/>
        <v>0</v>
      </c>
    </row>
    <row r="20" spans="1:7" ht="15.75" x14ac:dyDescent="0.25">
      <c r="A20" s="33" t="s">
        <v>25</v>
      </c>
      <c r="B20" s="34">
        <f>('30'!C20+'30'!D20-'30'!E20)</f>
        <v>1</v>
      </c>
      <c r="C20" s="35"/>
      <c r="D20" s="38">
        <f t="shared" si="0"/>
        <v>0</v>
      </c>
      <c r="E20" s="41"/>
      <c r="F20" s="37"/>
      <c r="G20" s="34">
        <f t="shared" si="1"/>
        <v>1</v>
      </c>
    </row>
    <row r="21" spans="1:7" ht="15.75" customHeight="1" x14ac:dyDescent="0.25">
      <c r="A21" s="33" t="s">
        <v>26</v>
      </c>
      <c r="B21" s="34">
        <f>('30'!C21+'30'!D21-'30'!E21)</f>
        <v>1</v>
      </c>
      <c r="C21" s="35"/>
      <c r="D21" s="38">
        <f t="shared" si="0"/>
        <v>0</v>
      </c>
      <c r="E21" s="41"/>
      <c r="F21" s="37"/>
      <c r="G21" s="34">
        <f t="shared" si="1"/>
        <v>1</v>
      </c>
    </row>
    <row r="22" spans="1:7" ht="15.75" customHeight="1" x14ac:dyDescent="0.25">
      <c r="A22" s="33" t="s">
        <v>27</v>
      </c>
      <c r="B22" s="34">
        <f>('30'!C22+'30'!D22-'30'!E22)</f>
        <v>1</v>
      </c>
      <c r="C22" s="35">
        <v>1</v>
      </c>
      <c r="D22" s="38">
        <f>F22-F22</f>
        <v>0</v>
      </c>
      <c r="E22" s="36">
        <v>1</v>
      </c>
      <c r="F22" s="37">
        <v>1</v>
      </c>
      <c r="G22" s="34">
        <f t="shared" si="1"/>
        <v>-1</v>
      </c>
    </row>
    <row r="23" spans="1:7" ht="15.75" customHeight="1" x14ac:dyDescent="0.25">
      <c r="A23" s="33" t="s">
        <v>28</v>
      </c>
      <c r="B23" s="34">
        <f>('30'!C23+'30'!D23-'30'!E23)</f>
        <v>4</v>
      </c>
      <c r="C23" s="35">
        <v>4</v>
      </c>
      <c r="D23" s="38">
        <f t="shared" ref="D23:D31" si="2">F23-C23</f>
        <v>0</v>
      </c>
      <c r="E23" s="36"/>
      <c r="F23" s="37">
        <v>4</v>
      </c>
      <c r="G23" s="34">
        <f t="shared" si="1"/>
        <v>0</v>
      </c>
    </row>
    <row r="24" spans="1:7" ht="15.75" customHeight="1" x14ac:dyDescent="0.25">
      <c r="A24" s="33" t="s">
        <v>29</v>
      </c>
      <c r="B24" s="34">
        <f>('30'!C24+'30'!D24-'30'!E24)</f>
        <v>4</v>
      </c>
      <c r="C24" s="35">
        <v>4</v>
      </c>
      <c r="D24" s="38">
        <f t="shared" si="2"/>
        <v>0</v>
      </c>
      <c r="E24" s="36"/>
      <c r="F24" s="37">
        <v>4</v>
      </c>
      <c r="G24" s="34">
        <f t="shared" si="1"/>
        <v>0</v>
      </c>
    </row>
    <row r="25" spans="1:7" ht="15.75" customHeight="1" x14ac:dyDescent="0.25">
      <c r="A25" s="33" t="s">
        <v>30</v>
      </c>
      <c r="B25" s="34">
        <f>('30'!C25+'30'!D25-'30'!E25)</f>
        <v>0</v>
      </c>
      <c r="C25" s="35"/>
      <c r="D25" s="38">
        <f t="shared" si="2"/>
        <v>0</v>
      </c>
      <c r="E25" s="36"/>
      <c r="F25" s="37"/>
      <c r="G25" s="34">
        <f t="shared" si="1"/>
        <v>0</v>
      </c>
    </row>
    <row r="26" spans="1:7" ht="15.75" customHeight="1" x14ac:dyDescent="0.25">
      <c r="A26" s="33" t="s">
        <v>31</v>
      </c>
      <c r="B26" s="34">
        <f>('30'!C26+'30'!D26-'30'!E26)</f>
        <v>0</v>
      </c>
      <c r="C26" s="35"/>
      <c r="D26" s="38">
        <f t="shared" si="2"/>
        <v>0</v>
      </c>
      <c r="E26" s="36"/>
      <c r="F26" s="37"/>
      <c r="G26" s="34">
        <f t="shared" si="1"/>
        <v>0</v>
      </c>
    </row>
    <row r="27" spans="1:7" ht="15.75" customHeight="1" x14ac:dyDescent="0.25">
      <c r="A27" s="33" t="s">
        <v>32</v>
      </c>
      <c r="B27" s="34">
        <f>('30'!C27+'30'!D27-'30'!E27)</f>
        <v>1</v>
      </c>
      <c r="C27" s="35"/>
      <c r="D27" s="38">
        <f t="shared" si="2"/>
        <v>1</v>
      </c>
      <c r="E27" s="36"/>
      <c r="F27" s="37">
        <v>1</v>
      </c>
      <c r="G27" s="34">
        <f t="shared" si="1"/>
        <v>1</v>
      </c>
    </row>
    <row r="28" spans="1:7" ht="15.75" customHeight="1" x14ac:dyDescent="0.25">
      <c r="A28" s="33" t="s">
        <v>33</v>
      </c>
      <c r="B28" s="34">
        <f>('30'!C28+'30'!D28-'30'!E28)</f>
        <v>2</v>
      </c>
      <c r="C28" s="35">
        <v>2</v>
      </c>
      <c r="D28" s="38">
        <f t="shared" si="2"/>
        <v>0</v>
      </c>
      <c r="E28" s="36">
        <v>2</v>
      </c>
      <c r="F28" s="37">
        <v>2</v>
      </c>
      <c r="G28" s="34">
        <f t="shared" si="1"/>
        <v>-2</v>
      </c>
    </row>
    <row r="29" spans="1:7" ht="15.75" customHeight="1" x14ac:dyDescent="0.25">
      <c r="A29" s="33" t="s">
        <v>34</v>
      </c>
      <c r="B29" s="34">
        <f>('30'!C29+'30'!D29-'30'!E29)</f>
        <v>2</v>
      </c>
      <c r="C29" s="35">
        <v>1</v>
      </c>
      <c r="D29" s="38">
        <f t="shared" si="2"/>
        <v>1</v>
      </c>
      <c r="E29" s="36"/>
      <c r="F29" s="37">
        <v>2</v>
      </c>
      <c r="G29" s="34">
        <f t="shared" si="1"/>
        <v>1</v>
      </c>
    </row>
    <row r="30" spans="1:7" ht="15.75" customHeight="1" x14ac:dyDescent="0.25">
      <c r="A30" s="33" t="s">
        <v>35</v>
      </c>
      <c r="B30" s="34">
        <f>('30'!C30+'30'!D30-'30'!E30)</f>
        <v>2</v>
      </c>
      <c r="C30" s="35">
        <v>1</v>
      </c>
      <c r="D30" s="38">
        <f t="shared" si="2"/>
        <v>1</v>
      </c>
      <c r="E30" s="36"/>
      <c r="F30" s="37">
        <v>2</v>
      </c>
      <c r="G30" s="34">
        <f t="shared" si="1"/>
        <v>1</v>
      </c>
    </row>
    <row r="31" spans="1:7" ht="15.75" customHeight="1" x14ac:dyDescent="0.25">
      <c r="A31" s="33" t="s">
        <v>36</v>
      </c>
      <c r="B31" s="34">
        <f>('30'!C31+'30'!D31-'30'!E31)</f>
        <v>14</v>
      </c>
      <c r="C31" s="35"/>
      <c r="D31" s="38">
        <f t="shared" si="2"/>
        <v>5</v>
      </c>
      <c r="E31" s="36">
        <f>5</f>
        <v>5</v>
      </c>
      <c r="F31" s="37">
        <v>5</v>
      </c>
      <c r="G31" s="34">
        <f t="shared" si="1"/>
        <v>9</v>
      </c>
    </row>
    <row r="32" spans="1:7" ht="15.75" customHeight="1" x14ac:dyDescent="0.25">
      <c r="A32" s="33" t="s">
        <v>37</v>
      </c>
      <c r="B32" s="34">
        <f>('30'!C32+'30'!D32-'30'!E32)</f>
        <v>5</v>
      </c>
      <c r="C32" s="35"/>
      <c r="D32" s="38"/>
      <c r="E32" s="36"/>
      <c r="F32" s="37">
        <v>1</v>
      </c>
      <c r="G32" s="34">
        <f t="shared" si="1"/>
        <v>5</v>
      </c>
    </row>
    <row r="33" spans="1:7" ht="15.75" customHeight="1" x14ac:dyDescent="0.25">
      <c r="A33" s="33" t="s">
        <v>38</v>
      </c>
      <c r="B33" s="34">
        <v>4</v>
      </c>
      <c r="C33" s="35">
        <v>4</v>
      </c>
      <c r="D33" s="38">
        <v>4</v>
      </c>
      <c r="E33" s="36">
        <v>4</v>
      </c>
      <c r="F33" s="37">
        <v>4</v>
      </c>
      <c r="G33" s="34">
        <f t="shared" si="1"/>
        <v>-4</v>
      </c>
    </row>
    <row r="34" spans="1:7" ht="15.75" customHeight="1" x14ac:dyDescent="0.25">
      <c r="A34" s="33" t="s">
        <v>39</v>
      </c>
      <c r="B34" s="34">
        <f>('30'!C34+'30'!D34-'30'!E34)</f>
        <v>4</v>
      </c>
      <c r="C34" s="35">
        <v>2</v>
      </c>
      <c r="D34" s="38">
        <v>4</v>
      </c>
      <c r="E34" s="36">
        <v>2</v>
      </c>
      <c r="F34" s="37">
        <v>4</v>
      </c>
      <c r="G34" s="34">
        <f t="shared" si="1"/>
        <v>0</v>
      </c>
    </row>
    <row r="35" spans="1:7" ht="15.75" customHeight="1" x14ac:dyDescent="0.25">
      <c r="A35" s="33" t="s">
        <v>40</v>
      </c>
      <c r="B35" s="34">
        <f>('30'!C35+'30'!D35-'30'!E35)</f>
        <v>8</v>
      </c>
      <c r="C35" s="35"/>
      <c r="D35" s="38">
        <f t="shared" ref="D35:D36" si="3">F35-C35</f>
        <v>5</v>
      </c>
      <c r="E35" s="36">
        <v>5</v>
      </c>
      <c r="F35" s="37">
        <v>5</v>
      </c>
      <c r="G35" s="34">
        <f t="shared" si="1"/>
        <v>3</v>
      </c>
    </row>
    <row r="36" spans="1:7" ht="15.75" customHeight="1" x14ac:dyDescent="0.25">
      <c r="A36" s="33" t="s">
        <v>41</v>
      </c>
      <c r="B36" s="34">
        <f>('30'!C36+'30'!D36-'30'!E36)</f>
        <v>0</v>
      </c>
      <c r="C36" s="35"/>
      <c r="D36" s="38">
        <f t="shared" si="3"/>
        <v>0</v>
      </c>
      <c r="E36" s="36"/>
      <c r="F36" s="37"/>
      <c r="G36" s="34">
        <f t="shared" si="1"/>
        <v>0</v>
      </c>
    </row>
    <row r="37" spans="1:7" ht="15.75" customHeight="1" x14ac:dyDescent="0.25">
      <c r="A37" s="33" t="s">
        <v>42</v>
      </c>
      <c r="B37" s="34">
        <f>('30'!C37+'30'!D37-'30'!E37)</f>
        <v>15</v>
      </c>
      <c r="C37" s="35"/>
      <c r="D37" s="38">
        <v>10</v>
      </c>
      <c r="E37" s="36"/>
      <c r="F37" s="37"/>
      <c r="G37" s="34">
        <f t="shared" si="1"/>
        <v>15</v>
      </c>
    </row>
    <row r="38" spans="1:7" ht="15.75" customHeight="1" x14ac:dyDescent="0.25">
      <c r="A38" s="33" t="s">
        <v>43</v>
      </c>
      <c r="B38" s="34">
        <f>('30'!C38+'30'!D38-'30'!E38)</f>
        <v>0</v>
      </c>
      <c r="C38" s="35"/>
      <c r="D38" s="38">
        <f>F38-C38</f>
        <v>0</v>
      </c>
      <c r="E38" s="36"/>
      <c r="F38" s="37"/>
      <c r="G38" s="34">
        <f t="shared" si="1"/>
        <v>0</v>
      </c>
    </row>
    <row r="39" spans="1:7" ht="15.75" customHeight="1" x14ac:dyDescent="0.25">
      <c r="A39" s="43"/>
      <c r="B39" s="34"/>
      <c r="C39" s="35"/>
      <c r="D39" s="44">
        <f>SUM(D3:D38)</f>
        <v>41</v>
      </c>
      <c r="E39" s="45"/>
      <c r="F39" s="37">
        <f>SUM(F2:F38)</f>
        <v>51</v>
      </c>
      <c r="G39" s="34"/>
    </row>
    <row r="40" spans="1:7" ht="15.75" customHeight="1" x14ac:dyDescent="0.25"/>
    <row r="41" spans="1:7" ht="15.75" customHeight="1" x14ac:dyDescent="0.25"/>
    <row r="42" spans="1:7" ht="15.75" customHeight="1" x14ac:dyDescent="0.25"/>
    <row r="43" spans="1:7" ht="15.75" customHeight="1" x14ac:dyDescent="0.25"/>
    <row r="44" spans="1:7" ht="15.75" customHeight="1" x14ac:dyDescent="0.25"/>
    <row r="45" spans="1:7" ht="15.75" customHeight="1" x14ac:dyDescent="0.25"/>
    <row r="46" spans="1:7" ht="15.75" customHeight="1" x14ac:dyDescent="0.25"/>
    <row r="47" spans="1:7" ht="15.75" customHeight="1" x14ac:dyDescent="0.25"/>
    <row r="48" spans="1:7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A2:A38 D2:F38">
    <cfRule type="expression" dxfId="0" priority="1">
      <formula>MOD(ROW(),2)</formula>
    </cfRule>
  </conditionalFormatting>
  <pageMargins left="0.7" right="0.7" top="0.75" bottom="0.75" header="0" footer="0"/>
  <pageSetup orientation="landscape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>
    <outlinePr summaryBelow="0" summaryRight="0"/>
  </sheetPr>
  <dimension ref="A1:G1000"/>
  <sheetViews>
    <sheetView workbookViewId="0"/>
  </sheetViews>
  <sheetFormatPr baseColWidth="10" defaultColWidth="14.42578125" defaultRowHeight="15" customHeight="1" x14ac:dyDescent="0.25"/>
  <cols>
    <col min="1" max="6" width="14.42578125" customWidth="1"/>
  </cols>
  <sheetData>
    <row r="1" spans="1:7" ht="15.75" x14ac:dyDescent="0.25">
      <c r="A1" s="46" t="s">
        <v>0</v>
      </c>
      <c r="B1" s="47" t="s">
        <v>44</v>
      </c>
      <c r="C1" s="47" t="s">
        <v>45</v>
      </c>
      <c r="D1" s="48" t="s">
        <v>46</v>
      </c>
      <c r="E1" s="48" t="s">
        <v>47</v>
      </c>
      <c r="F1" s="48" t="s">
        <v>48</v>
      </c>
      <c r="G1" s="49"/>
    </row>
    <row r="2" spans="1:7" ht="15.75" x14ac:dyDescent="0.25">
      <c r="A2" s="50" t="s">
        <v>7</v>
      </c>
      <c r="B2" s="51">
        <f>8+1</f>
        <v>9</v>
      </c>
      <c r="C2" s="51" t="e">
        <f t="shared" ref="C2:C37" si="0">B2-(#REF!+#REF!)</f>
        <v>#REF!</v>
      </c>
      <c r="D2" s="52" t="e">
        <f t="shared" ref="D2:D5" si="1">C2*25</f>
        <v>#REF!</v>
      </c>
      <c r="E2" s="52" t="e">
        <f t="shared" ref="E2:E5" si="2">C2*5</f>
        <v>#REF!</v>
      </c>
      <c r="F2" s="52" t="e">
        <f t="shared" ref="F2:F5" si="3">C2*20</f>
        <v>#REF!</v>
      </c>
      <c r="G2" s="53"/>
    </row>
    <row r="3" spans="1:7" ht="15.75" x14ac:dyDescent="0.25">
      <c r="A3" s="54" t="s">
        <v>8</v>
      </c>
      <c r="B3" s="55">
        <f>7</f>
        <v>7</v>
      </c>
      <c r="C3" s="55" t="e">
        <f t="shared" si="0"/>
        <v>#REF!</v>
      </c>
      <c r="D3" s="56" t="e">
        <f t="shared" si="1"/>
        <v>#REF!</v>
      </c>
      <c r="E3" s="56" t="e">
        <f t="shared" si="2"/>
        <v>#REF!</v>
      </c>
      <c r="F3" s="56" t="e">
        <f t="shared" si="3"/>
        <v>#REF!</v>
      </c>
      <c r="G3" s="53"/>
    </row>
    <row r="4" spans="1:7" ht="15.75" x14ac:dyDescent="0.25">
      <c r="A4" s="50" t="s">
        <v>9</v>
      </c>
      <c r="B4" s="51">
        <f>6+1</f>
        <v>7</v>
      </c>
      <c r="C4" s="51" t="e">
        <f t="shared" si="0"/>
        <v>#REF!</v>
      </c>
      <c r="D4" s="52" t="e">
        <f t="shared" si="1"/>
        <v>#REF!</v>
      </c>
      <c r="E4" s="52" t="e">
        <f t="shared" si="2"/>
        <v>#REF!</v>
      </c>
      <c r="F4" s="52" t="e">
        <f t="shared" si="3"/>
        <v>#REF!</v>
      </c>
      <c r="G4" s="53"/>
    </row>
    <row r="5" spans="1:7" ht="15.75" x14ac:dyDescent="0.25">
      <c r="A5" s="54" t="s">
        <v>10</v>
      </c>
      <c r="B5" s="55">
        <f>8</f>
        <v>8</v>
      </c>
      <c r="C5" s="55" t="e">
        <f t="shared" si="0"/>
        <v>#REF!</v>
      </c>
      <c r="D5" s="56" t="e">
        <f t="shared" si="1"/>
        <v>#REF!</v>
      </c>
      <c r="E5" s="56" t="e">
        <f t="shared" si="2"/>
        <v>#REF!</v>
      </c>
      <c r="F5" s="56" t="e">
        <f t="shared" si="3"/>
        <v>#REF!</v>
      </c>
      <c r="G5" s="53"/>
    </row>
    <row r="6" spans="1:7" ht="15.75" x14ac:dyDescent="0.25">
      <c r="A6" s="50" t="s">
        <v>11</v>
      </c>
      <c r="B6" s="51">
        <f>1</f>
        <v>1</v>
      </c>
      <c r="C6" s="51" t="e">
        <f t="shared" si="0"/>
        <v>#REF!</v>
      </c>
      <c r="D6" s="53"/>
      <c r="E6" s="53"/>
      <c r="F6" s="53"/>
      <c r="G6" s="53"/>
    </row>
    <row r="7" spans="1:7" ht="15.75" x14ac:dyDescent="0.25">
      <c r="A7" s="54" t="s">
        <v>12</v>
      </c>
      <c r="B7" s="55">
        <f>6</f>
        <v>6</v>
      </c>
      <c r="C7" s="55" t="e">
        <f t="shared" si="0"/>
        <v>#REF!</v>
      </c>
      <c r="D7" s="56" t="e">
        <f t="shared" ref="D7:D15" si="4">C7*25</f>
        <v>#REF!</v>
      </c>
      <c r="E7" s="56" t="e">
        <f t="shared" ref="E7:E15" si="5">C7*5</f>
        <v>#REF!</v>
      </c>
      <c r="F7" s="56" t="e">
        <f t="shared" ref="F7:F15" si="6">C7*20</f>
        <v>#REF!</v>
      </c>
      <c r="G7" s="53"/>
    </row>
    <row r="8" spans="1:7" ht="15.75" x14ac:dyDescent="0.25">
      <c r="A8" s="50" t="s">
        <v>13</v>
      </c>
      <c r="B8" s="51">
        <f>6+1</f>
        <v>7</v>
      </c>
      <c r="C8" s="51" t="e">
        <f t="shared" si="0"/>
        <v>#REF!</v>
      </c>
      <c r="D8" s="52" t="e">
        <f t="shared" si="4"/>
        <v>#REF!</v>
      </c>
      <c r="E8" s="52" t="e">
        <f t="shared" si="5"/>
        <v>#REF!</v>
      </c>
      <c r="F8" s="52" t="e">
        <f t="shared" si="6"/>
        <v>#REF!</v>
      </c>
      <c r="G8" s="53"/>
    </row>
    <row r="9" spans="1:7" ht="15.75" x14ac:dyDescent="0.25">
      <c r="A9" s="54" t="s">
        <v>14</v>
      </c>
      <c r="B9" s="55">
        <f t="shared" ref="B9:B10" si="7">6</f>
        <v>6</v>
      </c>
      <c r="C9" s="55" t="e">
        <f t="shared" si="0"/>
        <v>#REF!</v>
      </c>
      <c r="D9" s="56" t="e">
        <f t="shared" si="4"/>
        <v>#REF!</v>
      </c>
      <c r="E9" s="56" t="e">
        <f t="shared" si="5"/>
        <v>#REF!</v>
      </c>
      <c r="F9" s="56" t="e">
        <f t="shared" si="6"/>
        <v>#REF!</v>
      </c>
      <c r="G9" s="53"/>
    </row>
    <row r="10" spans="1:7" ht="15.75" x14ac:dyDescent="0.25">
      <c r="A10" s="50" t="s">
        <v>15</v>
      </c>
      <c r="B10" s="51">
        <f t="shared" si="7"/>
        <v>6</v>
      </c>
      <c r="C10" s="51" t="e">
        <f t="shared" si="0"/>
        <v>#REF!</v>
      </c>
      <c r="D10" s="52" t="e">
        <f t="shared" si="4"/>
        <v>#REF!</v>
      </c>
      <c r="E10" s="52" t="e">
        <f t="shared" si="5"/>
        <v>#REF!</v>
      </c>
      <c r="F10" s="52" t="e">
        <f t="shared" si="6"/>
        <v>#REF!</v>
      </c>
      <c r="G10" s="53"/>
    </row>
    <row r="11" spans="1:7" ht="15.75" x14ac:dyDescent="0.25">
      <c r="A11" s="54" t="s">
        <v>16</v>
      </c>
      <c r="B11" s="55">
        <f>5</f>
        <v>5</v>
      </c>
      <c r="C11" s="55" t="e">
        <f t="shared" si="0"/>
        <v>#REF!</v>
      </c>
      <c r="D11" s="56" t="e">
        <f t="shared" si="4"/>
        <v>#REF!</v>
      </c>
      <c r="E11" s="56" t="e">
        <f t="shared" si="5"/>
        <v>#REF!</v>
      </c>
      <c r="F11" s="56" t="e">
        <f t="shared" si="6"/>
        <v>#REF!</v>
      </c>
      <c r="G11" s="53"/>
    </row>
    <row r="12" spans="1:7" ht="15.75" x14ac:dyDescent="0.25">
      <c r="A12" s="50" t="s">
        <v>17</v>
      </c>
      <c r="B12" s="51">
        <f>6</f>
        <v>6</v>
      </c>
      <c r="C12" s="51" t="e">
        <f t="shared" si="0"/>
        <v>#REF!</v>
      </c>
      <c r="D12" s="52" t="e">
        <f t="shared" si="4"/>
        <v>#REF!</v>
      </c>
      <c r="E12" s="52" t="e">
        <f t="shared" si="5"/>
        <v>#REF!</v>
      </c>
      <c r="F12" s="52" t="e">
        <f t="shared" si="6"/>
        <v>#REF!</v>
      </c>
      <c r="G12" s="53"/>
    </row>
    <row r="13" spans="1:7" ht="15.75" x14ac:dyDescent="0.25">
      <c r="A13" s="54" t="s">
        <v>18</v>
      </c>
      <c r="B13" s="55">
        <f>7</f>
        <v>7</v>
      </c>
      <c r="C13" s="55" t="e">
        <f t="shared" si="0"/>
        <v>#REF!</v>
      </c>
      <c r="D13" s="56" t="e">
        <f t="shared" si="4"/>
        <v>#REF!</v>
      </c>
      <c r="E13" s="56" t="e">
        <f t="shared" si="5"/>
        <v>#REF!</v>
      </c>
      <c r="F13" s="56" t="e">
        <f t="shared" si="6"/>
        <v>#REF!</v>
      </c>
      <c r="G13" s="53"/>
    </row>
    <row r="14" spans="1:7" ht="15.75" x14ac:dyDescent="0.25">
      <c r="A14" s="50" t="s">
        <v>19</v>
      </c>
      <c r="B14" s="51">
        <f>9</f>
        <v>9</v>
      </c>
      <c r="C14" s="51" t="e">
        <f t="shared" si="0"/>
        <v>#REF!</v>
      </c>
      <c r="D14" s="52" t="e">
        <f t="shared" si="4"/>
        <v>#REF!</v>
      </c>
      <c r="E14" s="52" t="e">
        <f t="shared" si="5"/>
        <v>#REF!</v>
      </c>
      <c r="F14" s="52" t="e">
        <f t="shared" si="6"/>
        <v>#REF!</v>
      </c>
      <c r="G14" s="53"/>
    </row>
    <row r="15" spans="1:7" ht="15.75" x14ac:dyDescent="0.25">
      <c r="A15" s="54" t="s">
        <v>20</v>
      </c>
      <c r="B15" s="55">
        <f>15</f>
        <v>15</v>
      </c>
      <c r="C15" s="55" t="e">
        <f t="shared" si="0"/>
        <v>#REF!</v>
      </c>
      <c r="D15" s="56" t="e">
        <f t="shared" si="4"/>
        <v>#REF!</v>
      </c>
      <c r="E15" s="56" t="e">
        <f t="shared" si="5"/>
        <v>#REF!</v>
      </c>
      <c r="F15" s="56" t="e">
        <f t="shared" si="6"/>
        <v>#REF!</v>
      </c>
      <c r="G15" s="53"/>
    </row>
    <row r="16" spans="1:7" ht="15.75" x14ac:dyDescent="0.25">
      <c r="A16" s="50" t="s">
        <v>21</v>
      </c>
      <c r="B16" s="51">
        <f>7+1</f>
        <v>8</v>
      </c>
      <c r="C16" s="51" t="e">
        <f t="shared" si="0"/>
        <v>#REF!</v>
      </c>
      <c r="D16" s="52" t="e">
        <f t="shared" ref="D16:D22" si="8">C16*19</f>
        <v>#REF!</v>
      </c>
      <c r="E16" s="52" t="e">
        <f t="shared" ref="E16:E22" si="9">C16*4</f>
        <v>#REF!</v>
      </c>
      <c r="F16" s="52" t="e">
        <f t="shared" ref="F16:F22" si="10">C16*15</f>
        <v>#REF!</v>
      </c>
      <c r="G16" s="53"/>
    </row>
    <row r="17" spans="1:7" ht="15.75" x14ac:dyDescent="0.25">
      <c r="A17" s="54" t="s">
        <v>22</v>
      </c>
      <c r="B17" s="55">
        <f>7</f>
        <v>7</v>
      </c>
      <c r="C17" s="55" t="e">
        <f t="shared" si="0"/>
        <v>#REF!</v>
      </c>
      <c r="D17" s="56" t="e">
        <f t="shared" si="8"/>
        <v>#REF!</v>
      </c>
      <c r="E17" s="56" t="e">
        <f t="shared" si="9"/>
        <v>#REF!</v>
      </c>
      <c r="F17" s="56" t="e">
        <f t="shared" si="10"/>
        <v>#REF!</v>
      </c>
      <c r="G17" s="53"/>
    </row>
    <row r="18" spans="1:7" ht="15.75" x14ac:dyDescent="0.25">
      <c r="A18" s="50" t="s">
        <v>23</v>
      </c>
      <c r="B18" s="51">
        <f>9</f>
        <v>9</v>
      </c>
      <c r="C18" s="51" t="e">
        <f t="shared" si="0"/>
        <v>#REF!</v>
      </c>
      <c r="D18" s="52" t="e">
        <f t="shared" si="8"/>
        <v>#REF!</v>
      </c>
      <c r="E18" s="52" t="e">
        <f t="shared" si="9"/>
        <v>#REF!</v>
      </c>
      <c r="F18" s="52" t="e">
        <f t="shared" si="10"/>
        <v>#REF!</v>
      </c>
      <c r="G18" s="53"/>
    </row>
    <row r="19" spans="1:7" ht="15.75" x14ac:dyDescent="0.25">
      <c r="A19" s="54" t="s">
        <v>24</v>
      </c>
      <c r="B19" s="55">
        <f t="shared" ref="B19:B22" si="11">5</f>
        <v>5</v>
      </c>
      <c r="C19" s="55" t="e">
        <f t="shared" si="0"/>
        <v>#REF!</v>
      </c>
      <c r="D19" s="56" t="e">
        <f t="shared" si="8"/>
        <v>#REF!</v>
      </c>
      <c r="E19" s="56" t="e">
        <f t="shared" si="9"/>
        <v>#REF!</v>
      </c>
      <c r="F19" s="56" t="e">
        <f t="shared" si="10"/>
        <v>#REF!</v>
      </c>
      <c r="G19" s="53"/>
    </row>
    <row r="20" spans="1:7" ht="15.75" x14ac:dyDescent="0.25">
      <c r="A20" s="50" t="s">
        <v>25</v>
      </c>
      <c r="B20" s="51">
        <f t="shared" si="11"/>
        <v>5</v>
      </c>
      <c r="C20" s="51" t="e">
        <f t="shared" si="0"/>
        <v>#REF!</v>
      </c>
      <c r="D20" s="52" t="e">
        <f t="shared" si="8"/>
        <v>#REF!</v>
      </c>
      <c r="E20" s="52" t="e">
        <f t="shared" si="9"/>
        <v>#REF!</v>
      </c>
      <c r="F20" s="52" t="e">
        <f t="shared" si="10"/>
        <v>#REF!</v>
      </c>
      <c r="G20" s="53"/>
    </row>
    <row r="21" spans="1:7" ht="15.75" customHeight="1" x14ac:dyDescent="0.25">
      <c r="A21" s="54" t="s">
        <v>26</v>
      </c>
      <c r="B21" s="55">
        <f t="shared" si="11"/>
        <v>5</v>
      </c>
      <c r="C21" s="55" t="e">
        <f t="shared" si="0"/>
        <v>#REF!</v>
      </c>
      <c r="D21" s="56" t="e">
        <f t="shared" si="8"/>
        <v>#REF!</v>
      </c>
      <c r="E21" s="56" t="e">
        <f t="shared" si="9"/>
        <v>#REF!</v>
      </c>
      <c r="F21" s="56" t="e">
        <f t="shared" si="10"/>
        <v>#REF!</v>
      </c>
      <c r="G21" s="53"/>
    </row>
    <row r="22" spans="1:7" ht="15.75" customHeight="1" x14ac:dyDescent="0.25">
      <c r="A22" s="50" t="s">
        <v>27</v>
      </c>
      <c r="B22" s="51">
        <f t="shared" si="11"/>
        <v>5</v>
      </c>
      <c r="C22" s="51" t="e">
        <f t="shared" si="0"/>
        <v>#REF!</v>
      </c>
      <c r="D22" s="52" t="e">
        <f t="shared" si="8"/>
        <v>#REF!</v>
      </c>
      <c r="E22" s="52" t="e">
        <f t="shared" si="9"/>
        <v>#REF!</v>
      </c>
      <c r="F22" s="52" t="e">
        <f t="shared" si="10"/>
        <v>#REF!</v>
      </c>
      <c r="G22" s="53"/>
    </row>
    <row r="23" spans="1:7" ht="15.75" customHeight="1" x14ac:dyDescent="0.25">
      <c r="A23" s="54" t="s">
        <v>28</v>
      </c>
      <c r="B23" s="55">
        <f>14+4</f>
        <v>18</v>
      </c>
      <c r="C23" s="55" t="e">
        <f t="shared" si="0"/>
        <v>#REF!</v>
      </c>
      <c r="D23" s="56" t="e">
        <f t="shared" ref="D23:D24" si="12">C23*13</f>
        <v>#REF!</v>
      </c>
      <c r="E23" s="56" t="e">
        <f t="shared" ref="E23:E24" si="13">C23*3</f>
        <v>#REF!</v>
      </c>
      <c r="F23" s="56" t="e">
        <f t="shared" ref="F23:F24" si="14">C23*10</f>
        <v>#REF!</v>
      </c>
      <c r="G23" s="53"/>
    </row>
    <row r="24" spans="1:7" ht="15.75" customHeight="1" x14ac:dyDescent="0.25">
      <c r="A24" s="50" t="s">
        <v>29</v>
      </c>
      <c r="B24" s="51">
        <f>6+4</f>
        <v>10</v>
      </c>
      <c r="C24" s="51" t="e">
        <f t="shared" si="0"/>
        <v>#REF!</v>
      </c>
      <c r="D24" s="52" t="e">
        <f t="shared" si="12"/>
        <v>#REF!</v>
      </c>
      <c r="E24" s="52" t="e">
        <f t="shared" si="13"/>
        <v>#REF!</v>
      </c>
      <c r="F24" s="52" t="e">
        <f t="shared" si="14"/>
        <v>#REF!</v>
      </c>
      <c r="G24" s="53"/>
    </row>
    <row r="25" spans="1:7" ht="15.75" customHeight="1" x14ac:dyDescent="0.25">
      <c r="A25" s="54" t="s">
        <v>30</v>
      </c>
      <c r="B25" s="55">
        <f t="shared" ref="B25:B26" si="15">4</f>
        <v>4</v>
      </c>
      <c r="C25" s="55" t="e">
        <f t="shared" si="0"/>
        <v>#REF!</v>
      </c>
      <c r="D25" s="56" t="e">
        <f t="shared" ref="D25:D26" si="16">C25*19</f>
        <v>#REF!</v>
      </c>
      <c r="E25" s="56" t="e">
        <f t="shared" ref="E25:E26" si="17">C25*4</f>
        <v>#REF!</v>
      </c>
      <c r="F25" s="56" t="e">
        <f t="shared" ref="F25:F26" si="18">C25*15</f>
        <v>#REF!</v>
      </c>
      <c r="G25" s="53"/>
    </row>
    <row r="26" spans="1:7" ht="15.75" customHeight="1" x14ac:dyDescent="0.25">
      <c r="A26" s="50" t="s">
        <v>31</v>
      </c>
      <c r="B26" s="51">
        <f t="shared" si="15"/>
        <v>4</v>
      </c>
      <c r="C26" s="51" t="e">
        <f t="shared" si="0"/>
        <v>#REF!</v>
      </c>
      <c r="D26" s="52" t="e">
        <f t="shared" si="16"/>
        <v>#REF!</v>
      </c>
      <c r="E26" s="52" t="e">
        <f t="shared" si="17"/>
        <v>#REF!</v>
      </c>
      <c r="F26" s="52" t="e">
        <f t="shared" si="18"/>
        <v>#REF!</v>
      </c>
      <c r="G26" s="53"/>
    </row>
    <row r="27" spans="1:7" ht="15.75" customHeight="1" x14ac:dyDescent="0.25">
      <c r="A27" s="54" t="s">
        <v>33</v>
      </c>
      <c r="B27" s="55">
        <f>1</f>
        <v>1</v>
      </c>
      <c r="C27" s="55" t="e">
        <f t="shared" si="0"/>
        <v>#REF!</v>
      </c>
      <c r="D27" s="56" t="e">
        <f>C27*13</f>
        <v>#REF!</v>
      </c>
      <c r="E27" s="56" t="e">
        <f>C27*3</f>
        <v>#REF!</v>
      </c>
      <c r="F27" s="56" t="e">
        <f>C27*10</f>
        <v>#REF!</v>
      </c>
      <c r="G27" s="53"/>
    </row>
    <row r="28" spans="1:7" ht="15.75" customHeight="1" x14ac:dyDescent="0.25">
      <c r="A28" s="50" t="s">
        <v>34</v>
      </c>
      <c r="B28" s="51">
        <f>6+2</f>
        <v>8</v>
      </c>
      <c r="C28" s="51" t="e">
        <f t="shared" si="0"/>
        <v>#REF!</v>
      </c>
      <c r="D28" s="52" t="e">
        <f t="shared" ref="D28:D29" si="19">C28*25</f>
        <v>#REF!</v>
      </c>
      <c r="E28" s="52" t="e">
        <f t="shared" ref="E28:E29" si="20">C28*5</f>
        <v>#REF!</v>
      </c>
      <c r="F28" s="52" t="e">
        <f t="shared" ref="F28:F29" si="21">C28*20</f>
        <v>#REF!</v>
      </c>
      <c r="G28" s="53"/>
    </row>
    <row r="29" spans="1:7" ht="15.75" customHeight="1" x14ac:dyDescent="0.25">
      <c r="A29" s="54" t="s">
        <v>35</v>
      </c>
      <c r="B29" s="55">
        <f>4+2</f>
        <v>6</v>
      </c>
      <c r="C29" s="55" t="e">
        <f t="shared" si="0"/>
        <v>#REF!</v>
      </c>
      <c r="D29" s="56" t="e">
        <f t="shared" si="19"/>
        <v>#REF!</v>
      </c>
      <c r="E29" s="56" t="e">
        <f t="shared" si="20"/>
        <v>#REF!</v>
      </c>
      <c r="F29" s="56" t="e">
        <f t="shared" si="21"/>
        <v>#REF!</v>
      </c>
      <c r="G29" s="53"/>
    </row>
    <row r="30" spans="1:7" ht="15.75" customHeight="1" x14ac:dyDescent="0.25">
      <c r="A30" s="50" t="s">
        <v>36</v>
      </c>
      <c r="B30" s="51">
        <f>27+5</f>
        <v>32</v>
      </c>
      <c r="C30" s="51" t="e">
        <f t="shared" si="0"/>
        <v>#REF!</v>
      </c>
      <c r="D30" s="52" t="e">
        <f>C30*7</f>
        <v>#REF!</v>
      </c>
      <c r="E30" s="52" t="e">
        <f>C30*2</f>
        <v>#REF!</v>
      </c>
      <c r="F30" s="52" t="e">
        <f>C30*5</f>
        <v>#REF!</v>
      </c>
      <c r="G30" s="53"/>
    </row>
    <row r="31" spans="1:7" ht="15.75" customHeight="1" x14ac:dyDescent="0.25">
      <c r="A31" s="54" t="s">
        <v>37</v>
      </c>
      <c r="B31" s="55">
        <f>1</f>
        <v>1</v>
      </c>
      <c r="C31" s="55" t="e">
        <f t="shared" si="0"/>
        <v>#REF!</v>
      </c>
      <c r="D31" s="56" t="e">
        <f>C31*12</f>
        <v>#REF!</v>
      </c>
      <c r="E31" s="56" t="e">
        <f t="shared" ref="E31:E33" si="22">C31*1</f>
        <v>#REF!</v>
      </c>
      <c r="F31" s="56" t="e">
        <f t="shared" ref="F31:F33" si="23">C31*12</f>
        <v>#REF!</v>
      </c>
      <c r="G31" s="53"/>
    </row>
    <row r="32" spans="1:7" ht="15.75" customHeight="1" x14ac:dyDescent="0.25">
      <c r="A32" s="50" t="s">
        <v>38</v>
      </c>
      <c r="B32" s="51">
        <f>22+4</f>
        <v>26</v>
      </c>
      <c r="C32" s="51" t="e">
        <f t="shared" si="0"/>
        <v>#REF!</v>
      </c>
      <c r="D32" s="52" t="e">
        <f t="shared" ref="D32:D33" si="24">C32*13</f>
        <v>#REF!</v>
      </c>
      <c r="E32" s="52" t="e">
        <f t="shared" si="22"/>
        <v>#REF!</v>
      </c>
      <c r="F32" s="52" t="e">
        <f t="shared" si="23"/>
        <v>#REF!</v>
      </c>
      <c r="G32" s="53"/>
    </row>
    <row r="33" spans="1:7" ht="15.75" customHeight="1" x14ac:dyDescent="0.25">
      <c r="A33" s="54" t="s">
        <v>39</v>
      </c>
      <c r="B33" s="55">
        <f>19+4</f>
        <v>23</v>
      </c>
      <c r="C33" s="55" t="e">
        <f t="shared" si="0"/>
        <v>#REF!</v>
      </c>
      <c r="D33" s="56" t="e">
        <f t="shared" si="24"/>
        <v>#REF!</v>
      </c>
      <c r="E33" s="56" t="e">
        <f t="shared" si="22"/>
        <v>#REF!</v>
      </c>
      <c r="F33" s="56" t="e">
        <f t="shared" si="23"/>
        <v>#REF!</v>
      </c>
      <c r="G33" s="53"/>
    </row>
    <row r="34" spans="1:7" ht="15.75" customHeight="1" x14ac:dyDescent="0.25">
      <c r="A34" s="50" t="s">
        <v>40</v>
      </c>
      <c r="B34" s="51">
        <f>27+5</f>
        <v>32</v>
      </c>
      <c r="C34" s="51" t="e">
        <f t="shared" si="0"/>
        <v>#REF!</v>
      </c>
      <c r="D34" s="52" t="e">
        <f>C34*8</f>
        <v>#REF!</v>
      </c>
      <c r="E34" s="52" t="e">
        <f>C34*2</f>
        <v>#REF!</v>
      </c>
      <c r="F34" s="52" t="e">
        <f>C34*6</f>
        <v>#REF!</v>
      </c>
      <c r="G34" s="53"/>
    </row>
    <row r="35" spans="1:7" ht="15.75" customHeight="1" x14ac:dyDescent="0.25">
      <c r="A35" s="54" t="s">
        <v>41</v>
      </c>
      <c r="B35" s="55">
        <f>24</f>
        <v>24</v>
      </c>
      <c r="C35" s="55" t="e">
        <f t="shared" si="0"/>
        <v>#REF!</v>
      </c>
      <c r="D35" s="56" t="e">
        <f t="shared" ref="D35:D36" si="25">C35*5</f>
        <v>#REF!</v>
      </c>
      <c r="E35" s="56" t="e">
        <f t="shared" ref="E35:E36" si="26">C35*1</f>
        <v>#REF!</v>
      </c>
      <c r="F35" s="56" t="e">
        <f t="shared" ref="F35:F36" si="27">C35*4</f>
        <v>#REF!</v>
      </c>
      <c r="G35" s="53"/>
    </row>
    <row r="36" spans="1:7" ht="15.75" customHeight="1" x14ac:dyDescent="0.25">
      <c r="A36" s="50" t="s">
        <v>49</v>
      </c>
      <c r="B36" s="51">
        <f>0</f>
        <v>0</v>
      </c>
      <c r="C36" s="51" t="e">
        <f t="shared" si="0"/>
        <v>#REF!</v>
      </c>
      <c r="D36" s="52" t="e">
        <f t="shared" si="25"/>
        <v>#REF!</v>
      </c>
      <c r="E36" s="52" t="e">
        <f t="shared" si="26"/>
        <v>#REF!</v>
      </c>
      <c r="F36" s="52" t="e">
        <f t="shared" si="27"/>
        <v>#REF!</v>
      </c>
      <c r="G36" s="53"/>
    </row>
    <row r="37" spans="1:7" ht="15.75" customHeight="1" x14ac:dyDescent="0.25">
      <c r="A37" s="54" t="s">
        <v>43</v>
      </c>
      <c r="B37" s="55">
        <f>7</f>
        <v>7</v>
      </c>
      <c r="C37" s="55" t="e">
        <f t="shared" si="0"/>
        <v>#REF!</v>
      </c>
      <c r="D37" s="56" t="e">
        <f>C37*25</f>
        <v>#REF!</v>
      </c>
      <c r="E37" s="56" t="e">
        <f>C37*5</f>
        <v>#REF!</v>
      </c>
      <c r="F37" s="56" t="e">
        <f>C37*20</f>
        <v>#REF!</v>
      </c>
      <c r="G37" s="53"/>
    </row>
    <row r="38" spans="1:7" ht="15.75" customHeight="1" x14ac:dyDescent="0.25">
      <c r="A38" s="57"/>
      <c r="B38" s="52">
        <f t="shared" ref="B38:C38" si="28">SUM(B2:B37)</f>
        <v>339</v>
      </c>
      <c r="C38" s="52" t="e">
        <f t="shared" si="28"/>
        <v>#REF!</v>
      </c>
      <c r="D38" s="53"/>
      <c r="E38" s="52" t="e">
        <f>SUM(E2:E37)</f>
        <v>#REF!</v>
      </c>
      <c r="F38" s="53"/>
      <c r="G38" s="53"/>
    </row>
    <row r="39" spans="1:7" ht="15.75" customHeight="1" x14ac:dyDescent="0.25">
      <c r="A39" s="57"/>
      <c r="B39" s="53"/>
      <c r="C39" s="53"/>
      <c r="D39" s="53"/>
      <c r="E39" s="58" t="s">
        <v>50</v>
      </c>
      <c r="F39" s="59" t="e">
        <f>SUM(F2:F37)</f>
        <v>#REF!</v>
      </c>
      <c r="G39" s="53"/>
    </row>
    <row r="40" spans="1:7" ht="15.75" customHeight="1" x14ac:dyDescent="0.25">
      <c r="A40" s="57"/>
      <c r="B40" s="53"/>
      <c r="C40" s="53"/>
      <c r="D40" s="53"/>
      <c r="E40" s="53"/>
      <c r="F40" s="60"/>
      <c r="G40" s="53"/>
    </row>
    <row r="41" spans="1:7" ht="15.75" customHeight="1" x14ac:dyDescent="0.25">
      <c r="A41" s="57"/>
      <c r="B41" s="53"/>
      <c r="C41" s="53"/>
      <c r="D41" s="53"/>
      <c r="E41" s="61" t="s">
        <v>51</v>
      </c>
      <c r="F41" s="62">
        <v>1105</v>
      </c>
      <c r="G41" s="53"/>
    </row>
    <row r="42" spans="1:7" ht="15.75" customHeight="1" x14ac:dyDescent="0.25">
      <c r="A42" s="57"/>
      <c r="B42" s="53"/>
      <c r="C42" s="53"/>
      <c r="D42" s="53"/>
      <c r="E42" s="53"/>
      <c r="F42" s="53"/>
      <c r="G42" s="53"/>
    </row>
    <row r="43" spans="1:7" ht="15.75" customHeight="1" x14ac:dyDescent="0.25">
      <c r="A43" s="57"/>
      <c r="B43" s="53"/>
      <c r="C43" s="53"/>
      <c r="D43" s="53"/>
      <c r="E43" s="63" t="s">
        <v>52</v>
      </c>
      <c r="F43" s="64" t="e">
        <f>SUM(F39-F41)</f>
        <v>#REF!</v>
      </c>
      <c r="G43" s="53"/>
    </row>
    <row r="44" spans="1:7" ht="15.75" customHeight="1" x14ac:dyDescent="0.25"/>
    <row r="45" spans="1:7" ht="15.75" customHeight="1" x14ac:dyDescent="0.25"/>
    <row r="46" spans="1:7" ht="15.75" customHeight="1" x14ac:dyDescent="0.25"/>
    <row r="47" spans="1:7" ht="15.75" customHeight="1" x14ac:dyDescent="0.25"/>
    <row r="48" spans="1:7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Conclusion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Salih</dc:creator>
  <cp:lastModifiedBy>salih .</cp:lastModifiedBy>
  <dcterms:created xsi:type="dcterms:W3CDTF">2024-01-31T15:34:55Z</dcterms:created>
  <dcterms:modified xsi:type="dcterms:W3CDTF">2024-01-31T21:12:52Z</dcterms:modified>
</cp:coreProperties>
</file>