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at\Downloads\"/>
    </mc:Choice>
  </mc:AlternateContent>
  <xr:revisionPtr revIDLastSave="0" documentId="13_ncr:1_{216DC2B7-2074-49BD-91D9-B68CADCEA6C3}" xr6:coauthVersionLast="47" xr6:coauthVersionMax="47" xr10:uidLastSave="{00000000-0000-0000-0000-000000000000}"/>
  <bookViews>
    <workbookView xWindow="-120" yWindow="-120" windowWidth="20730" windowHeight="11160" tabRatio="788" xr2:uid="{00000000-000D-0000-FFFF-FFFF00000000}"/>
  </bookViews>
  <sheets>
    <sheet name="Recettes" sheetId="1" r:id="rId1"/>
    <sheet name="Composant" sheetId="3" r:id="rId2"/>
    <sheet name="Liste_Pâtisseries" sheetId="4" r:id="rId3"/>
  </sheets>
  <definedNames>
    <definedName name="Liste">Liste_Pâtisseries!$A$2:$A$13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 a="1"/>
  <c r="D11" i="1"/>
  <c r="D12" i="1" a="1"/>
  <c r="D12" i="1"/>
  <c r="D13" i="1" a="1"/>
  <c r="D13" i="1"/>
  <c r="D14" i="1" a="1"/>
  <c r="D14" i="1"/>
  <c r="D15" i="1" a="1"/>
  <c r="D15" i="1"/>
  <c r="D16" i="1" a="1"/>
  <c r="D16" i="1"/>
  <c r="C8" i="1" a="1"/>
  <c r="C8" i="1"/>
  <c r="C9" i="1" a="1"/>
  <c r="C9" i="1"/>
  <c r="C10" i="1" a="1"/>
  <c r="C10" i="1"/>
  <c r="C11" i="1" a="1"/>
  <c r="C11" i="1"/>
  <c r="C12" i="1" a="1"/>
  <c r="C12" i="1"/>
  <c r="C13" i="1" a="1"/>
  <c r="C13" i="1"/>
  <c r="C14" i="1" a="1"/>
  <c r="C14" i="1"/>
  <c r="C15" i="1" a="1"/>
  <c r="C15" i="1"/>
  <c r="C16" i="1" a="1"/>
  <c r="C16" i="1"/>
  <c r="H7" i="1" a="1"/>
  <c r="H7" i="1" s="1"/>
  <c r="I7" i="1" a="1"/>
  <c r="I7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Y8" i="1" a="1"/>
  <c r="Y8" i="1" s="1"/>
  <c r="Z8" i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H9" i="1" a="1"/>
  <c r="H9" i="1" s="1"/>
  <c r="I9" i="1" a="1"/>
  <c r="I9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H10" i="1" a="1"/>
  <c r="H10" i="1" s="1"/>
  <c r="I10" i="1" a="1"/>
  <c r="I10" i="1" s="1"/>
  <c r="J10" i="1" a="1"/>
  <c r="J10" i="1" s="1"/>
  <c r="K10" i="1" a="1"/>
  <c r="K10" i="1" s="1"/>
  <c r="L10" i="1" a="1"/>
  <c r="L10" i="1" s="1"/>
  <c r="M10" i="1" a="1"/>
  <c r="M10" i="1" s="1"/>
  <c r="N10" i="1" a="1"/>
  <c r="N10" i="1" s="1"/>
  <c r="O10" i="1" a="1"/>
  <c r="O10" i="1" s="1"/>
  <c r="P10" i="1" a="1"/>
  <c r="P10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H11" i="1" a="1"/>
  <c r="H11" i="1" s="1"/>
  <c r="I11" i="1" a="1"/>
  <c r="I11" i="1" s="1"/>
  <c r="J11" i="1" a="1"/>
  <c r="J11" i="1" s="1"/>
  <c r="K11" i="1" a="1"/>
  <c r="K11" i="1" s="1"/>
  <c r="L11" i="1" a="1"/>
  <c r="L11" i="1" s="1"/>
  <c r="M11" i="1" a="1"/>
  <c r="M11" i="1" s="1"/>
  <c r="N11" i="1" a="1"/>
  <c r="N11" i="1" s="1"/>
  <c r="O11" i="1" a="1"/>
  <c r="O11" i="1" s="1"/>
  <c r="P11" i="1" a="1"/>
  <c r="P11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Y11" i="1" a="1"/>
  <c r="Y11" i="1" s="1"/>
  <c r="Z11" i="1" a="1"/>
  <c r="Z11" i="1" s="1"/>
  <c r="AA11" i="1" a="1"/>
  <c r="AA11" i="1" s="1"/>
  <c r="AB11" i="1" a="1"/>
  <c r="AB11" i="1" s="1"/>
  <c r="AC11" i="1" a="1"/>
  <c r="AC11" i="1" s="1"/>
  <c r="AD11" i="1" a="1"/>
  <c r="AD11" i="1" s="1"/>
  <c r="AE11" i="1" a="1"/>
  <c r="AE11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H12" i="1" a="1"/>
  <c r="H12" i="1" s="1"/>
  <c r="I12" i="1" a="1"/>
  <c r="I12" i="1" s="1"/>
  <c r="J12" i="1" a="1"/>
  <c r="J12" i="1" s="1"/>
  <c r="K12" i="1" a="1"/>
  <c r="K12" i="1" s="1"/>
  <c r="L12" i="1" a="1"/>
  <c r="L12" i="1" s="1"/>
  <c r="M12" i="1" a="1"/>
  <c r="M12" i="1" s="1"/>
  <c r="N12" i="1" a="1"/>
  <c r="N12" i="1" s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 s="1"/>
  <c r="X12" i="1" a="1"/>
  <c r="X12" i="1" s="1"/>
  <c r="Y12" i="1" a="1"/>
  <c r="Y12" i="1" s="1"/>
  <c r="Z12" i="1" a="1"/>
  <c r="Z12" i="1" s="1"/>
  <c r="AA12" i="1" a="1"/>
  <c r="AA12" i="1" s="1"/>
  <c r="AB12" i="1" a="1"/>
  <c r="AB12" i="1" s="1"/>
  <c r="AC12" i="1" a="1"/>
  <c r="AC12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H13" i="1" a="1"/>
  <c r="H13" i="1" s="1"/>
  <c r="I13" i="1" a="1"/>
  <c r="I13" i="1" s="1"/>
  <c r="J13" i="1" a="1"/>
  <c r="J13" i="1" s="1"/>
  <c r="K13" i="1" a="1"/>
  <c r="K13" i="1" s="1"/>
  <c r="L13" i="1" a="1"/>
  <c r="L13" i="1" s="1"/>
  <c r="M13" i="1" a="1"/>
  <c r="M13" i="1" s="1"/>
  <c r="N13" i="1" a="1"/>
  <c r="N13" i="1" s="1"/>
  <c r="O13" i="1" a="1"/>
  <c r="O13" i="1" s="1"/>
  <c r="P13" i="1" a="1"/>
  <c r="P13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 s="1"/>
  <c r="X13" i="1" a="1"/>
  <c r="X13" i="1" s="1"/>
  <c r="Y13" i="1" a="1"/>
  <c r="Y13" i="1" s="1"/>
  <c r="Z13" i="1" a="1"/>
  <c r="Z13" i="1" s="1"/>
  <c r="AA13" i="1" a="1"/>
  <c r="AA13" i="1" s="1"/>
  <c r="AB13" i="1" a="1"/>
  <c r="AB13" i="1" s="1"/>
  <c r="AC13" i="1" a="1"/>
  <c r="AC13" i="1" s="1"/>
  <c r="AD13" i="1" a="1"/>
  <c r="AD13" i="1" s="1"/>
  <c r="AE13" i="1" a="1"/>
  <c r="AE13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H14" i="1" a="1"/>
  <c r="H14" i="1" s="1"/>
  <c r="I14" i="1" a="1"/>
  <c r="I1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H15" i="1" a="1"/>
  <c r="H15" i="1" s="1"/>
  <c r="I15" i="1" a="1"/>
  <c r="I15" i="1" s="1"/>
  <c r="J15" i="1" a="1"/>
  <c r="J15" i="1" s="1"/>
  <c r="K15" i="1" a="1"/>
  <c r="K15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H16" i="1" a="1"/>
  <c r="H16" i="1" s="1"/>
  <c r="I16" i="1" a="1"/>
  <c r="I16" i="1" s="1"/>
  <c r="J16" i="1" a="1"/>
  <c r="J16" i="1" s="1"/>
  <c r="K16" i="1" a="1"/>
  <c r="K16" i="1" s="1"/>
  <c r="L16" i="1" a="1"/>
  <c r="L16" i="1" s="1"/>
  <c r="M16" i="1" a="1"/>
  <c r="M16" i="1" s="1"/>
  <c r="N16" i="1" a="1"/>
  <c r="N16" i="1" s="1"/>
  <c r="O16" i="1" a="1"/>
  <c r="O16" i="1" s="1"/>
  <c r="P16" i="1" a="1"/>
  <c r="P16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 s="1"/>
  <c r="AA16" i="1" a="1"/>
  <c r="AA16" i="1" s="1"/>
  <c r="AB16" i="1" a="1"/>
  <c r="AB16" i="1" s="1"/>
  <c r="AC16" i="1" a="1"/>
  <c r="AC16" i="1" s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D7" i="1" a="1"/>
  <c r="D7" i="1" s="1"/>
  <c r="E7" i="1" a="1"/>
  <c r="E7" i="1" s="1"/>
  <c r="F7" i="1" a="1"/>
  <c r="F7" i="1" s="1"/>
  <c r="G7" i="1" a="1"/>
  <c r="G7" i="1" s="1"/>
  <c r="D8" i="1" a="1"/>
  <c r="D8" i="1" s="1"/>
  <c r="E8" i="1" a="1"/>
  <c r="E8" i="1" s="1"/>
  <c r="F8" i="1" a="1"/>
  <c r="F8" i="1" s="1"/>
  <c r="G8" i="1" a="1"/>
  <c r="G8" i="1" s="1"/>
  <c r="D9" i="1" a="1"/>
  <c r="D9" i="1" s="1"/>
  <c r="E9" i="1" a="1"/>
  <c r="E9" i="1" s="1"/>
  <c r="F9" i="1" a="1"/>
  <c r="F9" i="1" s="1"/>
  <c r="G9" i="1" a="1"/>
  <c r="G9" i="1" s="1"/>
  <c r="D10" i="1" a="1"/>
  <c r="D10" i="1" s="1"/>
  <c r="E10" i="1" a="1"/>
  <c r="E10" i="1" s="1"/>
  <c r="F10" i="1" a="1"/>
  <c r="F10" i="1" s="1"/>
  <c r="G10" i="1" a="1"/>
  <c r="G10" i="1" s="1"/>
  <c r="E11" i="1" a="1"/>
  <c r="E11" i="1" s="1"/>
  <c r="F11" i="1" a="1"/>
  <c r="F11" i="1" s="1"/>
  <c r="G11" i="1" a="1"/>
  <c r="G11" i="1" s="1"/>
  <c r="E12" i="1" a="1"/>
  <c r="E12" i="1" s="1"/>
  <c r="F12" i="1" a="1"/>
  <c r="F12" i="1" s="1"/>
  <c r="G12" i="1" a="1"/>
  <c r="G12" i="1" s="1"/>
  <c r="E13" i="1" a="1"/>
  <c r="E13" i="1" s="1"/>
  <c r="F13" i="1" a="1"/>
  <c r="F13" i="1" s="1"/>
  <c r="G13" i="1" a="1"/>
  <c r="G13" i="1" s="1"/>
  <c r="E14" i="1" a="1"/>
  <c r="E14" i="1" s="1"/>
  <c r="F14" i="1" a="1"/>
  <c r="F14" i="1" s="1"/>
  <c r="G14" i="1" a="1"/>
  <c r="G14" i="1" s="1"/>
  <c r="E15" i="1" a="1"/>
  <c r="E15" i="1" s="1"/>
  <c r="F15" i="1" a="1"/>
  <c r="F15" i="1" s="1"/>
  <c r="G15" i="1" a="1"/>
  <c r="G15" i="1" s="1"/>
  <c r="E16" i="1" a="1"/>
  <c r="E16" i="1" s="1"/>
  <c r="F16" i="1" a="1"/>
  <c r="F16" i="1" s="1"/>
  <c r="G16" i="1" a="1"/>
  <c r="G16" i="1" s="1"/>
  <c r="C7" i="1" a="1"/>
  <c r="C7" i="1" s="1"/>
  <c r="F2" i="3"/>
  <c r="G2" i="3"/>
  <c r="H2" i="3"/>
  <c r="I2" i="3"/>
  <c r="J2" i="3"/>
  <c r="K2" i="3"/>
  <c r="L2" i="3"/>
  <c r="M2" i="3"/>
  <c r="N2" i="3"/>
  <c r="E2" i="3"/>
  <c r="D2" i="3"/>
  <c r="C2" i="3" l="1"/>
  <c r="B2" i="3"/>
  <c r="B16" i="1" l="1"/>
  <c r="B15" i="1"/>
  <c r="B14" i="1"/>
  <c r="B13" i="1"/>
  <c r="B12" i="1"/>
  <c r="B11" i="1"/>
  <c r="B10" i="1"/>
  <c r="B9" i="1"/>
  <c r="B8" i="1"/>
  <c r="B7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<sst xmlns="http://schemas.openxmlformats.org/spreadsheetml/2006/main" count="104" uniqueCount="72">
  <si>
    <t>Œuf</t>
  </si>
  <si>
    <t>PÂTE SUCREE</t>
  </si>
  <si>
    <t>Beurre</t>
  </si>
  <si>
    <t>Levure</t>
  </si>
  <si>
    <t>Farine</t>
  </si>
  <si>
    <t>Sel</t>
  </si>
  <si>
    <t>Sucre Glace</t>
  </si>
  <si>
    <t>CREME PATISSIERE</t>
  </si>
  <si>
    <t>Poudre à crème</t>
  </si>
  <si>
    <t>Sucre en Poudre</t>
  </si>
  <si>
    <t>Lait en Poudre</t>
  </si>
  <si>
    <t>Eau</t>
  </si>
  <si>
    <t>POIDS</t>
  </si>
  <si>
    <t>BISCUIT CHEESECAKE</t>
  </si>
  <si>
    <t>GENOISE AMANDE</t>
  </si>
  <si>
    <t>GENOISE CACAO</t>
  </si>
  <si>
    <t>GENOISE NATURE</t>
  </si>
  <si>
    <t>BISCUIT JOCONDE</t>
  </si>
  <si>
    <t>BISCUIT SNICKERS</t>
  </si>
  <si>
    <t>BISCUIT SUCCES AMANDE</t>
  </si>
  <si>
    <t>RECETTES et INGREDIENTS</t>
  </si>
  <si>
    <t>RECETTES pour</t>
  </si>
  <si>
    <t>Colonne1</t>
  </si>
  <si>
    <t>Colonne2</t>
  </si>
  <si>
    <t>Total ingrédients</t>
  </si>
  <si>
    <t>INGREDIENTS et quantité souhaitée pour</t>
  </si>
  <si>
    <t>Ingrédients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</si>
  <si>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</si>
  <si>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</si>
  <si>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</si>
  <si>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</si>
  <si>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</si>
  <si>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</si>
  <si>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</si>
  <si>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</si>
  <si>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</si>
  <si>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</si>
  <si>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</si>
  <si>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</si>
  <si>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</si>
  <si>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</si>
  <si>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</si>
  <si>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</si>
  <si>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</si>
  <si>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</si>
  <si>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</si>
  <si>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</si>
  <si>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</si>
  <si>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</si>
  <si>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</si>
  <si>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</si>
  <si>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</si>
  <si>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</si>
  <si>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</si>
  <si>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</si>
  <si>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</si>
  <si>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</si>
  <si>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</si>
  <si>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</si>
  <si>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</si>
  <si>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CREME CHEESE</t>
  </si>
  <si>
    <t xml:space="preserve">MOUSSE OREO </t>
  </si>
  <si>
    <t>Liste_Patisseries</t>
  </si>
  <si>
    <t>Levure Chimique</t>
  </si>
  <si>
    <t>PÂTE SABLEE BRETON</t>
  </si>
  <si>
    <t>Jaune d'œuf</t>
  </si>
  <si>
    <t xml:space="preserve"> FLAN  6</t>
  </si>
  <si>
    <t>CHEESECAKE 10</t>
  </si>
  <si>
    <t>Fromage</t>
  </si>
  <si>
    <t>Petit henry's</t>
  </si>
  <si>
    <t>Crème</t>
  </si>
  <si>
    <t>Combien de pâtisseries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</si>
</sst>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b/>
      <sz val="22"/>
      <color theme="2" tint="-0.89999084444715716"/>
      <name val="Calibri"/>
      <family val="2"/>
      <scheme val="minor"/>
    </font>
    <font>
      <b/>
      <sz val="22"/>
      <color theme="2" tint="-9.9978637043366805E-2"/>
      <name val="Calibri"/>
      <family val="2"/>
      <scheme val="minor"/>
    </font>
    <font>
      <b/>
      <sz val="18"/>
      <color theme="5" tint="0.59999389629810485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0" tint="-0.14999847407452621"/>
      </patternFill>
    </fill>
    <fill>
      <patternFill patternType="solid">
        <fgColor theme="7" tint="0.39997558519241921"/>
        <bgColor theme="0" tint="-0.1499984740745262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theme="0" tint="-0.14999847407452621"/>
      </patternFill>
    </fill>
    <fill>
      <patternFill patternType="solid">
        <fgColor rgb="FFFFFF99"/>
        <bgColor theme="0" tint="-0.14999847407452621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theme="1"/>
      </diagonal>
    </border>
    <border>
      <left style="thin">
        <color theme="1"/>
      </left>
      <right/>
      <top style="thin">
        <color theme="1"/>
      </top>
      <bottom style="thin">
        <color theme="4" tint="0.3999755851924192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8" tint="0.3999755851924192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0" fillId="3" borderId="2" xfId="0" applyFill="1" applyBorder="1"/>
    <xf numFmtId="0" fontId="0" fillId="0" borderId="2" xfId="0" applyBorder="1"/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3" borderId="2" xfId="0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/>
    <xf numFmtId="164" fontId="0" fillId="0" borderId="6" xfId="0" applyNumberFormat="1" applyBorder="1"/>
    <xf numFmtId="0" fontId="0" fillId="3" borderId="3" xfId="0" applyFill="1" applyBorder="1"/>
    <xf numFmtId="0" fontId="0" fillId="4" borderId="2" xfId="0" applyFill="1" applyBorder="1" applyAlignment="1">
      <alignment vertical="center"/>
    </xf>
    <xf numFmtId="0" fontId="6" fillId="3" borderId="7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right" vertical="center"/>
    </xf>
    <xf numFmtId="0" fontId="1" fillId="7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164" fontId="1" fillId="11" borderId="6" xfId="0" applyNumberFormat="1" applyFont="1" applyFill="1" applyBorder="1" applyAlignment="1">
      <alignment horizontal="right"/>
    </xf>
    <xf numFmtId="0" fontId="12" fillId="10" borderId="3" xfId="0" applyFont="1" applyFill="1" applyBorder="1" applyAlignment="1">
      <alignment vertical="center"/>
    </xf>
    <xf numFmtId="0" fontId="5" fillId="10" borderId="16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0" xfId="0" applyFont="1"/>
    <xf numFmtId="1" fontId="5" fillId="5" borderId="12" xfId="0" applyNumberFormat="1" applyFont="1" applyFill="1" applyBorder="1" applyAlignment="1">
      <alignment horizontal="center" vertical="center" wrapText="1"/>
    </xf>
    <xf numFmtId="1" fontId="5" fillId="5" borderId="1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right" vertical="center" wrapText="1"/>
    </xf>
    <xf numFmtId="0" fontId="4" fillId="6" borderId="10" xfId="0" applyFont="1" applyFill="1" applyBorder="1" applyAlignment="1">
      <alignment horizontal="right" vertical="center" wrapText="1"/>
    </xf>
    <xf numFmtId="2" fontId="5" fillId="5" borderId="12" xfId="0" applyNumberFormat="1" applyFont="1" applyFill="1" applyBorder="1" applyAlignment="1">
      <alignment horizontal="center" vertical="center" wrapText="1"/>
    </xf>
    <xf numFmtId="2" fontId="5" fillId="5" borderId="13" xfId="0" applyNumberFormat="1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/>
    </xf>
    <xf numFmtId="0" fontId="13" fillId="12" borderId="6" xfId="0" applyFont="1" applyFill="1" applyBorder="1" applyAlignment="1">
      <alignment vertical="center"/>
    </xf>
    <xf numFmtId="0" fontId="0" fillId="13" borderId="2" xfId="0" applyFill="1" applyBorder="1" applyAlignment="1">
      <alignment vertical="center"/>
    </xf>
    <xf numFmtId="0" fontId="0" fillId="13" borderId="1" xfId="0" applyFill="1" applyBorder="1" applyAlignment="1">
      <alignment horizontal="center" vertical="center"/>
    </xf>
    <xf numFmtId="0" fontId="0" fillId="14" borderId="0" xfId="0" applyFill="1"/>
    <xf numFmtId="0" fontId="7" fillId="15" borderId="4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7" fillId="17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8" tint="0.39997558519241921"/>
        </right>
        <top style="thin">
          <color theme="1"/>
        </top>
        <bottom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0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0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</border>
    </dxf>
    <dxf>
      <font>
        <b/>
      </font>
      <numFmt numFmtId="164" formatCode="0.0000"/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 style="thin">
          <color indexed="64"/>
        </right>
        <top style="thin">
          <color theme="1"/>
        </top>
        <bottom/>
      </border>
    </dxf>
    <dxf>
      <border outline="0">
        <left style="thin">
          <color theme="1"/>
        </left>
        <top style="thin">
          <color theme="1"/>
        </top>
      </border>
    </dxf>
    <dxf>
      <font>
        <strike val="0"/>
        <outline val="0"/>
        <shadow val="0"/>
        <u val="none"/>
        <vertAlign val="baseline"/>
        <color theme="1" tint="4.9989318521683403E-2"/>
        <name val="Calibri"/>
        <family val="2"/>
        <scheme val="minor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B8C7F6-E4B3-4128-942B-CCD84578CF05}" name="Tab_Recettes" displayName="Tab_Recettes" ref="A6:P16" totalsRowShown="0" headerRowDxfId="38" tableBorderDxfId="37">
  <tableColumns count="16">
    <tableColumn id="1" xr3:uid="{91A3015D-34FB-46F9-90C1-58F2BF911866}" name="Ingrédients" dataDxfId="36"/>
    <tableColumn id="4" xr3:uid="{755DD7CD-1661-4C82-BB17-28784B9F6A31}" name="Colonne15" dataDxfId="35">
      <calculatedColumnFormula>SUM(C7:AK7)</calculatedColumnFormula>
    </tableColumn>
    <tableColumn id="2" xr3:uid="{DF9C98FC-1CC4-4101-BD83-FF2985067D10}" name="Colonne1" dataDxfId="34">
      <calculatedColumnFormula array="1">IFERROR((INDEX(Tab_Composants[#All],MATCH(Tab_Recettes[[#This Row],[Ingrédients]:[Ingrédients]],Tab_Composants[[#All],[RECETTES et INGREDIENTS]:[RECETTES et INGREDIENTS]],0),MATCH(C$4,Tab_Composants[#Headers],0))*C$5)/HLOOKUP(C$4,Composant!$A$1:$AAB$2,2,0)*C$1,0)</calculatedColumnFormula>
    </tableColumn>
    <tableColumn id="3" xr3:uid="{724A4DB0-247C-4734-A17D-970A597AED96}" name="Colonne2" dataDxfId="33">
      <calculatedColumnFormula array="1">IFERROR((INDEX(Tab_Composants[#All],MATCH(Tab_Recettes[[#This Row],[Ingrédients]:[Ingrédients]],Tab_Composants[[#All],[RECETTES et INGREDIENTS]:[RECETTES et INGREDIENTS]],0),MATCH(D$4,Tab_Composants[#Headers],0))*D$5)/HLOOKUP(D$4,Composant!$A$1:$AAB$2,2,0)*D$1,0)</calculatedColumnFormula>
    </tableColumn>
    <tableColumn id="5" xr3:uid="{A04652B6-F898-401F-8000-A8F4DE4061DF}" name="Colonne3" dataDxfId="32">
      <calculatedColumnFormula array="1">IFERROR((INDEX(Tab_Composants[#All],MATCH(Tab_Recettes[[#This Row],[Ingrédients]:[Ingrédients]],Tab_Composants[[#All],[RECETTES et INGREDIENTS]:[RECETTES et INGREDIENTS]],0),MATCH(E$4,Tab_Composants[#Headers],0))*E$5)/HLOOKUP(E$4,Composant!$A$1:$AAB$2,2,0)*E$1,0)</calculatedColumnFormula>
    </tableColumn>
    <tableColumn id="6" xr3:uid="{6E8F7982-E1D7-4704-B99D-58ED17BB7798}" name="Colonne4" dataDxfId="31">
      <calculatedColumnFormula array="1">IFERROR((INDEX(Tab_Composants[#All],MATCH(Tab_Recettes[[#This Row],[Ingrédients]:[Ingrédients]],Tab_Composants[[#All],[RECETTES et INGREDIENTS]:[RECETTES et INGREDIENTS]],0),MATCH(F$4,Tab_Composants[#Headers],0))*F$5)/HLOOKUP(F$4,Composant!$A$1:$AAB$2,2,0)*F$1,0)</calculatedColumnFormula>
    </tableColumn>
    <tableColumn id="7" xr3:uid="{C3628F8F-E3AF-42EC-A127-806D758B2F5F}" name="Colonne5" dataDxfId="30">
      <calculatedColumnFormula array="1">IFERROR((INDEX(Tab_Composants[#All],MATCH(Tab_Recettes[[#This Row],[Ingrédients]:[Ingrédients]],Tab_Composants[[#All],[RECETTES et INGREDIENTS]:[RECETTES et INGREDIENTS]],0),MATCH(G$4,Tab_Composants[#Headers],0))*G$5)/HLOOKUP(G$4,Composant!$A$1:$AAB$2,2,0)*G$1,0)</calculatedColumnFormula>
    </tableColumn>
    <tableColumn id="8" xr3:uid="{67E822B7-F8A3-434C-9FC7-220ECBA41D02}" name="Colonne6" dataDxfId="29">
      <calculatedColumnFormula array="1">IFERROR((INDEX(Tab_Composants[#All],MATCH(Tab_Recettes[[#This Row],[Ingrédients]:[Ingrédients]],Tab_Composants[[#All],[RECETTES et INGREDIENTS]:[RECETTES et INGREDIENTS]],0),MATCH(H$4,Tab_Composants[#Headers],0))*H$5)/HLOOKUP(H$4,Composant!$A$1:$AAB$2,2,0)*H$1,0)</calculatedColumnFormula>
    </tableColumn>
    <tableColumn id="9" xr3:uid="{D51649F5-30B4-4909-A849-FA04AB7E6E89}" name="Colonne7" dataDxfId="28">
      <calculatedColumnFormula array="1">IFERROR((INDEX(Tab_Composants[#All],MATCH(Tab_Recettes[[#This Row],[Ingrédients]:[Ingrédients]],Tab_Composants[[#All],[RECETTES et INGREDIENTS]:[RECETTES et INGREDIENTS]],0),MATCH(I$4,Tab_Composants[#Headers],0))*I$5)/HLOOKUP(I$4,Composant!$A$1:$AAB$2,2,0)*I$1,0)</calculatedColumnFormula>
    </tableColumn>
    <tableColumn id="10" xr3:uid="{283B169D-EC46-46D2-ADD7-B62A3C4B72A4}" name="Colonne8" dataDxfId="27">
      <calculatedColumnFormula array="1">IFERROR((INDEX(Tab_Composants[#All],MATCH(Tab_Recettes[[#This Row],[Ingrédients]:[Ingrédients]],Tab_Composants[[#All],[RECETTES et INGREDIENTS]:[RECETTES et INGREDIENTS]],0),MATCH(J$4,Tab_Composants[#Headers],0))*J$5)/HLOOKUP(J$4,Composant!$A$1:$AAB$2,2,0)*J$1,0)</calculatedColumnFormula>
    </tableColumn>
    <tableColumn id="11" xr3:uid="{307ABC14-1876-481A-97CB-6A02B4D04A2F}" name="Colonne9" dataDxfId="26">
      <calculatedColumnFormula array="1">IFERROR((INDEX(Tab_Composants[#All],MATCH(Tab_Recettes[[#This Row],[Ingrédients]:[Ingrédients]],Tab_Composants[[#All],[RECETTES et INGREDIENTS]:[RECETTES et INGREDIENTS]],0),MATCH(K$4,Tab_Composants[#Headers],0))*K$5)/HLOOKUP(K$4,Composant!$A$1:$AAB$2,2,0)*K$1,0)</calculatedColumnFormula>
    </tableColumn>
    <tableColumn id="12" xr3:uid="{6ABE6BDA-66F0-4485-AE34-863FC462E502}" name="Colonne10" dataDxfId="25">
      <calculatedColumnFormula array="1">IFERROR((INDEX(Tab_Composants[#All],MATCH(Tab_Recettes[[#This Row],[Ingrédients]:[Ingrédients]],Tab_Composants[[#All],[RECETTES et INGREDIENTS]:[RECETTES et INGREDIENTS]],0),MATCH(L$4,Tab_Composants[#Headers],0))*L$5)/HLOOKUP(L$4,Composant!$A$1:$AAB$2,2,0)*L$1,0)</calculatedColumnFormula>
    </tableColumn>
    <tableColumn id="13" xr3:uid="{44E50693-8BC9-4B5F-AF36-1D8B799EA154}" name="Colonne11" dataDxfId="24">
      <calculatedColumnFormula array="1">IFERROR((INDEX(Tab_Composants[#All],MATCH(Tab_Recettes[[#This Row],[Ingrédients]:[Ingrédients]],Tab_Composants[[#All],[RECETTES et INGREDIENTS]:[RECETTES et INGREDIENTS]],0),MATCH(M$4,Tab_Composants[#Headers],0))*M$5)/HLOOKUP(M$4,Composant!$A$1:$AAB$2,2,0)*M$1,0)</calculatedColumnFormula>
    </tableColumn>
    <tableColumn id="14" xr3:uid="{3ED569DC-C7F8-44F4-93AD-51DC8607CA61}" name="Colonne12" dataDxfId="23">
      <calculatedColumnFormula array="1">IFERROR((INDEX(Tab_Composants[#All],MATCH(Tab_Recettes[[#This Row],[Ingrédients]:[Ingrédients]],Tab_Composants[[#All],[RECETTES et INGREDIENTS]:[RECETTES et INGREDIENTS]],0),MATCH(N$4,Tab_Composants[#Headers],0))*N$5)/HLOOKUP(N$4,Composant!$A$1:$AAB$2,2,0)*N$1,0)</calculatedColumnFormula>
    </tableColumn>
    <tableColumn id="15" xr3:uid="{A850223F-5028-4ED6-8892-62EAA3D61F89}" name="Colonne13" dataDxfId="22">
      <calculatedColumnFormula array="1">IFERROR((INDEX(Tab_Composants[#All],MATCH(Tab_Recettes[[#This Row],[Ingrédients]:[Ingrédients]],Tab_Composants[[#All],[RECETTES et INGREDIENTS]:[RECETTES et INGREDIENTS]],0),MATCH(O$4,Tab_Composants[#Headers],0))*O$5)/HLOOKUP(O$4,Composant!$A$1:$AAB$2,2,0)*O$1,0)</calculatedColumnFormula>
    </tableColumn>
    <tableColumn id="16" xr3:uid="{32C4E579-29CF-4D20-AC41-8928BAA3982A}" name="Colonne14" dataDxfId="21">
      <calculatedColumnFormula array="1">IFERROR((INDEX(Tab_Composants[#All],MATCH(Tab_Recettes[[#This Row],[Ingrédients]:[Ingrédients]],Tab_Composants[[#All],[RECETTES et INGREDIENTS]:[RECETTES et INGREDIENTS]],0),MATCH(P$4,Tab_Composants[#Headers],0))*P$5)/HLOOKUP(P$4,Composant!$A$1:$AAB$2,2,0)*P$1,0)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BE1075-2AFD-4A80-AED0-4E0B6F176B48}" name="Tab_Composants" displayName="Tab_Composants" ref="A1:N16" totalsRowShown="0" headerRowDxfId="20" dataDxfId="19" tableBorderDxfId="18">
  <tableColumns count="14">
    <tableColumn id="1" xr3:uid="{13024F29-949E-47BB-ACC2-F467277030F8}" name="RECETTES et INGREDIENTS" dataDxfId="17"/>
    <tableColumn id="2" xr3:uid="{9A2010FC-2C96-426E-BBDB-BE61736325F7}" name="PÂTE SUCREE" dataDxfId="16"/>
    <tableColumn id="3" xr3:uid="{358A82A7-6293-4E6A-AB41-1420FC1EEF8C}" name="CREME PATISSIERE" dataDxfId="15"/>
    <tableColumn id="4" xr3:uid="{A6D56814-C77A-4A2C-8197-F301F6781852}" name="BISCUIT CHEESECAKE" dataDxfId="14"/>
    <tableColumn id="13" xr3:uid="{E5DE1B2F-B386-4BDB-A0E3-1B5C6CD42AC7}" name="CREME CHEESE" dataDxfId="13"/>
    <tableColumn id="14" xr3:uid="{FF9E545C-9925-4BA6-9068-6F2643890F87}" name="MOUSSE OREO " dataDxfId="12"/>
    <tableColumn id="15" xr3:uid="{13B2FAE5-3BEB-4238-B955-1B68F2262A71}" name="GENOISE AMANDE" dataDxfId="11"/>
    <tableColumn id="6" xr3:uid="{8314E2E9-9F94-40FB-83C8-75F162980D53}" name="GENOISE CACAO" dataDxfId="10"/>
    <tableColumn id="7" xr3:uid="{85A9045D-B484-4BC4-A9E3-56C31A5A02C6}" name="GENOISE NATURE" dataDxfId="9"/>
    <tableColumn id="8" xr3:uid="{D8390A21-C826-4855-B069-A938894DFC90}" name="BISCUIT JOCONDE" dataDxfId="8"/>
    <tableColumn id="9" xr3:uid="{A04785B7-571F-46B1-B13A-6953808D4011}" name="BISCUIT SNICKERS" dataDxfId="7"/>
    <tableColumn id="10" xr3:uid="{F03A8627-F1D4-4E9B-BC5C-39F9A0EC1952}" name="BISCUIT SUCCES AMANDE" dataDxfId="6"/>
    <tableColumn id="11" xr3:uid="{9E8ED74E-8669-4B49-8B30-5F9F8F300CEC}" name="Colonne1" dataDxfId="5"/>
    <tableColumn id="12" xr3:uid="{D3449305-0634-4CE1-8C5C-00B8A232A17F}" name="Colonne2" dataDxfId="4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05920F-0DD1-4912-80FA-097D1C78C94A}" name="Tableau1" displayName="Tableau1" ref="A1:A13" totalsRowShown="0" headerRowDxfId="3" dataDxfId="2" tableBorderDxfId="1">
  <autoFilter ref="A1:A13" xr:uid="{4A05920F-0DD1-4912-80FA-097D1C78C94A}"/>
  <sortState xmlns:xlrd2="http://schemas.microsoft.com/office/spreadsheetml/2017/richdata2" ref="A2:A12">
    <sortCondition ref="A2:A12"/>
  </sortState>
  <tableColumns count="1">
    <tableColumn id="1" xr3:uid="{593E415D-6C66-4224-AF5F-D618A7D1AD47}" name="Liste_Patisseri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Z46"/>
  <sheetViews>
    <sheetView showZeros="0" tabSelected="1" workbookViewId="0">
      <selection activeCell="D1" sqref="D1"/>
    </sheetView>
  </sheetViews>
  <sheetFormatPr baseColWidth="10" defaultRowHeight="15" x14ac:dyDescent="0.25"/>
  <cols>
    <col min="1" max="1" width="34" customWidth="1"/>
    <col min="2" max="2" width="23" customWidth="1"/>
    <col min="3" max="3" width="19.140625" customWidth="1"/>
    <col min="4" max="4" width="20.28515625" customWidth="1"/>
    <col min="5" max="5" width="16.140625" customWidth="1"/>
    <col min="6" max="10" width="11.5703125" customWidth="1"/>
    <col min="11" max="14" width="12.5703125" customWidth="1"/>
  </cols>
  <sheetData>
    <row r="1" spans="1:78" s="37" customFormat="1" ht="24" customHeight="1" x14ac:dyDescent="0.35">
      <c r="A1" s="47" t="s">
        <v>71</v>
      </c>
      <c r="B1" s="47"/>
      <c r="C1" s="38">
        <v>1</v>
      </c>
      <c r="D1" s="39">
        <v>1</v>
      </c>
      <c r="E1" s="35">
        <v>1</v>
      </c>
      <c r="F1" s="35">
        <v>1</v>
      </c>
      <c r="G1" s="35">
        <v>1</v>
      </c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</row>
    <row r="2" spans="1:78" ht="15.75" thickBot="1" x14ac:dyDescent="0.3"/>
    <row r="3" spans="1:78" s="1" customFormat="1" ht="41.25" customHeight="1" x14ac:dyDescent="0.25">
      <c r="A3" s="42" t="s">
        <v>21</v>
      </c>
      <c r="B3" s="43"/>
      <c r="C3" s="44" t="s">
        <v>66</v>
      </c>
      <c r="D3" s="45"/>
      <c r="E3" s="46" t="s">
        <v>67</v>
      </c>
      <c r="F3" s="46"/>
      <c r="G3" s="46"/>
    </row>
    <row r="4" spans="1:78" s="13" customFormat="1" ht="52.5" customHeight="1" x14ac:dyDescent="0.25">
      <c r="A4" s="40" t="s">
        <v>25</v>
      </c>
      <c r="B4" s="41"/>
      <c r="C4" s="20" t="s">
        <v>1</v>
      </c>
      <c r="D4" s="20" t="s">
        <v>7</v>
      </c>
      <c r="E4" s="20" t="s">
        <v>13</v>
      </c>
      <c r="F4" s="20" t="s">
        <v>60</v>
      </c>
      <c r="G4" s="20" t="s">
        <v>61</v>
      </c>
      <c r="H4" s="20" t="s">
        <v>16</v>
      </c>
      <c r="I4" s="20" t="s">
        <v>17</v>
      </c>
      <c r="J4" s="20" t="s">
        <v>18</v>
      </c>
      <c r="K4" s="20" t="s">
        <v>19</v>
      </c>
      <c r="L4" s="20"/>
      <c r="M4" s="20"/>
      <c r="N4" s="20"/>
      <c r="O4" s="20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</row>
    <row r="5" spans="1:78" s="13" customFormat="1" ht="55.5" customHeight="1" x14ac:dyDescent="0.25">
      <c r="A5" s="23"/>
      <c r="B5" s="26" t="s">
        <v>24</v>
      </c>
      <c r="C5" s="24">
        <v>0.5</v>
      </c>
      <c r="D5" s="24">
        <v>1</v>
      </c>
      <c r="E5" s="24">
        <v>0.45</v>
      </c>
      <c r="F5" s="24">
        <v>0.5</v>
      </c>
      <c r="G5" s="24">
        <v>0.5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1:78" s="5" customFormat="1" ht="5.25" customHeight="1" x14ac:dyDescent="0.25">
      <c r="A6" s="21" t="s">
        <v>26</v>
      </c>
      <c r="B6" s="21" t="s">
        <v>39</v>
      </c>
      <c r="C6" s="25" t="s">
        <v>22</v>
      </c>
      <c r="D6" s="25" t="s">
        <v>23</v>
      </c>
      <c r="E6" s="25" t="s">
        <v>27</v>
      </c>
      <c r="F6" s="25" t="s">
        <v>28</v>
      </c>
      <c r="G6" s="25" t="s">
        <v>29</v>
      </c>
      <c r="H6" s="25" t="s">
        <v>30</v>
      </c>
      <c r="I6" s="25" t="s">
        <v>31</v>
      </c>
      <c r="J6" s="25" t="s">
        <v>32</v>
      </c>
      <c r="K6" s="25" t="s">
        <v>33</v>
      </c>
      <c r="L6" s="25" t="s">
        <v>34</v>
      </c>
      <c r="M6" s="25" t="s">
        <v>35</v>
      </c>
      <c r="N6" s="25" t="s">
        <v>36</v>
      </c>
      <c r="O6" s="25" t="s">
        <v>37</v>
      </c>
      <c r="P6" s="25" t="s">
        <v>38</v>
      </c>
      <c r="Q6" s="25" t="s">
        <v>39</v>
      </c>
      <c r="R6" s="25" t="s">
        <v>40</v>
      </c>
      <c r="S6" s="25" t="s">
        <v>41</v>
      </c>
      <c r="T6" s="25" t="s">
        <v>42</v>
      </c>
      <c r="U6" s="25" t="s">
        <v>43</v>
      </c>
      <c r="V6" s="25" t="s">
        <v>44</v>
      </c>
      <c r="W6" s="25" t="s">
        <v>45</v>
      </c>
      <c r="X6" s="25" t="s">
        <v>46</v>
      </c>
      <c r="Y6" s="25" t="s">
        <v>47</v>
      </c>
      <c r="Z6" s="25" t="s">
        <v>48</v>
      </c>
      <c r="AA6" s="25" t="s">
        <v>49</v>
      </c>
      <c r="AB6" s="25" t="s">
        <v>50</v>
      </c>
      <c r="AC6" s="25" t="s">
        <v>51</v>
      </c>
      <c r="AD6" s="25" t="s">
        <v>52</v>
      </c>
      <c r="AE6" s="25" t="s">
        <v>53</v>
      </c>
      <c r="AF6" s="25" t="s">
        <v>54</v>
      </c>
      <c r="AG6" s="25" t="s">
        <v>55</v>
      </c>
      <c r="AH6" s="25" t="s">
        <v>56</v>
      </c>
      <c r="AI6" s="25" t="s">
        <v>57</v>
      </c>
      <c r="AJ6" s="25" t="s">
        <v>58</v>
      </c>
      <c r="AK6" s="25" t="s">
        <v>59</v>
      </c>
      <c r="AL6" s="4"/>
    </row>
    <row r="7" spans="1:78" x14ac:dyDescent="0.25">
      <c r="A7" s="3" t="s">
        <v>6</v>
      </c>
      <c r="B7" s="31">
        <f t="shared" ref="B7:B16" si="0">SUM(C7:AK7)</f>
        <v>0.11547344110854504</v>
      </c>
      <c r="C7" s="16" cm="1">
        <f t="array" ref="C7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0.11547344110854504</v>
      </c>
      <c r="D7" s="16" cm="1">
        <f t="array" ref="D7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</v>
      </c>
      <c r="E7" s="16" cm="1">
        <f t="array" ref="E7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</v>
      </c>
      <c r="F7" s="16" cm="1">
        <f t="array" ref="F7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7" s="16" cm="1">
        <f t="array" ref="G7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7" s="16" cm="1">
        <f t="array" ref="H7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7" s="16" cm="1">
        <f t="array" ref="I7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7" s="16" cm="1">
        <f t="array" ref="J7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7" s="16" cm="1">
        <f t="array" ref="K7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7" s="16" cm="1">
        <f t="array" ref="L7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7" s="16" cm="1">
        <f t="array" ref="M7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7" s="16" cm="1">
        <f t="array" ref="N7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7" s="16" cm="1">
        <f t="array" ref="O7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7" s="16" cm="1">
        <f t="array" ref="P7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7" s="16" cm="1">
        <f t="array" ref="Q7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7" s="16" cm="1">
        <f t="array" ref="R7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7" s="16" cm="1">
        <f t="array" ref="S7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7" s="16" cm="1">
        <f t="array" ref="T7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7" s="16" cm="1">
        <f t="array" ref="U7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7" s="16" cm="1">
        <f t="array" ref="V7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7" s="16" cm="1">
        <f t="array" ref="W7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7" s="16" cm="1">
        <f t="array" ref="X7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7" s="16" cm="1">
        <f t="array" ref="Y7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7" s="16" cm="1">
        <f t="array" ref="Z7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7" s="16" cm="1">
        <f t="array" ref="AA7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7" s="16" cm="1">
        <f t="array" ref="AB7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7" s="16" cm="1">
        <f t="array" ref="AC7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7" s="16" cm="1">
        <f t="array" ref="AD7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7" s="16" cm="1">
        <f t="array" ref="AE7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7" s="16" cm="1">
        <f t="array" ref="AF7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7" s="16" cm="1">
        <f t="array" ref="AG7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7" s="16" cm="1">
        <f t="array" ref="AH7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7" s="16" cm="1">
        <f t="array" ref="AI7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7" s="16" cm="1">
        <f t="array" ref="AJ7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7" s="16" cm="1">
        <f t="array" ref="AK7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7" s="14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</row>
    <row r="8" spans="1:78" x14ac:dyDescent="0.25">
      <c r="A8" s="2" t="s">
        <v>0</v>
      </c>
      <c r="B8" s="31">
        <f t="shared" si="0"/>
        <v>9.9456874597918229E-2</v>
      </c>
      <c r="C8" s="16" cm="1">
        <f t="array" ref="C8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5.7736720554272522E-2</v>
      </c>
      <c r="D8" s="16" cm="1">
        <f t="array" ref="D8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</v>
      </c>
      <c r="E8" s="16" cm="1">
        <f t="array" ref="E8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</v>
      </c>
      <c r="F8" s="16" cm="1">
        <f t="array" ref="F8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4.1720154043645707E-2</v>
      </c>
      <c r="G8" s="16" cm="1">
        <f t="array" ref="G8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8" s="16" cm="1">
        <f t="array" ref="H8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8" s="16" cm="1">
        <f t="array" ref="I8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8" s="16" cm="1">
        <f t="array" ref="J8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8" s="16" cm="1">
        <f t="array" ref="K8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8" s="16" cm="1">
        <f t="array" ref="L8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8" s="16" cm="1">
        <f t="array" ref="M8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8" s="16" cm="1">
        <f t="array" ref="N8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8" s="16" cm="1">
        <f t="array" ref="O8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8" s="16" cm="1">
        <f t="array" ref="P8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8" s="16" cm="1">
        <f t="array" ref="Q8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8" s="16" cm="1">
        <f t="array" ref="R8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8" s="16" cm="1">
        <f t="array" ref="S8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8" s="16" cm="1">
        <f t="array" ref="T8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8" s="16" cm="1">
        <f t="array" ref="U8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8" s="16" cm="1">
        <f t="array" ref="V8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8" s="16" cm="1">
        <f t="array" ref="W8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8" s="16" cm="1">
        <f t="array" ref="X8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8" s="16" cm="1">
        <f t="array" ref="Y8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8" s="16" cm="1">
        <f t="array" ref="Z8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8" s="16" cm="1">
        <f t="array" ref="AA8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8" s="16" cm="1">
        <f t="array" ref="AB8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8" s="16" cm="1">
        <f t="array" ref="AC8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8" s="16" cm="1">
        <f t="array" ref="AD8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8" s="16" cm="1">
        <f t="array" ref="AE8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8" s="16" cm="1">
        <f t="array" ref="AF8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8" s="16" cm="1">
        <f t="array" ref="AG8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8" s="16" cm="1">
        <f t="array" ref="AH8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8" s="16" cm="1">
        <f t="array" ref="AI8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8" s="16" cm="1">
        <f t="array" ref="AJ8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8" s="16" cm="1">
        <f t="array" ref="AK8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8" s="14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</row>
    <row r="9" spans="1:78" ht="18" customHeight="1" x14ac:dyDescent="0.25">
      <c r="A9" s="3" t="s">
        <v>3</v>
      </c>
      <c r="B9" s="31">
        <f t="shared" si="0"/>
        <v>0</v>
      </c>
      <c r="C9" s="16" cm="1">
        <f t="array" ref="C9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</v>
      </c>
      <c r="D9" s="16" cm="1">
        <f t="array" ref="D9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</v>
      </c>
      <c r="E9" s="16" cm="1">
        <f t="array" ref="E9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</v>
      </c>
      <c r="F9" s="16" cm="1">
        <f t="array" ref="F9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9" s="16" cm="1">
        <f t="array" ref="G9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9" s="16" cm="1">
        <f t="array" ref="H9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9" s="16" cm="1">
        <f t="array" ref="I9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9" s="16" cm="1">
        <f t="array" ref="J9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9" s="16" cm="1">
        <f t="array" ref="K9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9" s="16" cm="1">
        <f t="array" ref="L9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9" s="16" cm="1">
        <f t="array" ref="M9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9" s="16" cm="1">
        <f t="array" ref="N9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9" s="16" cm="1">
        <f t="array" ref="O9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9" s="16" cm="1">
        <f t="array" ref="P9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9" s="16" cm="1">
        <f t="array" ref="Q9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9" s="16" cm="1">
        <f t="array" ref="R9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9" s="16" cm="1">
        <f t="array" ref="S9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9" s="16" cm="1">
        <f t="array" ref="T9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9" s="16" cm="1">
        <f t="array" ref="U9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9" s="16" cm="1">
        <f t="array" ref="V9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9" s="16" cm="1">
        <f t="array" ref="W9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9" s="16" cm="1">
        <f t="array" ref="X9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9" s="16" cm="1">
        <f t="array" ref="Y9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9" s="16" cm="1">
        <f t="array" ref="Z9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9" s="16" cm="1">
        <f t="array" ref="AA9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9" s="16" cm="1">
        <f t="array" ref="AB9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9" s="16" cm="1">
        <f t="array" ref="AC9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9" s="16" cm="1">
        <f t="array" ref="AD9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9" s="16" cm="1">
        <f t="array" ref="AE9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9" s="16" cm="1">
        <f t="array" ref="AF9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9" s="16" cm="1">
        <f t="array" ref="AG9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9" s="16" cm="1">
        <f t="array" ref="AH9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9" s="16" cm="1">
        <f t="array" ref="AI9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9" s="16" cm="1">
        <f t="array" ref="AJ9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9" s="16" cm="1">
        <f t="array" ref="AK9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9" s="14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</row>
    <row r="10" spans="1:78" x14ac:dyDescent="0.25">
      <c r="A10" s="2" t="s">
        <v>2</v>
      </c>
      <c r="B10" s="31">
        <f t="shared" si="0"/>
        <v>0.23705617224167475</v>
      </c>
      <c r="C10" s="16" cm="1">
        <f t="array" ref="C10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9.237875288683603E-2</v>
      </c>
      <c r="D10" s="16" cm="1">
        <f t="array" ref="D10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</v>
      </c>
      <c r="E10" s="16" cm="1">
        <f t="array" ref="E10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0.14467741935483872</v>
      </c>
      <c r="F10" s="16" cm="1">
        <f t="array" ref="F10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10" s="16" cm="1">
        <f t="array" ref="G10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0" s="16" cm="1">
        <f t="array" ref="H10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0" s="16" cm="1">
        <f t="array" ref="I10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0" s="16" cm="1">
        <f t="array" ref="J10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0" s="16" cm="1">
        <f t="array" ref="K10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0" s="16" cm="1">
        <f t="array" ref="L10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0" s="16" cm="1">
        <f t="array" ref="M10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0" s="16" cm="1">
        <f t="array" ref="N10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0" s="16" cm="1">
        <f t="array" ref="O10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0" s="16" cm="1">
        <f t="array" ref="P10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0" s="16" cm="1">
        <f t="array" ref="Q10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0" s="16" cm="1">
        <f t="array" ref="R10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0" s="16" cm="1">
        <f t="array" ref="S10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0" s="16" cm="1">
        <f t="array" ref="T10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0" s="16" cm="1">
        <f t="array" ref="U10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0" s="16" cm="1">
        <f t="array" ref="V10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0" s="16" cm="1">
        <f t="array" ref="W10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0" s="16" cm="1">
        <f t="array" ref="X10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0" s="16" cm="1">
        <f t="array" ref="Y10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0" s="16" cm="1">
        <f t="array" ref="Z10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0" s="16" cm="1">
        <f t="array" ref="AA10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0" s="16" cm="1">
        <f t="array" ref="AB10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0" s="16" cm="1">
        <f t="array" ref="AC10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0" s="16" cm="1">
        <f t="array" ref="AD10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0" s="16" cm="1">
        <f t="array" ref="AE10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0" s="16" cm="1">
        <f t="array" ref="AF10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0" s="16" cm="1">
        <f t="array" ref="AG10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0" s="16" cm="1">
        <f t="array" ref="AH10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0" s="16" cm="1">
        <f t="array" ref="AI10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0" s="16" cm="1">
        <f t="array" ref="AJ10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0" s="16" cm="1">
        <f t="array" ref="AK10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0" s="14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</row>
    <row r="11" spans="1:78" x14ac:dyDescent="0.25">
      <c r="A11" s="3" t="s">
        <v>5</v>
      </c>
      <c r="B11" s="31">
        <f t="shared" si="0"/>
        <v>2.7933397899128367E-3</v>
      </c>
      <c r="C11" s="16" cm="1">
        <f t="array" ref="C11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2.3094688221709011E-3</v>
      </c>
      <c r="D11" s="16" cm="1">
        <f t="array" ref="D11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</v>
      </c>
      <c r="E11" s="16" cm="1">
        <f t="array" ref="E11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4.8387096774193554E-4</v>
      </c>
      <c r="F11" s="16" cm="1">
        <f t="array" ref="F11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11" s="16" cm="1">
        <f t="array" ref="G11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1" s="16" cm="1">
        <f t="array" ref="H11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1" s="16" cm="1">
        <f t="array" ref="I11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1" s="16" cm="1">
        <f t="array" ref="J11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1" s="16" cm="1">
        <f t="array" ref="K11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1" s="16" cm="1">
        <f t="array" ref="L11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1" s="16" cm="1">
        <f t="array" ref="M11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1" s="16" cm="1">
        <f t="array" ref="N11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1" s="16" cm="1">
        <f t="array" ref="O11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1" s="16" cm="1">
        <f t="array" ref="P11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1" s="16" cm="1">
        <f t="array" ref="Q11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1" s="16" cm="1">
        <f t="array" ref="R11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1" s="16" cm="1">
        <f t="array" ref="S11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1" s="16" cm="1">
        <f t="array" ref="T11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1" s="16" cm="1">
        <f t="array" ref="U11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1" s="16" cm="1">
        <f t="array" ref="V11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1" s="16" cm="1">
        <f t="array" ref="W11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1" s="16" cm="1">
        <f t="array" ref="X11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1" s="16" cm="1">
        <f t="array" ref="Y11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1" s="16" cm="1">
        <f t="array" ref="Z11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1" s="16" cm="1">
        <f t="array" ref="AA11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1" s="16" cm="1">
        <f t="array" ref="AB11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1" s="16" cm="1">
        <f t="array" ref="AC11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1" s="16" cm="1">
        <f t="array" ref="AD11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1" s="16" cm="1">
        <f t="array" ref="AE11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1" s="16" cm="1">
        <f t="array" ref="AF11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1" s="16" cm="1">
        <f t="array" ref="AG11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1" s="16" cm="1">
        <f t="array" ref="AH11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1" s="16" cm="1">
        <f t="array" ref="AI11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1" s="16" cm="1">
        <f t="array" ref="AJ11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1" s="16" cm="1">
        <f t="array" ref="AK11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1" s="14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</row>
    <row r="12" spans="1:78" x14ac:dyDescent="0.25">
      <c r="A12" s="2" t="s">
        <v>8</v>
      </c>
      <c r="B12" s="31">
        <f t="shared" si="0"/>
        <v>0.08</v>
      </c>
      <c r="C12" s="16" cm="1">
        <f t="array" ref="C12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</v>
      </c>
      <c r="D12" s="16" cm="1">
        <f t="array" ref="D12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0.08</v>
      </c>
      <c r="E12" s="16" cm="1">
        <f t="array" ref="E12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</v>
      </c>
      <c r="F12" s="16" cm="1">
        <f t="array" ref="F12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12" s="16" cm="1">
        <f t="array" ref="G12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2" s="16" cm="1">
        <f t="array" ref="H12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2" s="16" cm="1">
        <f t="array" ref="I12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2" s="16" cm="1">
        <f t="array" ref="J12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2" s="16" cm="1">
        <f t="array" ref="K12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2" s="16" cm="1">
        <f t="array" ref="L12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2" s="16" cm="1">
        <f t="array" ref="M12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2" s="16" cm="1">
        <f t="array" ref="N12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2" s="16" cm="1">
        <f t="array" ref="O12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2" s="16" cm="1">
        <f t="array" ref="P12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2" s="16" cm="1">
        <f t="array" ref="Q12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2" s="16" cm="1">
        <f t="array" ref="R12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2" s="16" cm="1">
        <f t="array" ref="S12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2" s="16" cm="1">
        <f t="array" ref="T12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2" s="16" cm="1">
        <f t="array" ref="U12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2" s="16" cm="1">
        <f t="array" ref="V12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2" s="16" cm="1">
        <f t="array" ref="W12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2" s="16" cm="1">
        <f t="array" ref="X12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2" s="16" cm="1">
        <f t="array" ref="Y12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2" s="16" cm="1">
        <f t="array" ref="Z12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2" s="16" cm="1">
        <f t="array" ref="AA12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2" s="16" cm="1">
        <f t="array" ref="AB12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2" s="16" cm="1">
        <f t="array" ref="AC12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2" s="16" cm="1">
        <f t="array" ref="AD12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2" s="16" cm="1">
        <f t="array" ref="AE12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2" s="16" cm="1">
        <f t="array" ref="AF12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2" s="16" cm="1">
        <f t="array" ref="AG12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2" s="16" cm="1">
        <f t="array" ref="AH12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2" s="16" cm="1">
        <f t="array" ref="AI12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2" s="16" cm="1">
        <f t="array" ref="AJ12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2" s="16" cm="1">
        <f t="array" ref="AK12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2" s="14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</row>
    <row r="13" spans="1:78" x14ac:dyDescent="0.25">
      <c r="A13" s="3" t="s">
        <v>9</v>
      </c>
      <c r="B13" s="31">
        <f t="shared" si="0"/>
        <v>0.24800612861816224</v>
      </c>
      <c r="C13" s="16" cm="1">
        <f t="array" ref="C13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</v>
      </c>
      <c r="D13" s="16" cm="1">
        <f t="array" ref="D13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0.12</v>
      </c>
      <c r="E13" s="16" cm="1">
        <f t="array" ref="E13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5.4193548387096779E-2</v>
      </c>
      <c r="F13" s="16" cm="1">
        <f t="array" ref="F13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7.3812580231065475E-2</v>
      </c>
      <c r="G13" s="16" cm="1">
        <f t="array" ref="G13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3" s="16" cm="1">
        <f t="array" ref="H13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3" s="16" cm="1">
        <f t="array" ref="I13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3" s="16" cm="1">
        <f t="array" ref="J13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3" s="16" cm="1">
        <f t="array" ref="K13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3" s="16" cm="1">
        <f t="array" ref="L13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3" s="16" cm="1">
        <f t="array" ref="M13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3" s="16" cm="1">
        <f t="array" ref="N13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3" s="16" cm="1">
        <f t="array" ref="O13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3" s="16" cm="1">
        <f t="array" ref="P13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3" s="16" cm="1">
        <f t="array" ref="Q13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3" s="16" cm="1">
        <f t="array" ref="R13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3" s="16" cm="1">
        <f t="array" ref="S13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3" s="16" cm="1">
        <f t="array" ref="T13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3" s="16" cm="1">
        <f t="array" ref="U13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3" s="16" cm="1">
        <f t="array" ref="V13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3" s="16" cm="1">
        <f t="array" ref="W13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3" s="16" cm="1">
        <f t="array" ref="X13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3" s="16" cm="1">
        <f t="array" ref="Y13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3" s="16" cm="1">
        <f t="array" ref="Z13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3" s="16" cm="1">
        <f t="array" ref="AA13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3" s="16" cm="1">
        <f t="array" ref="AB13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3" s="16" cm="1">
        <f t="array" ref="AC13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3" s="16" cm="1">
        <f t="array" ref="AD13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3" s="16" cm="1">
        <f t="array" ref="AE13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3" s="16" cm="1">
        <f t="array" ref="AF13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3" s="16" cm="1">
        <f t="array" ref="AG13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3" s="16" cm="1">
        <f t="array" ref="AH13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3" s="16" cm="1">
        <f t="array" ref="AI13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3" s="16" cm="1">
        <f t="array" ref="AJ13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3" s="16" cm="1">
        <f t="array" ref="AK13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3" s="14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</row>
    <row r="14" spans="1:78" x14ac:dyDescent="0.25">
      <c r="A14" s="2" t="s">
        <v>10</v>
      </c>
      <c r="B14" s="31">
        <f t="shared" si="0"/>
        <v>0.08</v>
      </c>
      <c r="C14" s="16" cm="1">
        <f t="array" ref="C14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</v>
      </c>
      <c r="D14" s="16" cm="1">
        <f t="array" ref="D14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0.08</v>
      </c>
      <c r="E14" s="16" cm="1">
        <f t="array" ref="E14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</v>
      </c>
      <c r="F14" s="16" cm="1">
        <f t="array" ref="F14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14" s="16" cm="1">
        <f t="array" ref="G14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4" s="16" cm="1">
        <f t="array" ref="H14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4" s="16" cm="1">
        <f t="array" ref="I14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4" s="16" cm="1">
        <f t="array" ref="J14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4" s="16" cm="1">
        <f t="array" ref="K14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4" s="16" cm="1">
        <f t="array" ref="L14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4" s="16" cm="1">
        <f t="array" ref="M14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4" s="16" cm="1">
        <f t="array" ref="N14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4" s="16" cm="1">
        <f t="array" ref="O14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4" s="16" cm="1">
        <f t="array" ref="P14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4" s="16" cm="1">
        <f t="array" ref="Q14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4" s="16" cm="1">
        <f t="array" ref="R14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4" s="16" cm="1">
        <f t="array" ref="S14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4" s="16" cm="1">
        <f t="array" ref="T14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4" s="16" cm="1">
        <f t="array" ref="U14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4" s="16" cm="1">
        <f t="array" ref="V14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4" s="16" cm="1">
        <f t="array" ref="W14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4" s="16" cm="1">
        <f t="array" ref="X14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4" s="16" cm="1">
        <f t="array" ref="Y14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4" s="16" cm="1">
        <f t="array" ref="Z14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4" s="16" cm="1">
        <f t="array" ref="AA14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4" s="16" cm="1">
        <f t="array" ref="AB14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4" s="16" cm="1">
        <f t="array" ref="AC14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4" s="16" cm="1">
        <f t="array" ref="AD14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4" s="16" cm="1">
        <f t="array" ref="AE14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4" s="16" cm="1">
        <f t="array" ref="AF14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4" s="16" cm="1">
        <f t="array" ref="AG14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4" s="16" cm="1">
        <f t="array" ref="AH14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4" s="16" cm="1">
        <f t="array" ref="AI14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4" s="16" cm="1">
        <f t="array" ref="AJ14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4" s="16" cm="1">
        <f t="array" ref="AK14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4" s="14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</row>
    <row r="15" spans="1:78" x14ac:dyDescent="0.25">
      <c r="A15" s="3" t="s">
        <v>11</v>
      </c>
      <c r="B15" s="31">
        <f t="shared" si="0"/>
        <v>0.72</v>
      </c>
      <c r="C15" s="16" cm="1">
        <f t="array" ref="C15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</v>
      </c>
      <c r="D15" s="16" cm="1">
        <f t="array" ref="D15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0.72</v>
      </c>
      <c r="E15" s="16" cm="1">
        <f t="array" ref="E15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0</v>
      </c>
      <c r="F15" s="16" cm="1">
        <f t="array" ref="F15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0</v>
      </c>
      <c r="G15" s="16" cm="1">
        <f t="array" ref="G15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5" s="16" cm="1">
        <f t="array" ref="H15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5" s="16" cm="1">
        <f t="array" ref="I15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5" s="16" cm="1">
        <f t="array" ref="J15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5" s="16" cm="1">
        <f t="array" ref="K15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5" s="16" cm="1">
        <f t="array" ref="L15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5" s="16" cm="1">
        <f t="array" ref="M15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5" s="16" cm="1">
        <f t="array" ref="N15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5" s="16" cm="1">
        <f t="array" ref="O15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5" s="16" cm="1">
        <f t="array" ref="P15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5" s="16" cm="1">
        <f t="array" ref="Q15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5" s="16" cm="1">
        <f t="array" ref="R15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5" s="16" cm="1">
        <f t="array" ref="S15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5" s="16" cm="1">
        <f t="array" ref="T15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5" s="16" cm="1">
        <f t="array" ref="U15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5" s="16" cm="1">
        <f t="array" ref="V15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5" s="16" cm="1">
        <f t="array" ref="W15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5" s="16" cm="1">
        <f t="array" ref="X15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5" s="16" cm="1">
        <f t="array" ref="Y15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5" s="16" cm="1">
        <f t="array" ref="Z15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5" s="16" cm="1">
        <f t="array" ref="AA15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5" s="16" cm="1">
        <f t="array" ref="AB15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5" s="16" cm="1">
        <f t="array" ref="AC15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5" s="16" cm="1">
        <f t="array" ref="AD15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5" s="16" cm="1">
        <f t="array" ref="AE15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5" s="16" cm="1">
        <f t="array" ref="AF15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5" s="16" cm="1">
        <f t="array" ref="AG15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5" s="16" cm="1">
        <f t="array" ref="AH15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5" s="16" cm="1">
        <f t="array" ref="AI15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5" s="16" cm="1">
        <f t="array" ref="AJ15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5" s="16" cm="1">
        <f t="array" ref="AK15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5" s="14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</row>
    <row r="16" spans="1:78" x14ac:dyDescent="0.25">
      <c r="A16" s="17" t="s">
        <v>4</v>
      </c>
      <c r="B16" s="31">
        <f t="shared" si="0"/>
        <v>0.33532387505323241</v>
      </c>
      <c r="C16" s="16" cm="1">
        <f t="array" ref="C16">IFERROR((INDEX(Tab_Composants[#All],MATCH(Tab_Recettes[[#This Row],[Ingrédients]:[Ingrédients]],Tab_Composants[[#All],[RECETTES et INGREDIENTS]:[RECETTES et INGREDIENTS]],0),MATCH(C$4,Tab_Composants[#Headers],0))*C$5)/HLOOKUP(C$4,Composant!$A$1:$AAB$2,2,0)*C$1,0)</f>
        <v>0.23094688221709009</v>
      </c>
      <c r="D16" s="16" cm="1">
        <f t="array" ref="D16">IFERROR((INDEX(Tab_Composants[#All],MATCH(Tab_Recettes[[#This Row],[Ingrédients]:[Ingrédients]],Tab_Composants[[#All],[RECETTES et INGREDIENTS]:[RECETTES et INGREDIENTS]],0),MATCH(D$4,Tab_Composants[#Headers],0))*D$5)/HLOOKUP(D$4,Composant!$A$1:$AAB$2,2,0)*D$1,0)</f>
        <v>0</v>
      </c>
      <c r="E16" s="16" cm="1">
        <f t="array" ref="E16">IFERROR((INDEX(Tab_Composants[#All],MATCH(Tab_Recettes[[#This Row],[Ingrédients]:[Ingrédients]],Tab_Composants[[#All],[RECETTES et INGREDIENTS]:[RECETTES et INGREDIENTS]],0),MATCH(E$4,Tab_Composants[#Headers],0))*E$5)/HLOOKUP(E$4,Composant!$A$1:$AAB$2,2,0)*E$1,0)</f>
        <v>7.7419354838709695E-2</v>
      </c>
      <c r="F16" s="16" cm="1">
        <f t="array" ref="F16">IFERROR((INDEX(Tab_Composants[#All],MATCH(Tab_Recettes[[#This Row],[Ingrédients]:[Ingrédients]],Tab_Composants[[#All],[RECETTES et INGREDIENTS]:[RECETTES et INGREDIENTS]],0),MATCH(F$4,Tab_Composants[#Headers],0))*F$5)/HLOOKUP(F$4,Composant!$A$1:$AAB$2,2,0)*F$1,0)</f>
        <v>2.6957637997432608E-2</v>
      </c>
      <c r="G16" s="16" cm="1">
        <f t="array" ref="G16">IFERROR((INDEX(Tab_Composants[#All],MATCH(Tab_Recettes[[#This Row],[Ingrédients]:[Ingrédients]],Tab_Composants[[#All],[RECETTES et INGREDIENTS]:[RECETTES et INGREDIENTS]],0),MATCH(G$4,Tab_Composants[#Headers],0))*G$5)/HLOOKUP(G$4,Composant!$A$1:$AAB$2,2,0)*G$1,0)</f>
        <v>0</v>
      </c>
      <c r="H16" s="16" cm="1">
        <f t="array" ref="H16">IFERROR((INDEX(Tab_Composants[#All],MATCH(Tab_Recettes[[#This Row],[Ingrédients]:[Ingrédients]],Tab_Composants[[#All],[RECETTES et INGREDIENTS]:[RECETTES et INGREDIENTS]],0),MATCH(H$4,Tab_Composants[#Headers],0))*H$5)/HLOOKUP(H$4,Composant!$A$1:$AAB$2,2,0)*H$1,0)</f>
        <v>0</v>
      </c>
      <c r="I16" s="16" cm="1">
        <f t="array" ref="I16">IFERROR((INDEX(Tab_Composants[#All],MATCH(Tab_Recettes[[#This Row],[Ingrédients]:[Ingrédients]],Tab_Composants[[#All],[RECETTES et INGREDIENTS]:[RECETTES et INGREDIENTS]],0),MATCH(I$4,Tab_Composants[#Headers],0))*I$5)/HLOOKUP(I$4,Composant!$A$1:$AAB$2,2,0)*I$1,0)</f>
        <v>0</v>
      </c>
      <c r="J16" s="16" cm="1">
        <f t="array" ref="J16">IFERROR((INDEX(Tab_Composants[#All],MATCH(Tab_Recettes[[#This Row],[Ingrédients]:[Ingrédients]],Tab_Composants[[#All],[RECETTES et INGREDIENTS]:[RECETTES et INGREDIENTS]],0),MATCH(J$4,Tab_Composants[#Headers],0))*J$5)/HLOOKUP(J$4,Composant!$A$1:$AAB$2,2,0)*J$1,0)</f>
        <v>0</v>
      </c>
      <c r="K16" s="16" cm="1">
        <f t="array" ref="K16">IFERROR((INDEX(Tab_Composants[#All],MATCH(Tab_Recettes[[#This Row],[Ingrédients]:[Ingrédients]],Tab_Composants[[#All],[RECETTES et INGREDIENTS]:[RECETTES et INGREDIENTS]],0),MATCH(K$4,Tab_Composants[#Headers],0))*K$5)/HLOOKUP(K$4,Composant!$A$1:$AAB$2,2,0)*K$1,0)</f>
        <v>0</v>
      </c>
      <c r="L16" s="16" cm="1">
        <f t="array" ref="L16">IFERROR((INDEX(Tab_Composants[#All],MATCH(Tab_Recettes[[#This Row],[Ingrédients]:[Ingrédients]],Tab_Composants[[#All],[RECETTES et INGREDIENTS]:[RECETTES et INGREDIENTS]],0),MATCH(L$4,Tab_Composants[#Headers],0))*L$5)/HLOOKUP(L$4,Composant!$A$1:$AAB$2,2,0)*L$1,0)</f>
        <v>0</v>
      </c>
      <c r="M16" s="16" cm="1">
        <f t="array" ref="M16">IFERROR((INDEX(Tab_Composants[#All],MATCH(Tab_Recettes[[#This Row],[Ingrédients]:[Ingrédients]],Tab_Composants[[#All],[RECETTES et INGREDIENTS]:[RECETTES et INGREDIENTS]],0),MATCH(M$4,Tab_Composants[#Headers],0))*M$5)/HLOOKUP(M$4,Composant!$A$1:$AAB$2,2,0)*M$1,0)</f>
        <v>0</v>
      </c>
      <c r="N16" s="16" cm="1">
        <f t="array" ref="N16">IFERROR((INDEX(Tab_Composants[#All],MATCH(Tab_Recettes[[#This Row],[Ingrédients]:[Ingrédients]],Tab_Composants[[#All],[RECETTES et INGREDIENTS]:[RECETTES et INGREDIENTS]],0),MATCH(N$4,Tab_Composants[#Headers],0))*N$5)/HLOOKUP(N$4,Composant!$A$1:$AAB$2,2,0)*N$1,0)</f>
        <v>0</v>
      </c>
      <c r="O16" s="16" cm="1">
        <f t="array" ref="O16">IFERROR((INDEX(Tab_Composants[#All],MATCH(Tab_Recettes[[#This Row],[Ingrédients]:[Ingrédients]],Tab_Composants[[#All],[RECETTES et INGREDIENTS]:[RECETTES et INGREDIENTS]],0),MATCH(O$4,Tab_Composants[#Headers],0))*O$5)/HLOOKUP(O$4,Composant!$A$1:$AAB$2,2,0)*O$1,0)</f>
        <v>0</v>
      </c>
      <c r="P16" s="16" cm="1">
        <f t="array" ref="P16">IFERROR((INDEX(Tab_Composants[#All],MATCH(Tab_Recettes[[#This Row],[Ingrédients]:[Ingrédients]],Tab_Composants[[#All],[RECETTES et INGREDIENTS]:[RECETTES et INGREDIENTS]],0),MATCH(P$4,Tab_Composants[#Headers],0))*P$5)/HLOOKUP(P$4,Composant!$A$1:$AAB$2,2,0)*P$1,0)</f>
        <v>0</v>
      </c>
      <c r="Q16" s="16" cm="1">
        <f t="array" ref="Q16">IFERROR((INDEX(Tab_Composants[#All],MATCH(Tab_Recettes[[#This Row],[Ingrédients]:[Ingrédients]],Tab_Composants[[#All],[RECETTES et INGREDIENTS]:[RECETTES et INGREDIENTS]],0),MATCH(Q$4,Tab_Composants[#Headers],0))*Q$5)/HLOOKUP(Q$4,Composant!$A$1:$AAB$2,2,0)*Q$1,0)</f>
        <v>0</v>
      </c>
      <c r="R16" s="16" cm="1">
        <f t="array" ref="R16">IFERROR((INDEX(Tab_Composants[#All],MATCH(Tab_Recettes[[#This Row],[Ingrédients]:[Ingrédients]],Tab_Composants[[#All],[RECETTES et INGREDIENTS]:[RECETTES et INGREDIENTS]],0),MATCH(R$4,Tab_Composants[#Headers],0))*R$5)/HLOOKUP(R$4,Composant!$A$1:$AAB$2,2,0)*R$1,0)</f>
        <v>0</v>
      </c>
      <c r="S16" s="16" cm="1">
        <f t="array" ref="S16">IFERROR((INDEX(Tab_Composants[#All],MATCH(Tab_Recettes[[#This Row],[Ingrédients]:[Ingrédients]],Tab_Composants[[#All],[RECETTES et INGREDIENTS]:[RECETTES et INGREDIENTS]],0),MATCH(S$4,Tab_Composants[#Headers],0))*S$5)/HLOOKUP(S$4,Composant!$A$1:$AAB$2,2,0)*S$1,0)</f>
        <v>0</v>
      </c>
      <c r="T16" s="16" cm="1">
        <f t="array" ref="T16">IFERROR((INDEX(Tab_Composants[#All],MATCH(Tab_Recettes[[#This Row],[Ingrédients]:[Ingrédients]],Tab_Composants[[#All],[RECETTES et INGREDIENTS]:[RECETTES et INGREDIENTS]],0),MATCH(T$4,Tab_Composants[#Headers],0))*T$5)/HLOOKUP(T$4,Composant!$A$1:$AAB$2,2,0)*T$1,0)</f>
        <v>0</v>
      </c>
      <c r="U16" s="16" cm="1">
        <f t="array" ref="U16">IFERROR((INDEX(Tab_Composants[#All],MATCH(Tab_Recettes[[#This Row],[Ingrédients]:[Ingrédients]],Tab_Composants[[#All],[RECETTES et INGREDIENTS]:[RECETTES et INGREDIENTS]],0),MATCH(U$4,Tab_Composants[#Headers],0))*U$5)/HLOOKUP(U$4,Composant!$A$1:$AAB$2,2,0)*U$1,0)</f>
        <v>0</v>
      </c>
      <c r="V16" s="16" cm="1">
        <f t="array" ref="V16">IFERROR((INDEX(Tab_Composants[#All],MATCH(Tab_Recettes[[#This Row],[Ingrédients]:[Ingrédients]],Tab_Composants[[#All],[RECETTES et INGREDIENTS]:[RECETTES et INGREDIENTS]],0),MATCH(V$4,Tab_Composants[#Headers],0))*V$5)/HLOOKUP(V$4,Composant!$A$1:$AAB$2,2,0)*V$1,0)</f>
        <v>0</v>
      </c>
      <c r="W16" s="16" cm="1">
        <f t="array" ref="W16">IFERROR((INDEX(Tab_Composants[#All],MATCH(Tab_Recettes[[#This Row],[Ingrédients]:[Ingrédients]],Tab_Composants[[#All],[RECETTES et INGREDIENTS]:[RECETTES et INGREDIENTS]],0),MATCH(W$4,Tab_Composants[#Headers],0))*W$5)/HLOOKUP(W$4,Composant!$A$1:$AAB$2,2,0)*W$1,0)</f>
        <v>0</v>
      </c>
      <c r="X16" s="16" cm="1">
        <f t="array" ref="X16">IFERROR((INDEX(Tab_Composants[#All],MATCH(Tab_Recettes[[#This Row],[Ingrédients]:[Ingrédients]],Tab_Composants[[#All],[RECETTES et INGREDIENTS]:[RECETTES et INGREDIENTS]],0),MATCH(X$4,Tab_Composants[#Headers],0))*X$5)/HLOOKUP(X$4,Composant!$A$1:$AAB$2,2,0)*X$1,0)</f>
        <v>0</v>
      </c>
      <c r="Y16" s="16" cm="1">
        <f t="array" ref="Y16">IFERROR((INDEX(Tab_Composants[#All],MATCH(Tab_Recettes[[#This Row],[Ingrédients]:[Ingrédients]],Tab_Composants[[#All],[RECETTES et INGREDIENTS]:[RECETTES et INGREDIENTS]],0),MATCH(Y$4,Tab_Composants[#Headers],0))*Y$5)/HLOOKUP(Y$4,Composant!$A$1:$AAB$2,2,0)*Y$1,0)</f>
        <v>0</v>
      </c>
      <c r="Z16" s="16" cm="1">
        <f t="array" ref="Z16">IFERROR((INDEX(Tab_Composants[#All],MATCH(Tab_Recettes[[#This Row],[Ingrédients]:[Ingrédients]],Tab_Composants[[#All],[RECETTES et INGREDIENTS]:[RECETTES et INGREDIENTS]],0),MATCH(Z$4,Tab_Composants[#Headers],0))*Z$5)/HLOOKUP(Z$4,Composant!$A$1:$AAB$2,2,0)*Z$1,0)</f>
        <v>0</v>
      </c>
      <c r="AA16" s="16" cm="1">
        <f t="array" ref="AA16">IFERROR((INDEX(Tab_Composants[#All],MATCH(Tab_Recettes[[#This Row],[Ingrédients]:[Ingrédients]],Tab_Composants[[#All],[RECETTES et INGREDIENTS]:[RECETTES et INGREDIENTS]],0),MATCH(AA$4,Tab_Composants[#Headers],0))*AA$5)/HLOOKUP(AA$4,Composant!$A$1:$AAB$2,2,0)*AA$1,0)</f>
        <v>0</v>
      </c>
      <c r="AB16" s="16" cm="1">
        <f t="array" ref="AB16">IFERROR((INDEX(Tab_Composants[#All],MATCH(Tab_Recettes[[#This Row],[Ingrédients]:[Ingrédients]],Tab_Composants[[#All],[RECETTES et INGREDIENTS]:[RECETTES et INGREDIENTS]],0),MATCH(AB$4,Tab_Composants[#Headers],0))*AB$5)/HLOOKUP(AB$4,Composant!$A$1:$AAB$2,2,0)*AB$1,0)</f>
        <v>0</v>
      </c>
      <c r="AC16" s="16" cm="1">
        <f t="array" ref="AC16">IFERROR((INDEX(Tab_Composants[#All],MATCH(Tab_Recettes[[#This Row],[Ingrédients]:[Ingrédients]],Tab_Composants[[#All],[RECETTES et INGREDIENTS]:[RECETTES et INGREDIENTS]],0),MATCH(AC$4,Tab_Composants[#Headers],0))*AC$5)/HLOOKUP(AC$4,Composant!$A$1:$AAB$2,2,0)*AC$1,0)</f>
        <v>0</v>
      </c>
      <c r="AD16" s="16" cm="1">
        <f t="array" ref="AD16">IFERROR((INDEX(Tab_Composants[#All],MATCH(Tab_Recettes[[#This Row],[Ingrédients]:[Ingrédients]],Tab_Composants[[#All],[RECETTES et INGREDIENTS]:[RECETTES et INGREDIENTS]],0),MATCH(AD$4,Tab_Composants[#Headers],0))*AD$5)/HLOOKUP(AD$4,Composant!$A$1:$AAB$2,2,0)*AD$1,0)</f>
        <v>0</v>
      </c>
      <c r="AE16" s="16" cm="1">
        <f t="array" ref="AE16">IFERROR((INDEX(Tab_Composants[#All],MATCH(Tab_Recettes[[#This Row],[Ingrédients]:[Ingrédients]],Tab_Composants[[#All],[RECETTES et INGREDIENTS]:[RECETTES et INGREDIENTS]],0),MATCH(AE$4,Tab_Composants[#Headers],0))*AE$5)/HLOOKUP(AE$4,Composant!$A$1:$AAB$2,2,0)*AE$1,0)</f>
        <v>0</v>
      </c>
      <c r="AF16" s="16" cm="1">
        <f t="array" ref="AF16">IFERROR((INDEX(Tab_Composants[#All],MATCH(Tab_Recettes[[#This Row],[Ingrédients]:[Ingrédients]],Tab_Composants[[#All],[RECETTES et INGREDIENTS]:[RECETTES et INGREDIENTS]],0),MATCH(AF$4,Tab_Composants[#Headers],0))*AF$5)/HLOOKUP(AF$4,Composant!$A$1:$AAB$2,2,0)*AF$1,0)</f>
        <v>0</v>
      </c>
      <c r="AG16" s="16" cm="1">
        <f t="array" ref="AG16">IFERROR((INDEX(Tab_Composants[#All],MATCH(Tab_Recettes[[#This Row],[Ingrédients]:[Ingrédients]],Tab_Composants[[#All],[RECETTES et INGREDIENTS]:[RECETTES et INGREDIENTS]],0),MATCH(AG$4,Tab_Composants[#Headers],0))*AG$5)/HLOOKUP(AG$4,Composant!$A$1:$AAB$2,2,0)*AG$1,0)</f>
        <v>0</v>
      </c>
      <c r="AH16" s="16" cm="1">
        <f t="array" ref="AH16">IFERROR((INDEX(Tab_Composants[#All],MATCH(Tab_Recettes[[#This Row],[Ingrédients]:[Ingrédients]],Tab_Composants[[#All],[RECETTES et INGREDIENTS]:[RECETTES et INGREDIENTS]],0),MATCH(AH$4,Tab_Composants[#Headers],0))*AH$5)/HLOOKUP(AH$4,Composant!$A$1:$AAB$2,2,0)*AH$1,0)</f>
        <v>0</v>
      </c>
      <c r="AI16" s="16" cm="1">
        <f t="array" ref="AI16">IFERROR((INDEX(Tab_Composants[#All],MATCH(Tab_Recettes[[#This Row],[Ingrédients]:[Ingrédients]],Tab_Composants[[#All],[RECETTES et INGREDIENTS]:[RECETTES et INGREDIENTS]],0),MATCH(AI$4,Tab_Composants[#Headers],0))*AI$5)/HLOOKUP(AI$4,Composant!$A$1:$AAB$2,2,0)*AI$1,0)</f>
        <v>0</v>
      </c>
      <c r="AJ16" s="16" cm="1">
        <f t="array" ref="AJ16">IFERROR((INDEX(Tab_Composants[#All],MATCH(Tab_Recettes[[#This Row],[Ingrédients]:[Ingrédients]],Tab_Composants[[#All],[RECETTES et INGREDIENTS]:[RECETTES et INGREDIENTS]],0),MATCH(AJ$4,Tab_Composants[#Headers],0))*AJ$5)/HLOOKUP(AJ$4,Composant!$A$1:$AAB$2,2,0)*AJ$1,0)</f>
        <v>0</v>
      </c>
      <c r="AK16" s="16" cm="1">
        <f t="array" ref="AK16">IFERROR((INDEX(Tab_Composants[#All],MATCH(Tab_Recettes[[#This Row],[Ingrédients]:[Ingrédients]],Tab_Composants[[#All],[RECETTES et INGREDIENTS]:[RECETTES et INGREDIENTS]],0),MATCH(AK$4,Tab_Composants[#Headers],0))*AK$5)/HLOOKUP(AK$4,Composant!$A$1:$AAB$2,2,0)*AK$1,0)</f>
        <v>0</v>
      </c>
      <c r="AL16" s="14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</row>
    <row r="17" spans="3:78" x14ac:dyDescent="0.25"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</row>
    <row r="18" spans="3:78" x14ac:dyDescent="0.25"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</row>
    <row r="19" spans="3:78" x14ac:dyDescent="0.25"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</row>
    <row r="20" spans="3:78" x14ac:dyDescent="0.25"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</row>
    <row r="21" spans="3:78" x14ac:dyDescent="0.25"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</row>
    <row r="22" spans="3:78" x14ac:dyDescent="0.25"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</row>
    <row r="23" spans="3:78" x14ac:dyDescent="0.25"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</row>
    <row r="24" spans="3:78" x14ac:dyDescent="0.25"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</row>
    <row r="25" spans="3:78" x14ac:dyDescent="0.25"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</row>
    <row r="26" spans="3:78" x14ac:dyDescent="0.25"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</row>
    <row r="27" spans="3:78" x14ac:dyDescent="0.25"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</row>
    <row r="28" spans="3:78" x14ac:dyDescent="0.25"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</row>
    <row r="29" spans="3:78" x14ac:dyDescent="0.25"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</row>
    <row r="30" spans="3:78" x14ac:dyDescent="0.25"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</row>
    <row r="31" spans="3:78" x14ac:dyDescent="0.25"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</row>
    <row r="32" spans="3:78" x14ac:dyDescent="0.25"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</row>
    <row r="33" spans="3:78" x14ac:dyDescent="0.25"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</row>
    <row r="34" spans="3:78" x14ac:dyDescent="0.25"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</row>
    <row r="35" spans="3:78" x14ac:dyDescent="0.25"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</row>
    <row r="36" spans="3:78" x14ac:dyDescent="0.25"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</row>
    <row r="37" spans="3:78" x14ac:dyDescent="0.25"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</row>
    <row r="38" spans="3:78" x14ac:dyDescent="0.25"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</row>
    <row r="39" spans="3:78" x14ac:dyDescent="0.25"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</row>
    <row r="40" spans="3:78" x14ac:dyDescent="0.25"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</row>
    <row r="41" spans="3:78" x14ac:dyDescent="0.25"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</row>
    <row r="42" spans="3:78" x14ac:dyDescent="0.25"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</row>
    <row r="43" spans="3:78" x14ac:dyDescent="0.25"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</row>
    <row r="44" spans="3:78" x14ac:dyDescent="0.25"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</row>
    <row r="45" spans="3:78" x14ac:dyDescent="0.25"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</row>
    <row r="46" spans="3:78" x14ac:dyDescent="0.25"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</row>
  </sheetData>
  <mergeCells count="5">
    <mergeCell ref="A4:B4"/>
    <mergeCell ref="A3:B3"/>
    <mergeCell ref="C3:D3"/>
    <mergeCell ref="E3:G3"/>
    <mergeCell ref="A1:B1"/>
  </mergeCells>
  <phoneticPr fontId="2" type="noConversion"/>
  <dataValidations count="1">
    <dataValidation type="list" allowBlank="1" showInputMessage="1" showErrorMessage="1" sqref="C4:AK4" xr:uid="{23CA7DCF-C388-4721-821E-7A6AEAD6587E}">
      <formula1>Liste</formula1>
    </dataValidation>
  </dataValidation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E628-9DEF-4368-B6F9-96F8759AACBD}">
  <dimension ref="A1:N87"/>
  <sheetViews>
    <sheetView zoomScaleNormal="100" workbookViewId="0">
      <pane xSplit="1" ySplit="1" topLeftCell="F2" activePane="bottomRight" state="frozen"/>
      <selection pane="topRight" activeCell="B1" sqref="B1"/>
      <selection pane="bottomLeft" activeCell="A2" sqref="A2"/>
      <selection pane="bottomRight" activeCell="L1" sqref="L1"/>
    </sheetView>
  </sheetViews>
  <sheetFormatPr baseColWidth="10" defaultRowHeight="15" x14ac:dyDescent="0.25"/>
  <cols>
    <col min="1" max="1" width="48.28515625" customWidth="1"/>
    <col min="2" max="14" width="14.7109375" customWidth="1"/>
    <col min="15" max="15" width="12.5703125" customWidth="1"/>
  </cols>
  <sheetData>
    <row r="1" spans="1:14" s="9" customFormat="1" ht="72" customHeight="1" x14ac:dyDescent="0.25">
      <c r="A1" s="19" t="s">
        <v>20</v>
      </c>
      <c r="B1" s="51" t="s">
        <v>1</v>
      </c>
      <c r="C1" s="52" t="s">
        <v>7</v>
      </c>
      <c r="D1" s="53" t="s">
        <v>13</v>
      </c>
      <c r="E1" s="8" t="s">
        <v>60</v>
      </c>
      <c r="F1" s="8" t="s">
        <v>61</v>
      </c>
      <c r="G1" s="53" t="s">
        <v>14</v>
      </c>
      <c r="H1" s="53" t="s">
        <v>15</v>
      </c>
      <c r="I1" s="53" t="s">
        <v>16</v>
      </c>
      <c r="J1" s="53" t="s">
        <v>17</v>
      </c>
      <c r="K1" s="53" t="s">
        <v>18</v>
      </c>
      <c r="L1" s="53" t="s">
        <v>19</v>
      </c>
      <c r="M1" s="8" t="s">
        <v>22</v>
      </c>
      <c r="N1" s="8" t="s">
        <v>23</v>
      </c>
    </row>
    <row r="2" spans="1:14" s="30" customFormat="1" ht="38.25" customHeight="1" x14ac:dyDescent="0.25">
      <c r="A2" s="32" t="s">
        <v>12</v>
      </c>
      <c r="B2" s="33">
        <f>SUM(B3:B12)</f>
        <v>12.989999999999998</v>
      </c>
      <c r="C2" s="33">
        <f>SUM(C3:C12)</f>
        <v>1.25</v>
      </c>
      <c r="D2" s="34">
        <f>SUM(D3:D14)</f>
        <v>0.92999999999999994</v>
      </c>
      <c r="E2" s="33">
        <f>SUM(E3:E17)</f>
        <v>3.8949999999999996</v>
      </c>
      <c r="F2" s="33">
        <f t="shared" ref="F2:N2" si="0">SUM(F3:F17)</f>
        <v>0</v>
      </c>
      <c r="G2" s="33">
        <f t="shared" si="0"/>
        <v>0</v>
      </c>
      <c r="H2" s="33">
        <f t="shared" si="0"/>
        <v>0</v>
      </c>
      <c r="I2" s="33">
        <f t="shared" si="0"/>
        <v>0</v>
      </c>
      <c r="J2" s="33">
        <f t="shared" si="0"/>
        <v>0</v>
      </c>
      <c r="K2" s="33">
        <f t="shared" si="0"/>
        <v>0</v>
      </c>
      <c r="L2" s="33">
        <f t="shared" si="0"/>
        <v>0</v>
      </c>
      <c r="M2" s="33">
        <f t="shared" si="0"/>
        <v>0</v>
      </c>
      <c r="N2" s="33">
        <f t="shared" si="0"/>
        <v>0</v>
      </c>
    </row>
    <row r="3" spans="1:14" s="7" customFormat="1" x14ac:dyDescent="0.25">
      <c r="A3" s="10" t="s">
        <v>6</v>
      </c>
      <c r="B3" s="6">
        <v>3</v>
      </c>
      <c r="C3" s="6"/>
      <c r="D3" s="12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7" customFormat="1" x14ac:dyDescent="0.25">
      <c r="A4" s="18" t="s">
        <v>0</v>
      </c>
      <c r="B4" s="12">
        <v>1.5</v>
      </c>
      <c r="C4" s="12"/>
      <c r="D4" s="12"/>
      <c r="E4" s="12">
        <v>0.32500000000000001</v>
      </c>
      <c r="F4" s="12"/>
      <c r="G4" s="12"/>
      <c r="H4" s="12"/>
      <c r="I4" s="12"/>
      <c r="J4" s="12"/>
      <c r="K4" s="12"/>
      <c r="L4" s="12"/>
      <c r="M4" s="12"/>
      <c r="N4" s="12"/>
    </row>
    <row r="5" spans="1:14" s="7" customFormat="1" x14ac:dyDescent="0.25">
      <c r="A5" s="10" t="s">
        <v>63</v>
      </c>
      <c r="B5" s="6">
        <v>0.03</v>
      </c>
      <c r="C5" s="6"/>
      <c r="D5" s="6">
        <v>1.0999999999999999E-2</v>
      </c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s="7" customFormat="1" x14ac:dyDescent="0.25">
      <c r="A6" s="18" t="s">
        <v>2</v>
      </c>
      <c r="B6" s="12">
        <v>2.4</v>
      </c>
      <c r="C6" s="12"/>
      <c r="D6" s="12">
        <v>0.29899999999999999</v>
      </c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s="7" customFormat="1" x14ac:dyDescent="0.25">
      <c r="A7" s="10" t="s">
        <v>5</v>
      </c>
      <c r="B7" s="6">
        <v>0.06</v>
      </c>
      <c r="C7" s="6"/>
      <c r="D7" s="6">
        <v>1E-3</v>
      </c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s="7" customFormat="1" x14ac:dyDescent="0.25">
      <c r="A8" s="18" t="s">
        <v>8</v>
      </c>
      <c r="B8" s="12"/>
      <c r="C8" s="12">
        <v>0.1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s="7" customFormat="1" x14ac:dyDescent="0.25">
      <c r="A9" s="10" t="s">
        <v>9</v>
      </c>
      <c r="B9" s="6"/>
      <c r="C9" s="6">
        <v>0.15</v>
      </c>
      <c r="D9" s="6">
        <v>0.112</v>
      </c>
      <c r="E9" s="6">
        <v>0.57499999999999996</v>
      </c>
      <c r="F9" s="6"/>
      <c r="G9" s="6"/>
      <c r="H9" s="6"/>
      <c r="I9" s="6"/>
      <c r="J9" s="6"/>
      <c r="K9" s="6"/>
      <c r="L9" s="6"/>
      <c r="M9" s="6"/>
      <c r="N9" s="6"/>
    </row>
    <row r="10" spans="1:14" s="7" customFormat="1" x14ac:dyDescent="0.25">
      <c r="A10" s="18" t="s">
        <v>10</v>
      </c>
      <c r="B10" s="12"/>
      <c r="C10" s="12">
        <v>0.1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s="7" customFormat="1" x14ac:dyDescent="0.25">
      <c r="A11" s="10" t="s">
        <v>11</v>
      </c>
      <c r="B11" s="6"/>
      <c r="C11" s="6">
        <v>0.9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7" customFormat="1" ht="18.75" x14ac:dyDescent="0.25">
      <c r="A12" s="18" t="s">
        <v>4</v>
      </c>
      <c r="B12" s="12">
        <v>6</v>
      </c>
      <c r="C12" s="12"/>
      <c r="D12" s="12">
        <v>0.16</v>
      </c>
      <c r="E12" s="12">
        <v>0.21</v>
      </c>
      <c r="F12" s="12"/>
      <c r="G12" s="12"/>
      <c r="H12" s="12"/>
      <c r="I12" s="12"/>
      <c r="J12" s="12"/>
      <c r="K12" s="11"/>
      <c r="L12" s="12"/>
      <c r="M12" s="12"/>
      <c r="N12" s="12"/>
    </row>
    <row r="13" spans="1:14" s="50" customFormat="1" x14ac:dyDescent="0.25">
      <c r="A13" s="48" t="s">
        <v>65</v>
      </c>
      <c r="B13" s="49"/>
      <c r="C13" s="49"/>
      <c r="D13" s="49">
        <v>4.7E-2</v>
      </c>
      <c r="E13" s="49">
        <v>8.5000000000000006E-2</v>
      </c>
      <c r="F13" s="49"/>
      <c r="G13" s="49"/>
      <c r="H13" s="49"/>
      <c r="I13" s="49"/>
      <c r="J13" s="49"/>
      <c r="K13" s="49"/>
      <c r="L13" s="49"/>
      <c r="M13" s="49"/>
      <c r="N13" s="49"/>
    </row>
    <row r="14" spans="1:14" x14ac:dyDescent="0.25">
      <c r="A14" s="18" t="s">
        <v>69</v>
      </c>
      <c r="B14" s="12"/>
      <c r="C14" s="12"/>
      <c r="D14" s="12">
        <v>0.3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50" customFormat="1" x14ac:dyDescent="0.25">
      <c r="A15" s="48" t="s">
        <v>70</v>
      </c>
      <c r="B15" s="49"/>
      <c r="C15" s="49"/>
      <c r="D15" s="49"/>
      <c r="E15" s="49">
        <v>0.7</v>
      </c>
      <c r="F15" s="49"/>
      <c r="G15" s="49"/>
      <c r="H15" s="49"/>
      <c r="I15" s="49"/>
      <c r="J15" s="49"/>
      <c r="K15" s="49"/>
      <c r="L15" s="49"/>
      <c r="M15" s="49"/>
      <c r="N15" s="49"/>
    </row>
    <row r="16" spans="1:14" x14ac:dyDescent="0.25">
      <c r="A16" s="18" t="s">
        <v>68</v>
      </c>
      <c r="B16" s="12"/>
      <c r="C16" s="12"/>
      <c r="D16" s="12"/>
      <c r="E16" s="12">
        <v>2</v>
      </c>
      <c r="F16" s="12"/>
      <c r="G16" s="12"/>
      <c r="H16" s="12"/>
      <c r="I16" s="12"/>
      <c r="J16" s="12"/>
      <c r="K16" s="12"/>
      <c r="L16" s="12"/>
      <c r="M16" s="12"/>
      <c r="N16" s="12"/>
    </row>
    <row r="63" spans="4:4" x14ac:dyDescent="0.25">
      <c r="D63">
        <v>1</v>
      </c>
    </row>
    <row r="69" spans="4:4" x14ac:dyDescent="0.25">
      <c r="D69">
        <v>20</v>
      </c>
    </row>
    <row r="82" spans="3:8" x14ac:dyDescent="0.25">
      <c r="C82">
        <v>20</v>
      </c>
    </row>
    <row r="87" spans="3:8" x14ac:dyDescent="0.25">
      <c r="C87">
        <v>6</v>
      </c>
      <c r="D87">
        <v>10</v>
      </c>
      <c r="H87">
        <v>6</v>
      </c>
    </row>
  </sheetData>
  <phoneticPr fontId="2" type="noConversion"/>
  <dataValidations count="1">
    <dataValidation type="list" allowBlank="1" showInputMessage="1" showErrorMessage="1" sqref="B1:N1" xr:uid="{CAF979B0-ACE8-4748-96E4-84B9E69D1545}">
      <formula1>Liste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33FA4-5B9B-42D0-930F-060B65ADEA3B}">
  <dimension ref="A1:A13"/>
  <sheetViews>
    <sheetView zoomScale="75" zoomScaleNormal="75" workbookViewId="0">
      <pane xSplit="1" topLeftCell="B1" activePane="topRight" state="frozen"/>
      <selection pane="topRight" activeCell="J26" sqref="J26"/>
    </sheetView>
  </sheetViews>
  <sheetFormatPr baseColWidth="10" defaultRowHeight="15" x14ac:dyDescent="0.25"/>
  <cols>
    <col min="1" max="1" width="33.7109375" customWidth="1"/>
  </cols>
  <sheetData>
    <row r="1" spans="1:1" ht="19.5" customHeight="1" x14ac:dyDescent="0.25">
      <c r="A1" s="29" t="s">
        <v>62</v>
      </c>
    </row>
    <row r="2" spans="1:1" x14ac:dyDescent="0.25">
      <c r="A2" s="27" t="s">
        <v>13</v>
      </c>
    </row>
    <row r="3" spans="1:1" x14ac:dyDescent="0.25">
      <c r="A3" s="27" t="s">
        <v>17</v>
      </c>
    </row>
    <row r="4" spans="1:1" x14ac:dyDescent="0.25">
      <c r="A4" s="27" t="s">
        <v>18</v>
      </c>
    </row>
    <row r="5" spans="1:1" x14ac:dyDescent="0.25">
      <c r="A5" s="27" t="s">
        <v>19</v>
      </c>
    </row>
    <row r="6" spans="1:1" x14ac:dyDescent="0.25">
      <c r="A6" s="27" t="s">
        <v>60</v>
      </c>
    </row>
    <row r="7" spans="1:1" x14ac:dyDescent="0.25">
      <c r="A7" s="27" t="s">
        <v>7</v>
      </c>
    </row>
    <row r="8" spans="1:1" x14ac:dyDescent="0.25">
      <c r="A8" s="27" t="s">
        <v>14</v>
      </c>
    </row>
    <row r="9" spans="1:1" x14ac:dyDescent="0.25">
      <c r="A9" s="27" t="s">
        <v>15</v>
      </c>
    </row>
    <row r="10" spans="1:1" x14ac:dyDescent="0.25">
      <c r="A10" s="28" t="s">
        <v>16</v>
      </c>
    </row>
    <row r="11" spans="1:1" x14ac:dyDescent="0.25">
      <c r="A11" s="27" t="s">
        <v>61</v>
      </c>
    </row>
    <row r="12" spans="1:1" x14ac:dyDescent="0.25">
      <c r="A12" s="27" t="s">
        <v>1</v>
      </c>
    </row>
    <row r="13" spans="1:1" x14ac:dyDescent="0.25">
      <c r="A13" s="27" t="s">
        <v>64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9AC8AF-EE4D-49C6-A8B8-813B9F3548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Recettes</vt:lpstr>
      <vt:lpstr>Composant</vt:lpstr>
      <vt:lpstr>Liste_Pâtisseries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Salih</cp:lastModifiedBy>
  <dcterms:created xsi:type="dcterms:W3CDTF">2021-01-03T14:55:55Z</dcterms:created>
  <dcterms:modified xsi:type="dcterms:W3CDTF">2023-08-26T18:44:31Z</dcterms:modified>
</cp:coreProperties>
</file>