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showInkAnnotation="0" codeName="ThisWorkbook" hidePivotFieldList="1" publishItems="1"/>
  <mc:AlternateContent xmlns:mc="http://schemas.openxmlformats.org/markup-compatibility/2006">
    <mc:Choice Requires="x15">
      <x15ac:absPath xmlns:x15ac="http://schemas.microsoft.com/office/spreadsheetml/2010/11/ac" url="C:\Users\c.laceb\Desktop\"/>
    </mc:Choice>
  </mc:AlternateContent>
  <xr:revisionPtr revIDLastSave="0" documentId="13_ncr:1_{A01FCC30-8D57-41CD-BC23-2F66D0180F47}" xr6:coauthVersionLast="47" xr6:coauthVersionMax="47" xr10:uidLastSave="{00000000-0000-0000-0000-000000000000}"/>
  <bookViews>
    <workbookView xWindow="-120" yWindow="-120" windowWidth="20730" windowHeight="11160" tabRatio="698" xr2:uid="{00000000-000D-0000-FFFF-FFFF00000000}"/>
  </bookViews>
  <sheets>
    <sheet name="Production" sheetId="26" r:id="rId1"/>
    <sheet name="Livraison" sheetId="27" r:id="rId2"/>
    <sheet name="Table de Données" sheetId="37" state="hidden" r:id="rId3"/>
  </sheets>
  <definedNames>
    <definedName name="_xlnm._FilterDatabase" localSheetId="1" hidden="1">Livraison!#REF!</definedName>
    <definedName name="_xlnm._FilterDatabase" localSheetId="0" hidden="1">Production!#REF!</definedName>
    <definedName name="GestiondeStock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7" l="1"/>
  <c r="B4" i="27"/>
  <c r="E4" i="26" l="1"/>
  <c r="B4" i="26"/>
  <c r="F2805" i="26" l="1"/>
</calcChain>
</file>

<file path=xl/sharedStrings.xml><?xml version="1.0" encoding="utf-8"?>
<sst xmlns="http://schemas.openxmlformats.org/spreadsheetml/2006/main" count="67" uniqueCount="52">
  <si>
    <t>Client</t>
  </si>
  <si>
    <t>Date</t>
  </si>
  <si>
    <t>N°: BL</t>
  </si>
  <si>
    <t>Camion N°</t>
  </si>
  <si>
    <t>Mois</t>
  </si>
  <si>
    <t>Famille</t>
  </si>
  <si>
    <t>Qté Produite (Kg)</t>
  </si>
  <si>
    <t>Observation</t>
  </si>
  <si>
    <t>Destination</t>
  </si>
  <si>
    <t>Qté Livrée (Kg)</t>
  </si>
  <si>
    <t>Clients</t>
  </si>
  <si>
    <t>Lot Produit</t>
  </si>
  <si>
    <t>Stock Disponible (Kg)</t>
  </si>
  <si>
    <t>Designation</t>
  </si>
  <si>
    <t>Relizane</t>
  </si>
  <si>
    <t>Code Article</t>
  </si>
  <si>
    <t>Client A</t>
  </si>
  <si>
    <t>Client C</t>
  </si>
  <si>
    <t>Client B</t>
  </si>
  <si>
    <t>Client D</t>
  </si>
  <si>
    <t>Client E</t>
  </si>
  <si>
    <t>Fournisseurs</t>
  </si>
  <si>
    <t>Fournisseur A</t>
  </si>
  <si>
    <t>Fournisseur C</t>
  </si>
  <si>
    <t>Fournisseur B</t>
  </si>
  <si>
    <t>Fournisseur D</t>
  </si>
  <si>
    <t>Fournisseur E</t>
  </si>
  <si>
    <t>A0001</t>
  </si>
  <si>
    <t>A</t>
  </si>
  <si>
    <t>AA</t>
  </si>
  <si>
    <t>AAA</t>
  </si>
  <si>
    <t>AAAA</t>
  </si>
  <si>
    <t>AAAAA</t>
  </si>
  <si>
    <t>AAAAAA</t>
  </si>
  <si>
    <t>AAAAAAA</t>
  </si>
  <si>
    <t>AAAAAAAA</t>
  </si>
  <si>
    <t>A1</t>
  </si>
  <si>
    <t>AA2</t>
  </si>
  <si>
    <t>AAA3</t>
  </si>
  <si>
    <t>AAAA4</t>
  </si>
  <si>
    <t>AAAAA5</t>
  </si>
  <si>
    <t>AAAAAA6</t>
  </si>
  <si>
    <t>AAAAAAA7</t>
  </si>
  <si>
    <t>AAAAAAAA8</t>
  </si>
  <si>
    <t>AZ1</t>
  </si>
  <si>
    <t>AZ2</t>
  </si>
  <si>
    <t>AZ4</t>
  </si>
  <si>
    <t>AZ5</t>
  </si>
  <si>
    <t>AZ6</t>
  </si>
  <si>
    <t>AZ7</t>
  </si>
  <si>
    <t>AZ8</t>
  </si>
  <si>
    <t>AZ3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</si>
</sst>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4" formatCode="d/m/yy;@"/>
    <numFmt numFmtId="165" formatCode="00000"/>
    <numFmt numFmtId="166" formatCode="dd/mm/yy;@"/>
  </numFmts>
  <fonts count="2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1"/>
      <color rgb="FFFA7D00"/>
      <name val="Calibri"/>
      <family val="2"/>
      <scheme val="minor"/>
    </font>
    <font>
      <sz val="12"/>
      <name val="Calibri"/>
      <family val="2"/>
      <scheme val="minor"/>
    </font>
    <font>
      <sz val="12"/>
      <name val="Segoe UI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  <font>
      <sz val="16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8"/>
      <name val="Calibri"/>
      <family val="2"/>
      <scheme val="minor"/>
    </font>
    <font>
      <sz val="16"/>
      <color rgb="FFFF0000"/>
      <name val="Calibri Light"/>
      <family val="2"/>
      <scheme val="major"/>
    </font>
    <font>
      <b/>
      <sz val="12"/>
      <color rgb="FF0070C0"/>
      <name val="Calibri Light"/>
      <family val="2"/>
      <scheme val="major"/>
    </font>
    <font>
      <sz val="12"/>
      <color rgb="FF0070C0"/>
      <name val="Calibri Light"/>
      <family val="2"/>
      <scheme val="major"/>
    </font>
    <font>
      <b/>
      <sz val="12"/>
      <color rgb="FFFF0000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4" applyNumberFormat="0" applyFill="0" applyAlignment="0" applyProtection="0"/>
    <xf numFmtId="44" fontId="13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164" fontId="6" fillId="0" borderId="0" xfId="0" applyNumberFormat="1" applyFont="1" applyAlignment="1">
      <alignment horizontal="left" vertical="center"/>
    </xf>
    <xf numFmtId="0" fontId="11" fillId="0" borderId="3" xfId="0" applyFont="1" applyBorder="1" applyAlignment="1">
      <alignment vertical="center" wrapText="1"/>
    </xf>
    <xf numFmtId="0" fontId="2" fillId="0" borderId="1" xfId="0" applyFont="1" applyBorder="1"/>
    <xf numFmtId="9" fontId="7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/>
    </xf>
    <xf numFmtId="10" fontId="7" fillId="0" borderId="1" xfId="0" applyNumberFormat="1" applyFont="1" applyBorder="1" applyAlignment="1">
      <alignment horizontal="left"/>
    </xf>
    <xf numFmtId="0" fontId="7" fillId="0" borderId="1" xfId="0" applyFont="1" applyBorder="1"/>
    <xf numFmtId="0" fontId="2" fillId="0" borderId="1" xfId="0" applyFont="1" applyBorder="1" applyAlignment="1">
      <alignment horizontal="left"/>
    </xf>
    <xf numFmtId="0" fontId="5" fillId="0" borderId="1" xfId="0" applyFont="1" applyBorder="1"/>
    <xf numFmtId="0" fontId="12" fillId="0" borderId="0" xfId="0" applyFont="1"/>
    <xf numFmtId="0" fontId="14" fillId="0" borderId="2" xfId="1" applyFont="1" applyFill="1" applyBorder="1" applyAlignment="1">
      <alignment horizontal="left" vertical="center"/>
    </xf>
    <xf numFmtId="0" fontId="14" fillId="0" borderId="5" xfId="1" applyFont="1" applyFill="1" applyBorder="1" applyAlignment="1">
      <alignment horizontal="left" vertical="center"/>
    </xf>
    <xf numFmtId="0" fontId="15" fillId="0" borderId="5" xfId="1" applyFont="1" applyFill="1" applyBorder="1" applyAlignment="1">
      <alignment horizontal="left" vertical="center"/>
    </xf>
    <xf numFmtId="0" fontId="19" fillId="0" borderId="0" xfId="0" applyFont="1"/>
    <xf numFmtId="0" fontId="4" fillId="0" borderId="0" xfId="2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0" fontId="21" fillId="0" borderId="0" xfId="0" applyFont="1"/>
    <xf numFmtId="0" fontId="16" fillId="0" borderId="0" xfId="0" applyFont="1" applyAlignment="1" applyProtection="1">
      <alignment horizontal="left" vertical="center"/>
      <protection locked="0"/>
    </xf>
    <xf numFmtId="14" fontId="16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3" fontId="17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3" fontId="22" fillId="0" borderId="0" xfId="0" applyNumberFormat="1" applyFont="1" applyAlignment="1" applyProtection="1">
      <alignment horizontal="left" vertical="center"/>
      <protection locked="0"/>
    </xf>
    <xf numFmtId="3" fontId="23" fillId="0" borderId="0" xfId="0" applyNumberFormat="1" applyFont="1" applyAlignment="1" applyProtection="1">
      <alignment horizontal="left" vertical="center"/>
      <protection locked="0"/>
    </xf>
    <xf numFmtId="3" fontId="24" fillId="0" borderId="0" xfId="0" applyNumberFormat="1" applyFont="1" applyAlignment="1" applyProtection="1">
      <alignment horizontal="left" vertical="center"/>
      <protection locked="0"/>
    </xf>
    <xf numFmtId="166" fontId="16" fillId="0" borderId="0" xfId="0" applyNumberFormat="1" applyFont="1" applyAlignment="1" applyProtection="1">
      <alignment horizontal="left" vertical="center"/>
      <protection locked="0"/>
    </xf>
    <xf numFmtId="166" fontId="6" fillId="0" borderId="0" xfId="0" applyNumberFormat="1" applyFont="1" applyAlignment="1" applyProtection="1">
      <alignment horizontal="left" vertical="center"/>
      <protection locked="0"/>
    </xf>
    <xf numFmtId="3" fontId="16" fillId="4" borderId="0" xfId="0" applyNumberFormat="1" applyFont="1" applyFill="1" applyAlignment="1" applyProtection="1">
      <alignment horizontal="left" vertical="center"/>
      <protection locked="0"/>
    </xf>
    <xf numFmtId="3" fontId="16" fillId="4" borderId="0" xfId="0" applyNumberFormat="1" applyFont="1" applyFill="1" applyAlignment="1">
      <alignment horizontal="left" vertical="center"/>
    </xf>
    <xf numFmtId="0" fontId="18" fillId="4" borderId="1" xfId="0" applyFont="1" applyFill="1" applyBorder="1" applyAlignment="1" applyProtection="1">
      <alignment horizontal="center" vertical="center"/>
      <protection locked="0"/>
    </xf>
    <xf numFmtId="0" fontId="19" fillId="3" borderId="0" xfId="0" applyFont="1" applyFill="1"/>
    <xf numFmtId="3" fontId="6" fillId="3" borderId="0" xfId="0" applyNumberFormat="1" applyFont="1" applyFill="1" applyAlignment="1">
      <alignment horizontal="left" vertical="center"/>
    </xf>
    <xf numFmtId="0" fontId="18" fillId="0" borderId="0" xfId="0" applyFont="1"/>
    <xf numFmtId="0" fontId="19" fillId="5" borderId="0" xfId="0" applyFont="1" applyFill="1"/>
    <xf numFmtId="165" fontId="5" fillId="5" borderId="0" xfId="0" applyNumberFormat="1" applyFont="1" applyFill="1" applyAlignment="1">
      <alignment horizontal="left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165" fontId="16" fillId="5" borderId="0" xfId="0" applyNumberFormat="1" applyFont="1" applyFill="1" applyAlignment="1" applyProtection="1">
      <alignment horizontal="left" vertical="center"/>
      <protection locked="0"/>
    </xf>
  </cellXfs>
  <cellStyles count="3">
    <cellStyle name="Cellule liée" xfId="1" builtinId="24"/>
    <cellStyle name="Monétaire" xfId="2" builtinId="4"/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solid">
          <fgColor indexed="64"/>
          <bgColor rgb="FF66FF66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solid">
          <fgColor indexed="64"/>
          <bgColor rgb="FF66FF66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3" formatCode="#,##0"/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3" formatCode="#,##0"/>
      <fill>
        <patternFill patternType="solid">
          <fgColor indexed="64"/>
          <bgColor rgb="FFFF000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3" formatCode="#,##0"/>
      <fill>
        <patternFill patternType="solid">
          <fgColor indexed="64"/>
          <bgColor rgb="FFFF0000"/>
        </patternFill>
      </fill>
      <alignment horizontal="left" vertical="center" textRotation="0" wrapText="0" indent="0" justifyLastLine="0" shrinkToFit="0" readingOrder="0"/>
      <protection locked="0" hidden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family val="2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numFmt numFmtId="164" formatCode="d/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numFmt numFmtId="166" formatCode="dd/mm/yy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Calibri Light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00E61B"/>
        </patternFill>
      </fill>
      <border diagonalUp="0" diagonalDown="0">
        <left/>
        <right/>
        <top/>
        <bottom/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3" xr9:uid="{00000000-0011-0000-FFFF-FFFF00000000}">
      <tableStyleElement type="headerRow" dxfId="43"/>
      <tableStyleElement type="firstRowStripe" dxfId="42"/>
      <tableStyleElement type="secondRowStripe" dxfId="41"/>
    </tableStyle>
  </tableStyles>
  <colors>
    <mruColors>
      <color rgb="FF66FF66"/>
      <color rgb="FFFFFF66"/>
      <color rgb="FFFFFF99"/>
      <color rgb="FF99FFCC"/>
      <color rgb="FF009999"/>
      <color rgb="FFFF1919"/>
      <color rgb="FF0099CC"/>
      <color rgb="FF00FF00"/>
      <color rgb="FF00E61B"/>
      <color rgb="FFE048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65" displayName="Tableau65" ref="A3:I4" totalsRowShown="0" published="1" headerRowDxfId="40" dataDxfId="38" headerRowBorderDxfId="39" headerRowCellStyle="Normal">
  <tableColumns count="9">
    <tableColumn id="1" xr3:uid="{00000000-0010-0000-0400-000001000000}" name="Date" dataDxfId="37"/>
    <tableColumn id="9" xr3:uid="{00000000-0010-0000-0400-000009000000}" name="Mois" dataDxfId="36">
      <calculatedColumnFormula>TEXT(Tableau65[[#This Row],[Date]],"mmmm")</calculatedColumnFormula>
    </tableColumn>
    <tableColumn id="2" xr3:uid="{00000000-0010-0000-0400-000002000000}" name="Clients" dataDxfId="35"/>
    <tableColumn id="13" xr3:uid="{00000000-0010-0000-0400-00000D000000}" name="Designation" dataDxfId="34"/>
    <tableColumn id="14" xr3:uid="{6287F2E5-D4C8-45D6-9CE2-17849F389A83}" name="Code Article" dataDxfId="33">
      <calculatedColumnFormula>IF(Tableau65[[#This Row],[Designation]]="","",VLOOKUP(Tableau65[[#This Row],[Designation]],Tableau27[[Designation]:[Code Article]],2,FALSE))</calculatedColumnFormula>
    </tableColumn>
    <tableColumn id="5" xr3:uid="{00000000-0010-0000-0400-000005000000}" name="Lot Produit" dataDxfId="0"/>
    <tableColumn id="6" xr3:uid="{00000000-0010-0000-0400-000006000000}" name="Qté Produite (Kg)" dataDxfId="12"/>
    <tableColumn id="7" xr3:uid="{00000000-0010-0000-0400-000007000000}" name="Qté Livrée (Kg)" dataDxfId="6"/>
    <tableColumn id="8" xr3:uid="{00000000-0010-0000-0400-000008000000}" name="Stock Disponible (Kg)" dataDxfId="5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710" displayName="Tableau710" ref="A3:J4" totalsRowShown="0" published="1" headerRowDxfId="32" dataDxfId="31" headerRowCellStyle="Normal">
  <autoFilter ref="A3:J4" xr:uid="{00000000-0009-0000-0100-000009000000}"/>
  <tableColumns count="10">
    <tableColumn id="1" xr3:uid="{00000000-0010-0000-0000-000001000000}" name="Date" dataDxfId="30"/>
    <tableColumn id="4" xr3:uid="{6D704D26-CF03-4BA6-9E60-1D9822F051B0}" name="Mois" dataDxfId="29">
      <calculatedColumnFormula>TEXT(Tableau710[[#This Row],[Date]],"mmmm")</calculatedColumnFormula>
    </tableColumn>
    <tableColumn id="11" xr3:uid="{00000000-0010-0000-0000-00000B000000}" name="Camion N°" dataDxfId="28"/>
    <tableColumn id="3" xr3:uid="{00000000-0010-0000-0000-000003000000}" name="Destination" dataDxfId="27"/>
    <tableColumn id="7" xr3:uid="{00000000-0010-0000-0000-000007000000}" name="Client" dataDxfId="26"/>
    <tableColumn id="10" xr3:uid="{2BFD453D-0A2A-439A-9053-CD35577D32A3}" name="Designation" dataDxfId="25"/>
    <tableColumn id="5" xr3:uid="{00000000-0010-0000-0000-000005000000}" name="Code Article" dataDxfId="3">
      <calculatedColumnFormula>IF(Tableau710[[#This Row],[Designation]]="","",VLOOKUP(Tableau710[[#This Row],[Designation]],'Table de Données'!$E$3:$F$16,2,FALSE))</calculatedColumnFormula>
    </tableColumn>
    <tableColumn id="6" xr3:uid="{00000000-0010-0000-0000-000006000000}" name="Lot Produit" dataDxfId="1"/>
    <tableColumn id="9" xr3:uid="{00000000-0010-0000-0000-000009000000}" name="N°: BL" dataDxfId="2"/>
    <tableColumn id="8" xr3:uid="{00000000-0010-0000-0000-000008000000}" name="Qté Livrée (Kg)" dataDxfId="4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5720F8D-4A42-45F7-A9A3-684EBC61A6AF}" name="Tableau27" displayName="Tableau27" ref="B2:H50" totalsRowShown="0" headerRowDxfId="24" dataDxfId="22" headerRowBorderDxfId="23" tableBorderDxfId="21" totalsRowBorderDxfId="20" headerRowCellStyle="Cellule liée">
  <tableColumns count="7">
    <tableColumn id="1" xr3:uid="{438CE877-6301-4944-82A2-56473ECD6B8F}" name="Destination" dataDxfId="19"/>
    <tableColumn id="2" xr3:uid="{77394E3C-1CCA-4D59-9478-B85AE8E1F2A7}" name="Clients" dataDxfId="18"/>
    <tableColumn id="7" xr3:uid="{05D6CBBC-01E1-4C26-9679-59338D3054ED}" name="Fournisseurs" dataDxfId="17"/>
    <tableColumn id="3" xr3:uid="{35EAC569-FF09-486E-ADA8-23A98C034F9B}" name="Designation" dataDxfId="16"/>
    <tableColumn id="6" xr3:uid="{046F621A-FD8E-450B-B3FD-A58D5AC783B7}" name="Code Article" dataDxfId="15"/>
    <tableColumn id="4" xr3:uid="{FD1D48E1-C0ED-4676-89D7-4267EBC5427F}" name="Famille" dataDxfId="14"/>
    <tableColumn id="5" xr3:uid="{04968E0B-59E0-4C2D-BD9C-F0088AEDD96A}" name="Observation" dataDxfId="1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published="0" codeName="Feuil8">
    <tabColor theme="6" tint="0.59999389629810485"/>
  </sheetPr>
  <dimension ref="A2:J2805"/>
  <sheetViews>
    <sheetView showGridLines="0" tabSelected="1" topLeftCell="D1" zoomScaleNormal="100" workbookViewId="0">
      <selection activeCell="F3" sqref="F3:F4"/>
    </sheetView>
  </sheetViews>
  <sheetFormatPr baseColWidth="10" defaultColWidth="0" defaultRowHeight="15.75" x14ac:dyDescent="0.25"/>
  <cols>
    <col min="1" max="1" width="14.7109375" style="43" hidden="1" customWidth="1"/>
    <col min="2" max="2" width="11" style="37" hidden="1" customWidth="1"/>
    <col min="3" max="3" width="10.42578125" style="38" hidden="1" customWidth="1"/>
    <col min="4" max="4" width="21.42578125" style="38" bestFit="1" customWidth="1"/>
    <col min="5" max="5" width="17.85546875" style="38" bestFit="1" customWidth="1"/>
    <col min="6" max="6" width="16.5703125" style="38" bestFit="1" customWidth="1"/>
    <col min="7" max="7" width="25" style="39" bestFit="1" customWidth="1"/>
    <col min="8" max="8" width="21.28515625" style="40" bestFit="1" customWidth="1"/>
    <col min="9" max="9" width="30.28515625" style="41" bestFit="1" customWidth="1"/>
    <col min="10" max="10" width="0" style="36" hidden="1"/>
    <col min="11" max="16384" width="5.28515625" style="36" hidden="1"/>
  </cols>
  <sheetData>
    <row r="2" spans="1:9" s="30" customFormat="1" ht="9.75" customHeight="1" x14ac:dyDescent="0.25">
      <c r="A2" s="31"/>
      <c r="B2" s="32"/>
      <c r="C2" s="32"/>
      <c r="D2" s="32"/>
      <c r="E2" s="32"/>
      <c r="F2" s="32"/>
      <c r="G2" s="32"/>
      <c r="H2" s="32"/>
      <c r="I2" s="32"/>
    </row>
    <row r="3" spans="1:9" s="34" customFormat="1" ht="21" x14ac:dyDescent="0.25">
      <c r="A3" s="33" t="s">
        <v>1</v>
      </c>
      <c r="B3" s="33" t="s">
        <v>4</v>
      </c>
      <c r="C3" s="33" t="s">
        <v>10</v>
      </c>
      <c r="D3" s="33" t="s">
        <v>13</v>
      </c>
      <c r="E3" s="33" t="s">
        <v>15</v>
      </c>
      <c r="F3" s="52" t="s">
        <v>11</v>
      </c>
      <c r="G3" s="33" t="s">
        <v>6</v>
      </c>
      <c r="H3" s="46" t="s">
        <v>9</v>
      </c>
      <c r="I3" s="46" t="s">
        <v>12</v>
      </c>
    </row>
    <row r="4" spans="1:9" x14ac:dyDescent="0.25">
      <c r="A4" s="42">
        <v>45154</v>
      </c>
      <c r="B4" s="28" t="str">
        <f>TEXT(Tableau65[[#This Row],[Date]],"mmmm")</f>
        <v>août</v>
      </c>
      <c r="C4" s="27" t="s">
        <v>16</v>
      </c>
      <c r="D4" s="27" t="s">
        <v>28</v>
      </c>
      <c r="E4" s="29" t="str">
        <f>IF(Tableau65[[#This Row],[Designation]]="","",VLOOKUP(Tableau65[[#This Row],[Designation]],Tableau27[[Designation]:[Code Article]],2,FALSE))</f>
        <v>A1</v>
      </c>
      <c r="F4" s="53">
        <v>1</v>
      </c>
      <c r="G4" s="35">
        <v>1000</v>
      </c>
      <c r="H4" s="44"/>
      <c r="I4" s="45"/>
    </row>
    <row r="2805" spans="6:6" x14ac:dyDescent="0.25">
      <c r="F2805" s="38" t="e">
        <f>#REF!*#REF!</f>
        <v>#REF!</v>
      </c>
    </row>
  </sheetData>
  <sheetProtection sort="0" autoFilter="0"/>
  <dataConsolidate/>
  <phoneticPr fontId="20" type="noConversion"/>
  <conditionalFormatting sqref="I4">
    <cfRule type="expression" dxfId="11" priority="14">
      <formula>IF(I4&gt;0,I4,"")</formula>
    </cfRule>
  </conditionalFormatting>
  <pageMargins left="0.25" right="0.25" top="0.75" bottom="0.75" header="0.3" footer="0.3"/>
  <pageSetup paperSize="260" fitToWidth="0" fitToHeight="0" orientation="portrait" horizontalDpi="203" verticalDpi="20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DB46360-352A-44BD-B9C7-5DA60908B949}">
          <x14:formula1>
            <xm:f>'Table de Données'!$C$3:$C$7</xm:f>
          </x14:formula1>
          <xm:sqref>C4</xm:sqref>
        </x14:dataValidation>
        <x14:dataValidation type="list" allowBlank="1" showInputMessage="1" showErrorMessage="1" xr:uid="{34982521-36B2-41E8-A4B4-4A2E4E4088F5}">
          <x14:formula1>
            <xm:f>'Table de Données'!$E$3:$E$16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published="0" codeName="Feuil9">
    <tabColor theme="4" tint="0.39997558519241921"/>
  </sheetPr>
  <dimension ref="A1:J4"/>
  <sheetViews>
    <sheetView showGridLines="0" topLeftCell="F1" zoomScaleNormal="100" workbookViewId="0">
      <selection activeCell="H3" sqref="H3:H4"/>
    </sheetView>
  </sheetViews>
  <sheetFormatPr baseColWidth="10" defaultColWidth="11.42578125" defaultRowHeight="15.75" x14ac:dyDescent="0.25"/>
  <cols>
    <col min="1" max="1" width="14.7109375" style="24" hidden="1" customWidth="1"/>
    <col min="2" max="2" width="10.140625" style="24" hidden="1" customWidth="1"/>
    <col min="3" max="3" width="17.7109375" style="23" hidden="1" customWidth="1"/>
    <col min="4" max="4" width="19.28515625" style="23" hidden="1" customWidth="1"/>
    <col min="5" max="5" width="11.42578125" style="23" hidden="1" customWidth="1"/>
    <col min="6" max="6" width="19.7109375" style="23" bestFit="1" customWidth="1"/>
    <col min="7" max="7" width="20.140625" style="23" bestFit="1" customWidth="1"/>
    <col min="8" max="8" width="19" style="23" bestFit="1" customWidth="1"/>
    <col min="9" max="9" width="11.7109375" style="23" hidden="1" customWidth="1"/>
    <col min="10" max="10" width="23.7109375" style="25" bestFit="1" customWidth="1"/>
    <col min="11" max="12" width="11.42578125" style="22" customWidth="1"/>
    <col min="13" max="14" width="9.7109375" style="22" customWidth="1"/>
    <col min="15" max="16382" width="11.42578125" style="22"/>
    <col min="16383" max="16384" width="5.85546875" style="22" customWidth="1"/>
  </cols>
  <sheetData>
    <row r="1" spans="1:10" s="1" customFormat="1" ht="17.25" customHeight="1" x14ac:dyDescent="0.25">
      <c r="A1" s="3"/>
      <c r="B1" s="3"/>
      <c r="C1" s="4"/>
      <c r="D1" s="4"/>
      <c r="E1" s="4"/>
      <c r="F1" s="4"/>
      <c r="G1" s="4"/>
      <c r="H1" s="4"/>
      <c r="I1" s="4"/>
      <c r="J1" s="5"/>
    </row>
    <row r="2" spans="1:10" s="21" customFormat="1" ht="11.25" customHeight="1" x14ac:dyDescent="0.25"/>
    <row r="3" spans="1:10" s="2" customFormat="1" ht="21" x14ac:dyDescent="0.35">
      <c r="A3" s="20" t="s">
        <v>1</v>
      </c>
      <c r="B3" s="26" t="s">
        <v>4</v>
      </c>
      <c r="C3" s="20" t="s">
        <v>3</v>
      </c>
      <c r="D3" s="26" t="s">
        <v>8</v>
      </c>
      <c r="E3" s="26" t="s">
        <v>0</v>
      </c>
      <c r="F3" s="49" t="s">
        <v>13</v>
      </c>
      <c r="G3" s="49" t="s">
        <v>15</v>
      </c>
      <c r="H3" s="50" t="s">
        <v>11</v>
      </c>
      <c r="I3" s="20" t="s">
        <v>2</v>
      </c>
      <c r="J3" s="47" t="s">
        <v>9</v>
      </c>
    </row>
    <row r="4" spans="1:10" x14ac:dyDescent="0.25">
      <c r="A4" s="7">
        <v>45161</v>
      </c>
      <c r="B4" s="7" t="str">
        <f>TEXT(Tableau710[[#This Row],[Date]],"mmmm")</f>
        <v>août</v>
      </c>
      <c r="C4" s="6"/>
      <c r="D4" s="6" t="s">
        <v>44</v>
      </c>
      <c r="E4" s="6" t="s">
        <v>16</v>
      </c>
      <c r="F4" s="6" t="s">
        <v>28</v>
      </c>
      <c r="G4" s="6" t="str">
        <f>IF(Tableau710[[#This Row],[Designation]]="","",VLOOKUP(Tableau710[[#This Row],[Designation]],'Table de Données'!$E$3:$F$16,2,FALSE))</f>
        <v>A1</v>
      </c>
      <c r="H4" s="51">
        <v>1</v>
      </c>
      <c r="I4" s="6" t="s">
        <v>27</v>
      </c>
      <c r="J4" s="48">
        <v>500</v>
      </c>
    </row>
  </sheetData>
  <sheetProtection selectLockedCells="1" sort="0" autoFilter="0" selectUnlockedCells="1"/>
  <phoneticPr fontId="20" type="noConversion"/>
  <conditionalFormatting sqref="G4:H4">
    <cfRule type="duplicateValues" dxfId="10" priority="173"/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D9123BF-EE3C-4C76-907B-558A6B6055B3}">
          <x14:formula1>
            <xm:f>'Table de Données'!$B$3:$B$50</xm:f>
          </x14:formula1>
          <xm:sqref>D4</xm:sqref>
        </x14:dataValidation>
        <x14:dataValidation type="list" allowBlank="1" showInputMessage="1" showErrorMessage="1" xr:uid="{573411A7-0E7E-49DC-BD00-6537D3131FE3}">
          <x14:formula1>
            <xm:f>'Table de Données'!$C$3:$C$7</xm:f>
          </x14:formula1>
          <xm:sqref>E4</xm:sqref>
        </x14:dataValidation>
        <x14:dataValidation type="list" allowBlank="1" showInputMessage="1" showErrorMessage="1" xr:uid="{C2FCA869-E777-47AB-9718-341F9F701388}">
          <x14:formula1>
            <xm:f>'Table de Données'!$E$3:$E$16</xm:f>
          </x14:formula1>
          <xm:sqref>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7382B-F824-4F54-B78C-746A4B297A78}">
  <dimension ref="A1:H50"/>
  <sheetViews>
    <sheetView showGridLines="0" workbookViewId="0">
      <pane ySplit="2" topLeftCell="A3" activePane="bottomLeft" state="frozen"/>
      <selection pane="bottomLeft" activeCell="C12" sqref="C12"/>
    </sheetView>
  </sheetViews>
  <sheetFormatPr baseColWidth="10" defaultColWidth="0" defaultRowHeight="15" zeroHeight="1" x14ac:dyDescent="0.25"/>
  <cols>
    <col min="1" max="1" width="5" customWidth="1"/>
    <col min="2" max="2" width="22.7109375" customWidth="1"/>
    <col min="3" max="4" width="15.42578125" customWidth="1"/>
    <col min="5" max="5" width="24.7109375" customWidth="1"/>
    <col min="6" max="6" width="21.5703125" customWidth="1"/>
    <col min="7" max="7" width="15.5703125" customWidth="1"/>
    <col min="8" max="8" width="35.28515625" customWidth="1"/>
    <col min="9" max="16384" width="11.42578125" hidden="1"/>
  </cols>
  <sheetData>
    <row r="1" spans="2:8" x14ac:dyDescent="0.25"/>
    <row r="2" spans="2:8" s="16" customFormat="1" ht="18.75" x14ac:dyDescent="0.3">
      <c r="B2" s="17" t="s">
        <v>8</v>
      </c>
      <c r="C2" s="18" t="s">
        <v>10</v>
      </c>
      <c r="D2" s="18" t="s">
        <v>21</v>
      </c>
      <c r="E2" s="19" t="s">
        <v>13</v>
      </c>
      <c r="F2" s="18" t="s">
        <v>15</v>
      </c>
      <c r="G2" s="18" t="s">
        <v>5</v>
      </c>
      <c r="H2" s="18" t="s">
        <v>7</v>
      </c>
    </row>
    <row r="3" spans="2:8" ht="17.25" x14ac:dyDescent="0.25">
      <c r="B3" s="8" t="s">
        <v>44</v>
      </c>
      <c r="C3" s="11" t="s">
        <v>16</v>
      </c>
      <c r="D3" s="11" t="s">
        <v>22</v>
      </c>
      <c r="E3" s="15" t="s">
        <v>28</v>
      </c>
      <c r="F3" s="15" t="s">
        <v>36</v>
      </c>
      <c r="G3" s="9"/>
      <c r="H3" s="10"/>
    </row>
    <row r="4" spans="2:8" ht="17.25" x14ac:dyDescent="0.25">
      <c r="B4" s="8" t="s">
        <v>45</v>
      </c>
      <c r="C4" s="11" t="s">
        <v>18</v>
      </c>
      <c r="D4" s="11" t="s">
        <v>24</v>
      </c>
      <c r="E4" s="15" t="s">
        <v>29</v>
      </c>
      <c r="F4" s="15" t="s">
        <v>37</v>
      </c>
      <c r="G4" s="9"/>
      <c r="H4" s="12"/>
    </row>
    <row r="5" spans="2:8" ht="17.25" x14ac:dyDescent="0.25">
      <c r="B5" s="8" t="s">
        <v>51</v>
      </c>
      <c r="C5" s="11" t="s">
        <v>17</v>
      </c>
      <c r="D5" s="11" t="s">
        <v>23</v>
      </c>
      <c r="E5" s="15" t="s">
        <v>30</v>
      </c>
      <c r="F5" s="15" t="s">
        <v>38</v>
      </c>
      <c r="G5" s="9"/>
      <c r="H5" s="10"/>
    </row>
    <row r="6" spans="2:8" ht="17.25" x14ac:dyDescent="0.25">
      <c r="B6" s="8" t="s">
        <v>46</v>
      </c>
      <c r="C6" s="11" t="s">
        <v>19</v>
      </c>
      <c r="D6" s="11" t="s">
        <v>25</v>
      </c>
      <c r="E6" s="15" t="s">
        <v>31</v>
      </c>
      <c r="F6" s="15" t="s">
        <v>39</v>
      </c>
      <c r="G6" s="9"/>
      <c r="H6" s="12"/>
    </row>
    <row r="7" spans="2:8" ht="17.25" x14ac:dyDescent="0.25">
      <c r="B7" s="8" t="s">
        <v>47</v>
      </c>
      <c r="C7" s="11" t="s">
        <v>20</v>
      </c>
      <c r="D7" s="11" t="s">
        <v>26</v>
      </c>
      <c r="E7" s="15" t="s">
        <v>32</v>
      </c>
      <c r="F7" s="15" t="s">
        <v>40</v>
      </c>
      <c r="G7" s="9"/>
      <c r="H7" s="10"/>
    </row>
    <row r="8" spans="2:8" ht="17.25" x14ac:dyDescent="0.25">
      <c r="B8" s="8" t="s">
        <v>48</v>
      </c>
      <c r="C8" s="11"/>
      <c r="D8" s="11"/>
      <c r="E8" s="15" t="s">
        <v>33</v>
      </c>
      <c r="F8" s="15" t="s">
        <v>41</v>
      </c>
      <c r="G8" s="9"/>
      <c r="H8" s="13"/>
    </row>
    <row r="9" spans="2:8" ht="17.25" x14ac:dyDescent="0.25">
      <c r="B9" s="8" t="s">
        <v>49</v>
      </c>
      <c r="C9" s="11"/>
      <c r="D9" s="11"/>
      <c r="E9" s="15" t="s">
        <v>34</v>
      </c>
      <c r="F9" s="15" t="s">
        <v>42</v>
      </c>
      <c r="G9" s="9"/>
      <c r="H9" s="13"/>
    </row>
    <row r="10" spans="2:8" ht="17.25" x14ac:dyDescent="0.25">
      <c r="B10" s="8" t="s">
        <v>50</v>
      </c>
      <c r="C10" s="11"/>
      <c r="D10" s="11"/>
      <c r="E10" s="15" t="s">
        <v>35</v>
      </c>
      <c r="F10" s="15" t="s">
        <v>43</v>
      </c>
      <c r="G10" s="9"/>
      <c r="H10" s="13"/>
    </row>
    <row r="11" spans="2:8" ht="17.25" x14ac:dyDescent="0.25">
      <c r="B11" s="8"/>
      <c r="C11" s="11"/>
      <c r="D11" s="11"/>
      <c r="E11" s="15"/>
      <c r="F11" s="15"/>
      <c r="G11" s="9"/>
      <c r="H11" s="13"/>
    </row>
    <row r="12" spans="2:8" ht="17.25" x14ac:dyDescent="0.25">
      <c r="B12" s="8"/>
      <c r="C12" s="11"/>
      <c r="D12" s="11"/>
      <c r="E12" s="15"/>
      <c r="F12" s="15"/>
      <c r="G12" s="9"/>
      <c r="H12" s="13"/>
    </row>
    <row r="13" spans="2:8" ht="17.25" x14ac:dyDescent="0.25">
      <c r="B13" s="8"/>
      <c r="C13" s="11"/>
      <c r="D13" s="11"/>
      <c r="E13" s="15"/>
      <c r="F13" s="15"/>
      <c r="G13" s="9"/>
      <c r="H13" s="13"/>
    </row>
    <row r="14" spans="2:8" ht="17.25" x14ac:dyDescent="0.25">
      <c r="B14" s="8"/>
      <c r="C14" s="11"/>
      <c r="D14" s="11"/>
      <c r="E14" s="15"/>
      <c r="F14" s="15"/>
      <c r="G14" s="9"/>
      <c r="H14" s="13"/>
    </row>
    <row r="15" spans="2:8" ht="17.25" x14ac:dyDescent="0.25">
      <c r="B15" s="8"/>
      <c r="C15" s="11"/>
      <c r="D15" s="11"/>
      <c r="E15" s="15"/>
      <c r="F15" s="15"/>
      <c r="G15" s="9"/>
      <c r="H15" s="13"/>
    </row>
    <row r="16" spans="2:8" ht="17.25" x14ac:dyDescent="0.25">
      <c r="B16" s="8"/>
      <c r="C16" s="11"/>
      <c r="D16" s="11"/>
      <c r="E16" s="15"/>
      <c r="F16" s="15"/>
      <c r="G16" s="9"/>
      <c r="H16" s="13"/>
    </row>
    <row r="17" spans="2:8" ht="17.25" x14ac:dyDescent="0.25">
      <c r="B17" s="8"/>
      <c r="C17" s="11"/>
      <c r="D17" s="11"/>
      <c r="E17" s="9"/>
      <c r="F17" s="9"/>
      <c r="G17" s="9"/>
      <c r="H17" s="13"/>
    </row>
    <row r="18" spans="2:8" ht="17.25" x14ac:dyDescent="0.25">
      <c r="B18" s="8"/>
      <c r="C18" s="11"/>
      <c r="D18" s="11"/>
      <c r="E18" s="9"/>
      <c r="F18" s="9"/>
      <c r="G18" s="9"/>
      <c r="H18" s="13"/>
    </row>
    <row r="19" spans="2:8" ht="17.25" x14ac:dyDescent="0.25">
      <c r="B19" s="8"/>
      <c r="C19" s="11"/>
      <c r="D19" s="11"/>
      <c r="E19" s="9"/>
      <c r="F19" s="9"/>
      <c r="G19" s="9"/>
      <c r="H19" s="13"/>
    </row>
    <row r="20" spans="2:8" ht="17.25" x14ac:dyDescent="0.25">
      <c r="B20" s="8"/>
      <c r="C20" s="11"/>
      <c r="D20" s="11"/>
      <c r="E20" s="9"/>
      <c r="F20" s="9"/>
      <c r="G20" s="9"/>
      <c r="H20" s="13"/>
    </row>
    <row r="21" spans="2:8" ht="17.25" x14ac:dyDescent="0.25">
      <c r="B21" s="8"/>
      <c r="C21" s="11"/>
      <c r="D21" s="11"/>
      <c r="E21" s="9"/>
      <c r="F21" s="9"/>
      <c r="G21" s="9"/>
      <c r="H21" s="13"/>
    </row>
    <row r="22" spans="2:8" ht="17.25" x14ac:dyDescent="0.25">
      <c r="B22" s="8"/>
      <c r="C22" s="11"/>
      <c r="D22" s="11"/>
      <c r="E22" s="9"/>
      <c r="F22" s="9"/>
      <c r="G22" s="9"/>
      <c r="H22" s="13"/>
    </row>
    <row r="23" spans="2:8" ht="17.25" x14ac:dyDescent="0.25">
      <c r="B23" s="8"/>
      <c r="C23" s="11"/>
      <c r="D23" s="11"/>
      <c r="E23" s="9"/>
      <c r="F23" s="9"/>
      <c r="G23" s="9"/>
      <c r="H23" s="13"/>
    </row>
    <row r="24" spans="2:8" ht="17.25" x14ac:dyDescent="0.25">
      <c r="B24" s="8"/>
      <c r="C24" s="11"/>
      <c r="D24" s="11"/>
      <c r="E24" s="9"/>
      <c r="F24" s="9"/>
      <c r="G24" s="9"/>
      <c r="H24" s="13"/>
    </row>
    <row r="25" spans="2:8" ht="17.25" x14ac:dyDescent="0.25">
      <c r="B25" s="8"/>
      <c r="C25" s="11"/>
      <c r="D25" s="11"/>
      <c r="E25" s="9"/>
      <c r="F25" s="9"/>
      <c r="G25" s="9"/>
      <c r="H25" s="13"/>
    </row>
    <row r="26" spans="2:8" ht="17.25" x14ac:dyDescent="0.25">
      <c r="B26" s="8"/>
      <c r="C26" s="11"/>
      <c r="D26" s="11"/>
      <c r="E26" s="9"/>
      <c r="F26" s="9"/>
      <c r="G26" s="9"/>
      <c r="H26" s="13"/>
    </row>
    <row r="27" spans="2:8" ht="17.25" x14ac:dyDescent="0.25">
      <c r="B27" s="8"/>
      <c r="C27" s="11"/>
      <c r="D27" s="11"/>
      <c r="E27" s="9"/>
      <c r="F27" s="9"/>
      <c r="G27" s="9"/>
      <c r="H27" s="13"/>
    </row>
    <row r="28" spans="2:8" ht="17.25" x14ac:dyDescent="0.25">
      <c r="B28" s="8"/>
      <c r="C28" s="11"/>
      <c r="D28" s="11"/>
      <c r="E28" s="9"/>
      <c r="F28" s="9"/>
      <c r="G28" s="9"/>
      <c r="H28" s="13"/>
    </row>
    <row r="29" spans="2:8" ht="17.25" x14ac:dyDescent="0.25">
      <c r="B29" s="8"/>
      <c r="C29" s="11"/>
      <c r="D29" s="11"/>
      <c r="E29" s="9"/>
      <c r="F29" s="9"/>
      <c r="G29" s="9"/>
      <c r="H29" s="13"/>
    </row>
    <row r="30" spans="2:8" ht="17.25" x14ac:dyDescent="0.25">
      <c r="B30" s="8"/>
      <c r="C30" s="11"/>
      <c r="D30" s="11"/>
      <c r="E30" s="9"/>
      <c r="F30" s="9"/>
      <c r="G30" s="9"/>
      <c r="H30" s="13"/>
    </row>
    <row r="31" spans="2:8" ht="17.25" x14ac:dyDescent="0.25">
      <c r="B31" s="8"/>
      <c r="C31" s="11"/>
      <c r="D31" s="11"/>
      <c r="E31" s="9"/>
      <c r="F31" s="9"/>
      <c r="G31" s="9"/>
      <c r="H31" s="13"/>
    </row>
    <row r="32" spans="2:8" ht="17.25" x14ac:dyDescent="0.25">
      <c r="B32" s="8"/>
      <c r="C32" s="11"/>
      <c r="D32" s="11"/>
      <c r="E32" s="9"/>
      <c r="F32" s="9"/>
      <c r="G32" s="9"/>
      <c r="H32" s="13"/>
    </row>
    <row r="33" spans="2:8" ht="17.25" x14ac:dyDescent="0.25">
      <c r="B33" s="8"/>
      <c r="C33" s="11"/>
      <c r="D33" s="11"/>
      <c r="E33" s="9"/>
      <c r="F33" s="9"/>
      <c r="G33" s="9"/>
      <c r="H33" s="13"/>
    </row>
    <row r="34" spans="2:8" ht="17.25" x14ac:dyDescent="0.25">
      <c r="B34" s="8"/>
      <c r="C34" s="11"/>
      <c r="D34" s="11"/>
      <c r="E34" s="9"/>
      <c r="F34" s="9"/>
      <c r="G34" s="9"/>
      <c r="H34" s="13"/>
    </row>
    <row r="35" spans="2:8" ht="17.25" x14ac:dyDescent="0.25">
      <c r="B35" s="8"/>
      <c r="C35" s="11"/>
      <c r="D35" s="11"/>
      <c r="E35" s="9"/>
      <c r="F35" s="9"/>
      <c r="G35" s="9"/>
      <c r="H35" s="13"/>
    </row>
    <row r="36" spans="2:8" ht="17.25" x14ac:dyDescent="0.25">
      <c r="B36" s="8"/>
      <c r="C36" s="11"/>
      <c r="D36" s="11"/>
      <c r="E36" s="9"/>
      <c r="F36" s="9"/>
      <c r="G36" s="9"/>
      <c r="H36" s="13"/>
    </row>
    <row r="37" spans="2:8" ht="17.25" x14ac:dyDescent="0.25">
      <c r="B37" s="8"/>
      <c r="C37" s="11"/>
      <c r="D37" s="11"/>
      <c r="E37" s="14"/>
      <c r="F37" s="14"/>
      <c r="G37" s="14"/>
      <c r="H37" s="13"/>
    </row>
    <row r="38" spans="2:8" ht="17.25" x14ac:dyDescent="0.25">
      <c r="B38" s="8"/>
      <c r="C38" s="11"/>
      <c r="D38" s="11"/>
      <c r="E38" s="14"/>
      <c r="F38" s="14"/>
      <c r="G38" s="14"/>
      <c r="H38" s="13"/>
    </row>
    <row r="39" spans="2:8" ht="17.25" x14ac:dyDescent="0.25">
      <c r="B39" s="8"/>
      <c r="C39" s="11"/>
      <c r="D39" s="11"/>
      <c r="E39" s="14"/>
      <c r="F39" s="14"/>
      <c r="G39" s="14"/>
      <c r="H39" s="13"/>
    </row>
    <row r="40" spans="2:8" ht="17.25" x14ac:dyDescent="0.25">
      <c r="B40" s="8"/>
      <c r="C40" s="11"/>
      <c r="D40" s="11"/>
      <c r="E40" s="14"/>
      <c r="F40" s="14"/>
      <c r="G40" s="14"/>
      <c r="H40" s="13"/>
    </row>
    <row r="41" spans="2:8" ht="17.25" x14ac:dyDescent="0.25">
      <c r="B41" s="8"/>
      <c r="C41" s="13"/>
      <c r="D41" s="13"/>
      <c r="E41" s="14"/>
      <c r="F41" s="14"/>
      <c r="G41" s="14"/>
      <c r="H41" s="13"/>
    </row>
    <row r="42" spans="2:8" ht="17.25" x14ac:dyDescent="0.25">
      <c r="B42" s="8"/>
      <c r="C42" s="11"/>
      <c r="D42" s="11"/>
      <c r="E42" s="14"/>
      <c r="F42" s="14"/>
      <c r="G42" s="14"/>
      <c r="H42" s="13"/>
    </row>
    <row r="43" spans="2:8" ht="17.25" x14ac:dyDescent="0.25">
      <c r="B43" s="8"/>
      <c r="C43" s="11"/>
      <c r="D43" s="11"/>
      <c r="E43" s="9"/>
      <c r="F43" s="9"/>
      <c r="G43" s="14"/>
      <c r="H43" s="13"/>
    </row>
    <row r="44" spans="2:8" ht="17.25" x14ac:dyDescent="0.25">
      <c r="B44" s="8"/>
      <c r="C44" s="11"/>
      <c r="D44" s="11"/>
      <c r="E44" s="9"/>
      <c r="F44" s="9"/>
      <c r="G44" s="14"/>
      <c r="H44" s="13"/>
    </row>
    <row r="45" spans="2:8" ht="17.25" x14ac:dyDescent="0.25">
      <c r="B45" s="8"/>
      <c r="C45" s="11"/>
      <c r="D45" s="11"/>
      <c r="E45" s="9"/>
      <c r="F45" s="9"/>
      <c r="G45" s="14"/>
      <c r="H45" s="13"/>
    </row>
    <row r="46" spans="2:8" ht="17.25" x14ac:dyDescent="0.25">
      <c r="B46" s="8"/>
      <c r="C46" s="11"/>
      <c r="D46" s="11"/>
      <c r="E46" s="9"/>
      <c r="F46" s="9"/>
      <c r="G46" s="14"/>
      <c r="H46" s="13"/>
    </row>
    <row r="47" spans="2:8" ht="17.25" x14ac:dyDescent="0.25">
      <c r="B47" s="8"/>
      <c r="C47" s="11"/>
      <c r="D47" s="11"/>
      <c r="E47" s="9"/>
      <c r="F47" s="9"/>
      <c r="G47" s="9"/>
      <c r="H47" s="13"/>
    </row>
    <row r="48" spans="2:8" ht="17.25" x14ac:dyDescent="0.25">
      <c r="B48" s="8"/>
      <c r="C48" s="11"/>
      <c r="D48" s="11"/>
      <c r="E48" s="9"/>
      <c r="F48" s="9"/>
      <c r="G48" s="9"/>
      <c r="H48" s="13"/>
    </row>
    <row r="49" spans="2:8" ht="17.25" x14ac:dyDescent="0.25">
      <c r="B49" s="8"/>
      <c r="C49" s="11"/>
      <c r="D49" s="11"/>
      <c r="E49" s="9"/>
      <c r="F49" s="9"/>
      <c r="G49" s="9"/>
      <c r="H49" s="13"/>
    </row>
    <row r="50" spans="2:8" ht="17.25" x14ac:dyDescent="0.25">
      <c r="B50" s="8" t="s">
        <v>14</v>
      </c>
      <c r="C50" s="11"/>
      <c r="D50" s="11"/>
      <c r="E50" s="9"/>
      <c r="F50" s="9"/>
      <c r="G50" s="9"/>
      <c r="H50" s="13"/>
    </row>
  </sheetData>
  <phoneticPr fontId="20" type="noConversion"/>
  <conditionalFormatting sqref="E3:E16 F3:F4">
    <cfRule type="duplicateValues" dxfId="9" priority="3"/>
  </conditionalFormatting>
  <conditionalFormatting sqref="F5:F16">
    <cfRule type="duplicateValues" dxfId="8" priority="1"/>
  </conditionalFormatting>
  <conditionalFormatting sqref="F5:F16">
    <cfRule type="duplicateValues" dxfId="7" priority="2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Production</vt:lpstr>
      <vt:lpstr>Livraison</vt:lpstr>
      <vt:lpstr>Table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Minou</dc:creator>
  <cp:lastModifiedBy>Chafie LACEB</cp:lastModifiedBy>
  <cp:lastPrinted>2022-09-15T10:18:45Z</cp:lastPrinted>
  <dcterms:created xsi:type="dcterms:W3CDTF">2019-06-02T09:15:48Z</dcterms:created>
  <dcterms:modified xsi:type="dcterms:W3CDTF">2023-08-23T09:05:50Z</dcterms:modified>
</cp:coreProperties>
</file>