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 codeName="{E39A1632-A8E3-4493-0D71-6A188D42057B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athaliedube/Desktop/"/>
    </mc:Choice>
  </mc:AlternateContent>
  <xr:revisionPtr revIDLastSave="0" documentId="13_ncr:1_{F0F52341-5758-EF45-B483-27B64CC21619}" xr6:coauthVersionLast="47" xr6:coauthVersionMax="47" xr10:uidLastSave="{00000000-0000-0000-0000-000000000000}"/>
  <bookViews>
    <workbookView xWindow="-34680" yWindow="1000" windowWidth="29040" windowHeight="15720" tabRatio="412" xr2:uid="{E65F3DA0-810F-4B42-BF5D-476EE2D48A02}"/>
  </bookViews>
  <sheets>
    <sheet name="Données" sheetId="1" r:id="rId1"/>
    <sheet name="Katherine" sheetId="2" r:id="rId2"/>
    <sheet name="Julie" sheetId="3" r:id="rId3"/>
    <sheet name="Maurice Pouliot" sheetId="5" r:id="rId4"/>
    <sheet name="Nathalie" sheetId="6" r:id="rId5"/>
  </sheets>
  <definedNames>
    <definedName name="_xlnm._FilterDatabase" localSheetId="0" hidden="1">Données!$A$1:$JC$1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H8" i="1" s="1"/>
  <c r="G4" i="3"/>
  <c r="F4" i="3" s="1"/>
  <c r="G3" i="3"/>
  <c r="F3" i="3" s="1"/>
  <c r="G2" i="3"/>
  <c r="F2" i="3" s="1"/>
  <c r="G4" i="2"/>
  <c r="F4" i="2" s="1"/>
  <c r="G3" i="2"/>
  <c r="F3" i="2" s="1"/>
  <c r="G2" i="2"/>
  <c r="F2" i="2" s="1"/>
  <c r="G2" i="5"/>
  <c r="F2" i="5" s="1"/>
  <c r="I10" i="1"/>
  <c r="H10" i="1" s="1"/>
  <c r="I11" i="1" l="1"/>
  <c r="H11" i="1" s="1"/>
  <c r="I9" i="1"/>
  <c r="H9" i="1" s="1"/>
  <c r="I7" i="1"/>
  <c r="H7" i="1" s="1"/>
  <c r="I6" i="1"/>
  <c r="H6" i="1" s="1"/>
  <c r="I3" i="1"/>
  <c r="H3" i="1" s="1"/>
  <c r="I4" i="1"/>
  <c r="H4" i="1" s="1"/>
  <c r="I5" i="1"/>
  <c r="H5" i="1" s="1"/>
  <c r="I2" i="1"/>
  <c r="H2" i="1" s="1"/>
</calcChain>
</file>

<file path=xl/sharedStrings.xml><?xml version="1.0" encoding="utf-8"?>
<sst xmlns="http://schemas.openxmlformats.org/spreadsheetml/2006/main" count="288" uniqueCount="118">
  <si>
    <t>Code</t>
  </si>
  <si>
    <t>Territoire</t>
  </si>
  <si>
    <t>Nom Client</t>
  </si>
  <si>
    <t>Bannière/Tag</t>
  </si>
  <si>
    <t>Première visite</t>
  </si>
  <si>
    <t>Dernière visite</t>
  </si>
  <si>
    <t>Nb jour</t>
  </si>
  <si>
    <t>Date aujourd'hui</t>
  </si>
  <si>
    <t>Fréquence</t>
  </si>
  <si>
    <t># de facture annuel</t>
  </si>
  <si>
    <t>Moyenne $ / facture</t>
  </si>
  <si>
    <t>Contact</t>
  </si>
  <si>
    <t>Méthode Paiement</t>
  </si>
  <si>
    <t>Ententes spéciales</t>
  </si>
  <si>
    <t>Adresse</t>
  </si>
  <si>
    <t>Ville</t>
  </si>
  <si>
    <t>Province</t>
  </si>
  <si>
    <t>Téléphone</t>
  </si>
  <si>
    <t>email</t>
  </si>
  <si>
    <t>Actif / Inactif</t>
  </si>
  <si>
    <t>Sud</t>
  </si>
  <si>
    <t>Est</t>
  </si>
  <si>
    <t>Ouest</t>
  </si>
  <si>
    <t>Nord</t>
  </si>
  <si>
    <t>a</t>
  </si>
  <si>
    <t>b</t>
  </si>
  <si>
    <t>c</t>
  </si>
  <si>
    <t>d</t>
  </si>
  <si>
    <t>Beaudry</t>
  </si>
  <si>
    <t>Cadrin</t>
  </si>
  <si>
    <t>Sobeys</t>
  </si>
  <si>
    <t>Sagamie</t>
  </si>
  <si>
    <t>Ginette</t>
  </si>
  <si>
    <t>Paul</t>
  </si>
  <si>
    <t>Karine</t>
  </si>
  <si>
    <t>Linda</t>
  </si>
  <si>
    <t>Chèque</t>
  </si>
  <si>
    <t>Comptant</t>
  </si>
  <si>
    <t>Visa</t>
  </si>
  <si>
    <t>Vendeur</t>
  </si>
  <si>
    <t>Julie</t>
  </si>
  <si>
    <t>Katherine</t>
  </si>
  <si>
    <t>Nathalie</t>
  </si>
  <si>
    <t>Maurice</t>
  </si>
  <si>
    <t>8325 Rue Notre-Dame E</t>
  </si>
  <si>
    <t>Montréal</t>
  </si>
  <si>
    <t>Québec</t>
  </si>
  <si>
    <t>H1L 3L2</t>
  </si>
  <si>
    <t>514-353-2010</t>
  </si>
  <si>
    <t>Actif</t>
  </si>
  <si>
    <t>Inactif</t>
  </si>
  <si>
    <t>a@a.com</t>
  </si>
  <si>
    <t>450-447-5511</t>
  </si>
  <si>
    <t>4870, Boul. Bourque</t>
  </si>
  <si>
    <t>Sherbrooke</t>
  </si>
  <si>
    <t>J1N 3S5</t>
  </si>
  <si>
    <t>1693, Boul. Louis-Frechette</t>
  </si>
  <si>
    <t>Nicolet</t>
  </si>
  <si>
    <t>J3T 1Z6</t>
  </si>
  <si>
    <t>819-293-6111</t>
  </si>
  <si>
    <t>b@a.com</t>
  </si>
  <si>
    <t>c@a.com</t>
  </si>
  <si>
    <t>6525, Boul. Monk</t>
  </si>
  <si>
    <t>H4E 3J2</t>
  </si>
  <si>
    <t>418-665-1258</t>
  </si>
  <si>
    <t>sud</t>
  </si>
  <si>
    <t>Transfert</t>
  </si>
  <si>
    <t>815, avenue Champlain</t>
  </si>
  <si>
    <t xml:space="preserve">Disraëli </t>
  </si>
  <si>
    <t>G0N 1E0</t>
  </si>
  <si>
    <t>435, rue Simoneau</t>
  </si>
  <si>
    <t xml:space="preserve">Thetford Mines </t>
  </si>
  <si>
    <t>G6G 1T3</t>
  </si>
  <si>
    <t>4200, boulevard Frontenac Ouest</t>
  </si>
  <si>
    <t>G6H 1M5</t>
  </si>
  <si>
    <t>819-751-2552</t>
  </si>
  <si>
    <t>819- 604-3100</t>
  </si>
  <si>
    <t>819-314-3590</t>
  </si>
  <si>
    <t>2161, Rue Principale</t>
  </si>
  <si>
    <t>St-Frédéric</t>
  </si>
  <si>
    <t>G0N 1P0</t>
  </si>
  <si>
    <t>1013, Boul. des Laurentides</t>
  </si>
  <si>
    <t>Laval</t>
  </si>
  <si>
    <t>H7G 2V8</t>
  </si>
  <si>
    <t>514-453-2896</t>
  </si>
  <si>
    <t>X</t>
  </si>
  <si>
    <t>Y</t>
  </si>
  <si>
    <t>Z</t>
  </si>
  <si>
    <t>AA</t>
  </si>
  <si>
    <t>AB</t>
  </si>
  <si>
    <t>ik</t>
  </si>
  <si>
    <t>l;</t>
  </si>
  <si>
    <t>;l</t>
  </si>
  <si>
    <t>l</t>
  </si>
  <si>
    <t>o</t>
  </si>
  <si>
    <t>Banniere</t>
  </si>
  <si>
    <t>1810 - Marché Tradition Lagassé Inc. 8737</t>
  </si>
  <si>
    <t>Sobeys 8737</t>
  </si>
  <si>
    <t>Martin Lagacé  et Sylvie</t>
  </si>
  <si>
    <t>Maurice Pouliot</t>
  </si>
  <si>
    <t>285, 2ième Avenue</t>
  </si>
  <si>
    <t>Weedon</t>
  </si>
  <si>
    <t>J0B 3J0</t>
  </si>
  <si>
    <t>819-877-2929</t>
  </si>
  <si>
    <t>Tra08737weedon@sobeys.com</t>
  </si>
  <si>
    <t>Changement de gestionnaire pour Maurice Pouliot le 20 Juin 2023 par Dave</t>
  </si>
  <si>
    <t>Rive-Sud QC</t>
  </si>
  <si>
    <t>Sobeys 989</t>
  </si>
  <si>
    <t>Proprio et comptabilité Mohammed Mansour Ayoube son fils</t>
  </si>
  <si>
    <t>Contrat de 2 ans * 50% sur Display blanc + 40% et 5 % escompte sur facture ,500$ par année pour 2 ans Crédit compétition et first drop 60 jours</t>
  </si>
  <si>
    <t>450, Rue des Chutes de la Chaudières</t>
  </si>
  <si>
    <t xml:space="preserve">St-Nicolas </t>
  </si>
  <si>
    <t>G7A 1E7</t>
  </si>
  <si>
    <t xml:space="preserve">418-831-2515 </t>
  </si>
  <si>
    <t xml:space="preserve">mansourm08@yahoo.fr </t>
  </si>
  <si>
    <t xml:space="preserve">3398 - </t>
  </si>
  <si>
    <t>Marché T</t>
  </si>
  <si>
    <t xml:space="preserve">Dépanneur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</si>
</sst>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164" formatCode="yyyy/mm/dd;@"/>
    <numFmt numFmtId="165" formatCode="&quot;$&quot;#,##0.00_);[Red]\(&quot;$&quot;#,##0.00\)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4" fillId="0" borderId="0"/>
    <xf numFmtId="0" fontId="8" fillId="0" borderId="0" applyNumberFormat="0" applyFill="0" applyBorder="0" applyAlignment="0" applyProtection="0"/>
  </cellStyleXfs>
  <cellXfs count="54">
    <xf numFmtId="0" fontId="0" fillId="0" borderId="0" xfId="0"/>
    <xf numFmtId="14" fontId="0" fillId="0" borderId="0" xfId="0" applyNumberFormat="1"/>
    <xf numFmtId="14" fontId="7" fillId="0" borderId="1" xfId="2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2" applyFont="1" applyBorder="1" applyAlignment="1">
      <alignment horizontal="left" vertical="center"/>
    </xf>
    <xf numFmtId="164" fontId="6" fillId="0" borderId="1" xfId="0" applyNumberFormat="1" applyFont="1" applyBorder="1" applyAlignment="1">
      <alignment horizontal="center" vertical="center" wrapText="1"/>
    </xf>
    <xf numFmtId="14" fontId="7" fillId="3" borderId="1" xfId="2" applyNumberFormat="1" applyFont="1" applyFill="1" applyBorder="1" applyAlignment="1">
      <alignment horizontal="center" vertical="center"/>
    </xf>
    <xf numFmtId="14" fontId="7" fillId="4" borderId="1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14" fontId="0" fillId="0" borderId="1" xfId="0" applyNumberFormat="1" applyBorder="1"/>
    <xf numFmtId="9" fontId="0" fillId="0" borderId="1" xfId="0" applyNumberFormat="1" applyBorder="1"/>
    <xf numFmtId="0" fontId="8" fillId="0" borderId="1" xfId="3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2" borderId="1" xfId="0" applyFill="1" applyBorder="1"/>
    <xf numFmtId="0" fontId="5" fillId="5" borderId="2" xfId="2" applyFont="1" applyFill="1" applyBorder="1" applyAlignment="1">
      <alignment horizontal="center"/>
    </xf>
    <xf numFmtId="0" fontId="5" fillId="5" borderId="3" xfId="2" applyFont="1" applyFill="1" applyBorder="1" applyAlignment="1">
      <alignment horizontal="center" wrapText="1"/>
    </xf>
    <xf numFmtId="0" fontId="5" fillId="5" borderId="4" xfId="2" applyFont="1" applyFill="1" applyBorder="1" applyAlignment="1">
      <alignment horizontal="left"/>
    </xf>
    <xf numFmtId="0" fontId="6" fillId="0" borderId="4" xfId="2" applyFont="1" applyBorder="1" applyAlignment="1">
      <alignment horizontal="center" wrapText="1"/>
    </xf>
    <xf numFmtId="0" fontId="5" fillId="5" borderId="2" xfId="2" applyFont="1" applyFill="1" applyBorder="1" applyAlignment="1">
      <alignment horizontal="left"/>
    </xf>
    <xf numFmtId="14" fontId="5" fillId="0" borderId="5" xfId="2" applyNumberFormat="1" applyFont="1" applyBorder="1" applyAlignment="1">
      <alignment horizontal="center"/>
    </xf>
    <xf numFmtId="14" fontId="5" fillId="5" borderId="5" xfId="2" applyNumberFormat="1" applyFont="1" applyFill="1" applyBorder="1" applyAlignment="1">
      <alignment horizontal="center"/>
    </xf>
    <xf numFmtId="0" fontId="5" fillId="5" borderId="5" xfId="2" applyFont="1" applyFill="1" applyBorder="1" applyAlignment="1">
      <alignment horizontal="center"/>
    </xf>
    <xf numFmtId="0" fontId="5" fillId="5" borderId="3" xfId="2" applyFont="1" applyFill="1" applyBorder="1" applyAlignment="1">
      <alignment horizontal="center"/>
    </xf>
    <xf numFmtId="0" fontId="3" fillId="5" borderId="6" xfId="2" applyFont="1" applyFill="1" applyBorder="1" applyAlignment="1">
      <alignment horizontal="center" wrapText="1"/>
    </xf>
    <xf numFmtId="44" fontId="3" fillId="5" borderId="6" xfId="1" applyFont="1" applyFill="1" applyBorder="1" applyAlignment="1">
      <alignment horizontal="center" wrapText="1"/>
    </xf>
    <xf numFmtId="0" fontId="5" fillId="5" borderId="5" xfId="2" applyFont="1" applyFill="1" applyBorder="1" applyAlignment="1">
      <alignment horizontal="left" wrapText="1"/>
    </xf>
    <xf numFmtId="0" fontId="7" fillId="5" borderId="2" xfId="2" applyFont="1" applyFill="1" applyBorder="1" applyAlignment="1">
      <alignment horizontal="left" wrapText="1"/>
    </xf>
    <xf numFmtId="0" fontId="5" fillId="5" borderId="5" xfId="2" applyFont="1" applyFill="1" applyBorder="1" applyAlignment="1">
      <alignment horizontal="left"/>
    </xf>
    <xf numFmtId="0" fontId="5" fillId="0" borderId="5" xfId="2" applyFont="1" applyBorder="1" applyAlignment="1">
      <alignment horizontal="center"/>
    </xf>
    <xf numFmtId="0" fontId="5" fillId="0" borderId="5" xfId="2" applyFont="1" applyBorder="1"/>
    <xf numFmtId="0" fontId="5" fillId="0" borderId="3" xfId="2" applyFont="1" applyBorder="1" applyAlignment="1">
      <alignment horizontal="center"/>
    </xf>
    <xf numFmtId="0" fontId="5" fillId="0" borderId="0" xfId="2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2" applyFont="1" applyBorder="1" applyAlignment="1">
      <alignment horizontal="left" vertical="center"/>
    </xf>
    <xf numFmtId="0" fontId="6" fillId="0" borderId="1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left" vertical="center"/>
    </xf>
    <xf numFmtId="14" fontId="1" fillId="0" borderId="1" xfId="2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/>
    </xf>
    <xf numFmtId="0" fontId="1" fillId="6" borderId="1" xfId="2" applyFont="1" applyFill="1" applyBorder="1" applyAlignment="1">
      <alignment horizontal="left" vertical="center"/>
    </xf>
    <xf numFmtId="165" fontId="1" fillId="7" borderId="1" xfId="2" applyNumberFormat="1" applyFont="1" applyFill="1" applyBorder="1" applyAlignment="1">
      <alignment vertical="center"/>
    </xf>
    <xf numFmtId="0" fontId="1" fillId="0" borderId="1" xfId="2" applyFont="1" applyBorder="1" applyAlignment="1">
      <alignment horizontal="left" vertical="center" wrapText="1"/>
    </xf>
    <xf numFmtId="0" fontId="1" fillId="0" borderId="1" xfId="2" applyFont="1" applyBorder="1" applyAlignment="1">
      <alignment vertical="center"/>
    </xf>
    <xf numFmtId="0" fontId="1" fillId="0" borderId="7" xfId="2" applyFont="1" applyBorder="1" applyAlignment="1">
      <alignment horizontal="left" vertical="center" wrapText="1"/>
    </xf>
    <xf numFmtId="0" fontId="1" fillId="0" borderId="1" xfId="2" applyFont="1" applyBorder="1" applyAlignment="1">
      <alignment horizontal="center" vertical="center" wrapText="1"/>
    </xf>
    <xf numFmtId="14" fontId="1" fillId="3" borderId="1" xfId="2" applyNumberFormat="1" applyFont="1" applyFill="1" applyBorder="1" applyAlignment="1">
      <alignment horizontal="center" vertical="center"/>
    </xf>
    <xf numFmtId="9" fontId="1" fillId="8" borderId="1" xfId="1" applyNumberFormat="1" applyFont="1" applyFill="1" applyBorder="1" applyAlignment="1">
      <alignment vertical="center"/>
    </xf>
  </cellXfs>
  <cellStyles count="4">
    <cellStyle name="Lien hypertexte" xfId="3" builtinId="8"/>
    <cellStyle name="Monétaire" xfId="1" builtinId="4"/>
    <cellStyle name="Normal" xfId="0" builtinId="0"/>
    <cellStyle name="Normal 2 2 2 3 2 2 2 2" xfId="2" xr:uid="{53183848-2015-4C2F-AE70-AC101A663F17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635001</xdr:colOff>
      <xdr:row>0</xdr:row>
      <xdr:rowOff>137584</xdr:rowOff>
    </xdr:from>
    <xdr:to>
      <xdr:col>8</xdr:col>
      <xdr:colOff>285752</xdr:colOff>
      <xdr:row>0</xdr:row>
      <xdr:rowOff>793750</xdr:rowOff>
    </xdr:to>
    <xdr:sp macro="[0]!EnregistrerFeuillesIndividuellement" textlink="">
      <xdr:nvSpPr>
        <xdr:cNvPr id="2" name="ZoneTexte 1">
          <a:extLst>
            <a:ext uri="{FF2B5EF4-FFF2-40B4-BE49-F238E27FC236}">
              <a16:creationId xmlns:a16="http://schemas.microsoft.com/office/drawing/2014/main" id="{769AD614-CF58-25FE-D220-7C20F574E16B}"/>
            </a:ext>
          </a:extLst>
        </xdr:cNvPr>
        <xdr:cNvSpPr txBox="1"/>
      </xdr:nvSpPr>
      <xdr:spPr>
        <a:xfrm>
          <a:off x="4275668" y="137584"/>
          <a:ext cx="3481917" cy="656166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2- Enregistrement</a:t>
          </a:r>
          <a:r>
            <a:rPr lang="fr-FR" sz="1400" b="1" baseline="0"/>
            <a:t> d'un fichier individuel pour chaque vendeur</a:t>
          </a:r>
          <a:endParaRPr lang="fr-FR" sz="1400" b="1"/>
        </a:p>
      </xdr:txBody>
    </xdr:sp>
    <xdr:clientData fPrintsWithSheet="0"/>
  </xdr:twoCellAnchor>
  <xdr:twoCellAnchor editAs="absolute">
    <xdr:from>
      <xdr:col>0</xdr:col>
      <xdr:colOff>158750</xdr:colOff>
      <xdr:row>0</xdr:row>
      <xdr:rowOff>137583</xdr:rowOff>
    </xdr:from>
    <xdr:to>
      <xdr:col>3</xdr:col>
      <xdr:colOff>0</xdr:colOff>
      <xdr:row>0</xdr:row>
      <xdr:rowOff>793749</xdr:rowOff>
    </xdr:to>
    <xdr:sp macro="[0]!Repartition" textlink="">
      <xdr:nvSpPr>
        <xdr:cNvPr id="4" name="ZoneTexte 3">
          <a:extLst>
            <a:ext uri="{FF2B5EF4-FFF2-40B4-BE49-F238E27FC236}">
              <a16:creationId xmlns:a16="http://schemas.microsoft.com/office/drawing/2014/main" id="{DF4264B5-3B26-45A5-9439-A5D6C667C38F}"/>
            </a:ext>
          </a:extLst>
        </xdr:cNvPr>
        <xdr:cNvSpPr txBox="1"/>
      </xdr:nvSpPr>
      <xdr:spPr>
        <a:xfrm>
          <a:off x="158750" y="137583"/>
          <a:ext cx="3481917" cy="656166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1- Répartition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c@a.com" TargetMode="External"/><Relationship Id="rId1" Type="http://schemas.openxmlformats.org/officeDocument/2006/relationships/hyperlink" Target="mailto:b@a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b@a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c@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F2AE2-A082-4944-9A51-513CDB7AEC33}">
  <sheetPr codeName="Feuil1">
    <tabColor rgb="FF92D050"/>
  </sheetPr>
  <dimension ref="A1:JA22"/>
  <sheetViews>
    <sheetView tabSelected="1" zoomScale="90" zoomScaleNormal="90" workbookViewId="0">
      <selection activeCell="O10" sqref="O10"/>
    </sheetView>
  </sheetViews>
  <sheetFormatPr baseColWidth="10" defaultRowHeight="15" x14ac:dyDescent="0.2"/>
  <cols>
    <col min="1" max="1" width="31.6640625" customWidth="1"/>
    <col min="6" max="7" width="11.5" style="1"/>
    <col min="10" max="10" width="7.5" customWidth="1"/>
    <col min="11" max="11" width="11.5" style="16"/>
    <col min="12" max="12" width="11.5" style="17"/>
  </cols>
  <sheetData>
    <row r="1" spans="1:261" s="37" customFormat="1" ht="96" customHeight="1" x14ac:dyDescent="0.2">
      <c r="A1" s="19" t="s">
        <v>0</v>
      </c>
      <c r="B1" s="20" t="s">
        <v>1</v>
      </c>
      <c r="C1" s="21" t="s">
        <v>2</v>
      </c>
      <c r="D1" s="22" t="s">
        <v>3</v>
      </c>
      <c r="E1" s="23" t="s">
        <v>95</v>
      </c>
      <c r="F1" s="24" t="s">
        <v>4</v>
      </c>
      <c r="G1" s="25" t="s">
        <v>5</v>
      </c>
      <c r="H1" s="26" t="s">
        <v>6</v>
      </c>
      <c r="I1" s="25" t="s">
        <v>7</v>
      </c>
      <c r="J1" s="27" t="s">
        <v>8</v>
      </c>
      <c r="K1" s="28" t="s">
        <v>9</v>
      </c>
      <c r="L1" s="29" t="s">
        <v>10</v>
      </c>
      <c r="M1" s="23" t="s">
        <v>11</v>
      </c>
      <c r="N1" s="30" t="s">
        <v>12</v>
      </c>
      <c r="O1" s="27" t="s">
        <v>39</v>
      </c>
      <c r="P1" s="31" t="s">
        <v>13</v>
      </c>
      <c r="Q1" s="32" t="s">
        <v>14</v>
      </c>
      <c r="R1" s="32" t="s">
        <v>15</v>
      </c>
      <c r="S1" s="32" t="s">
        <v>16</v>
      </c>
      <c r="T1" s="32" t="s">
        <v>0</v>
      </c>
      <c r="U1" s="32" t="s">
        <v>17</v>
      </c>
      <c r="V1" s="32" t="s">
        <v>18</v>
      </c>
      <c r="W1" s="33" t="s">
        <v>19</v>
      </c>
      <c r="X1" s="34" t="s">
        <v>85</v>
      </c>
      <c r="Y1" s="33" t="s">
        <v>86</v>
      </c>
      <c r="Z1" s="33" t="s">
        <v>87</v>
      </c>
      <c r="AA1" s="33" t="s">
        <v>88</v>
      </c>
      <c r="AB1" s="35" t="s">
        <v>89</v>
      </c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  <c r="IG1" s="36"/>
      <c r="IH1" s="36"/>
      <c r="II1" s="36"/>
      <c r="IJ1" s="36"/>
      <c r="IK1" s="36"/>
      <c r="IL1" s="36"/>
      <c r="IM1" s="36"/>
      <c r="IN1" s="36"/>
      <c r="IO1" s="36"/>
      <c r="IP1" s="36"/>
      <c r="IQ1" s="36"/>
      <c r="IR1" s="36"/>
      <c r="IS1" s="36"/>
      <c r="IT1" s="36"/>
      <c r="IU1" s="36"/>
      <c r="IV1" s="36"/>
      <c r="IW1" s="36"/>
      <c r="IX1" s="36"/>
      <c r="IY1" s="36"/>
      <c r="IZ1" s="36"/>
      <c r="JA1" s="36"/>
    </row>
    <row r="2" spans="1:261" ht="16" x14ac:dyDescent="0.2">
      <c r="A2" s="10">
        <v>10</v>
      </c>
      <c r="B2" s="10" t="s">
        <v>20</v>
      </c>
      <c r="C2" s="10">
        <v>1111</v>
      </c>
      <c r="D2" s="10" t="s">
        <v>24</v>
      </c>
      <c r="E2" s="10" t="s">
        <v>28</v>
      </c>
      <c r="F2" s="11">
        <v>44292</v>
      </c>
      <c r="G2" s="11">
        <v>45158</v>
      </c>
      <c r="H2" s="10">
        <f ca="1">I2-G2</f>
        <v>18</v>
      </c>
      <c r="I2" s="11">
        <f ca="1">TODAY()+7</f>
        <v>45176</v>
      </c>
      <c r="J2" s="10">
        <v>60</v>
      </c>
      <c r="K2" s="14">
        <v>4</v>
      </c>
      <c r="L2" s="15">
        <v>250</v>
      </c>
      <c r="M2" s="10" t="s">
        <v>32</v>
      </c>
      <c r="N2" s="10" t="s">
        <v>36</v>
      </c>
      <c r="O2" s="18" t="s">
        <v>40</v>
      </c>
      <c r="P2" s="12">
        <v>0.25</v>
      </c>
      <c r="Q2" s="5" t="s">
        <v>44</v>
      </c>
      <c r="R2" s="5" t="s">
        <v>45</v>
      </c>
      <c r="S2" s="5" t="s">
        <v>46</v>
      </c>
      <c r="T2" s="5" t="s">
        <v>47</v>
      </c>
      <c r="U2" s="5" t="s">
        <v>48</v>
      </c>
      <c r="V2" s="13" t="s">
        <v>61</v>
      </c>
      <c r="W2" s="42" t="s">
        <v>50</v>
      </c>
      <c r="X2" s="10"/>
      <c r="Y2" s="10"/>
      <c r="Z2" s="10"/>
      <c r="AA2" s="10"/>
      <c r="AB2" s="10"/>
    </row>
    <row r="3" spans="1:261" ht="16" x14ac:dyDescent="0.2">
      <c r="A3" s="10">
        <v>20</v>
      </c>
      <c r="B3" s="10" t="s">
        <v>21</v>
      </c>
      <c r="C3" s="10">
        <v>2222</v>
      </c>
      <c r="D3" s="10" t="s">
        <v>25</v>
      </c>
      <c r="E3" s="10" t="s">
        <v>29</v>
      </c>
      <c r="F3" s="11">
        <v>45084</v>
      </c>
      <c r="G3" s="11">
        <v>45139</v>
      </c>
      <c r="H3" s="10">
        <f t="shared" ref="H3:H11" ca="1" si="0">I3-G3</f>
        <v>37</v>
      </c>
      <c r="I3" s="11">
        <f t="shared" ref="I3:I11" ca="1" si="1">TODAY()+7</f>
        <v>45176</v>
      </c>
      <c r="J3" s="10">
        <v>60</v>
      </c>
      <c r="K3" s="14">
        <v>12</v>
      </c>
      <c r="L3" s="15">
        <v>400</v>
      </c>
      <c r="M3" s="10" t="s">
        <v>33</v>
      </c>
      <c r="N3" s="10" t="s">
        <v>37</v>
      </c>
      <c r="O3" s="18" t="s">
        <v>41</v>
      </c>
      <c r="P3" s="10">
        <v>0</v>
      </c>
      <c r="Q3" s="5" t="s">
        <v>62</v>
      </c>
      <c r="R3" s="5" t="s">
        <v>45</v>
      </c>
      <c r="S3" s="5" t="s">
        <v>46</v>
      </c>
      <c r="T3" s="5" t="s">
        <v>63</v>
      </c>
      <c r="U3" s="5" t="s">
        <v>64</v>
      </c>
      <c r="V3" s="13" t="s">
        <v>60</v>
      </c>
      <c r="W3" s="5" t="s">
        <v>49</v>
      </c>
      <c r="X3" s="10"/>
      <c r="Y3" s="10"/>
      <c r="Z3" s="10" t="s">
        <v>93</v>
      </c>
      <c r="AA3" s="10"/>
      <c r="AB3" s="10"/>
    </row>
    <row r="4" spans="1:261" ht="16" x14ac:dyDescent="0.2">
      <c r="A4" s="10">
        <v>30</v>
      </c>
      <c r="B4" s="10" t="s">
        <v>23</v>
      </c>
      <c r="C4" s="10">
        <v>3333</v>
      </c>
      <c r="D4" s="10" t="s">
        <v>26</v>
      </c>
      <c r="E4" s="10" t="s">
        <v>30</v>
      </c>
      <c r="F4" s="2">
        <v>42523</v>
      </c>
      <c r="G4" s="3">
        <v>45134</v>
      </c>
      <c r="H4" s="10">
        <f t="shared" ca="1" si="0"/>
        <v>42</v>
      </c>
      <c r="I4" s="11">
        <f t="shared" ca="1" si="1"/>
        <v>45176</v>
      </c>
      <c r="J4" s="10">
        <v>45</v>
      </c>
      <c r="K4" s="14">
        <v>2</v>
      </c>
      <c r="L4" s="15">
        <v>100</v>
      </c>
      <c r="M4" s="10" t="s">
        <v>34</v>
      </c>
      <c r="N4" s="10" t="s">
        <v>66</v>
      </c>
      <c r="O4" s="18" t="s">
        <v>42</v>
      </c>
      <c r="P4" s="12">
        <v>0.5</v>
      </c>
      <c r="Q4" s="5" t="s">
        <v>56</v>
      </c>
      <c r="R4" s="5" t="s">
        <v>57</v>
      </c>
      <c r="S4" s="5" t="s">
        <v>46</v>
      </c>
      <c r="T4" s="5" t="s">
        <v>58</v>
      </c>
      <c r="U4" s="5" t="s">
        <v>59</v>
      </c>
      <c r="V4" s="5"/>
      <c r="W4" s="5" t="s">
        <v>49</v>
      </c>
      <c r="X4" s="10"/>
      <c r="Y4" s="10" t="s">
        <v>90</v>
      </c>
      <c r="Z4" s="10"/>
      <c r="AA4" s="10"/>
      <c r="AB4" s="10"/>
    </row>
    <row r="5" spans="1:261" ht="16" x14ac:dyDescent="0.2">
      <c r="A5" s="10">
        <v>40</v>
      </c>
      <c r="B5" s="10" t="s">
        <v>22</v>
      </c>
      <c r="C5" s="10">
        <v>4444</v>
      </c>
      <c r="D5" s="10" t="s">
        <v>27</v>
      </c>
      <c r="E5" s="10" t="s">
        <v>31</v>
      </c>
      <c r="F5" s="2">
        <v>42534</v>
      </c>
      <c r="G5" s="4">
        <v>45162</v>
      </c>
      <c r="H5" s="10">
        <f t="shared" ca="1" si="0"/>
        <v>14</v>
      </c>
      <c r="I5" s="11">
        <f t="shared" ca="1" si="1"/>
        <v>45176</v>
      </c>
      <c r="J5" s="10">
        <v>90</v>
      </c>
      <c r="K5" s="14">
        <v>7</v>
      </c>
      <c r="L5" s="15">
        <v>150</v>
      </c>
      <c r="M5" s="10" t="s">
        <v>35</v>
      </c>
      <c r="N5" s="10" t="s">
        <v>38</v>
      </c>
      <c r="O5" s="18" t="s">
        <v>43</v>
      </c>
      <c r="P5" s="10">
        <v>0</v>
      </c>
      <c r="Q5" s="5" t="s">
        <v>53</v>
      </c>
      <c r="R5" s="5" t="s">
        <v>54</v>
      </c>
      <c r="S5" s="5" t="s">
        <v>46</v>
      </c>
      <c r="T5" s="5" t="s">
        <v>55</v>
      </c>
      <c r="U5" s="5" t="s">
        <v>52</v>
      </c>
      <c r="V5" s="13" t="s">
        <v>51</v>
      </c>
      <c r="W5" s="10" t="s">
        <v>49</v>
      </c>
      <c r="X5" s="10"/>
      <c r="Y5" s="10"/>
      <c r="Z5" s="10"/>
      <c r="AA5" s="10" t="s">
        <v>91</v>
      </c>
      <c r="AB5" s="10"/>
    </row>
    <row r="6" spans="1:261" ht="16" x14ac:dyDescent="0.2">
      <c r="A6" s="10">
        <v>15</v>
      </c>
      <c r="B6" s="10" t="s">
        <v>65</v>
      </c>
      <c r="C6" s="10">
        <v>5555</v>
      </c>
      <c r="D6" s="10" t="s">
        <v>26</v>
      </c>
      <c r="E6" s="10" t="s">
        <v>30</v>
      </c>
      <c r="F6" s="2">
        <v>43172</v>
      </c>
      <c r="G6" s="3">
        <v>45119</v>
      </c>
      <c r="H6" s="10">
        <f t="shared" ca="1" si="0"/>
        <v>57</v>
      </c>
      <c r="I6" s="11">
        <f t="shared" ca="1" si="1"/>
        <v>45176</v>
      </c>
      <c r="J6" s="10">
        <v>60</v>
      </c>
      <c r="K6" s="14">
        <v>4</v>
      </c>
      <c r="L6" s="15">
        <v>800</v>
      </c>
      <c r="M6" s="10"/>
      <c r="N6" s="10" t="s">
        <v>66</v>
      </c>
      <c r="O6" s="18" t="s">
        <v>42</v>
      </c>
      <c r="P6" s="12">
        <v>0.25</v>
      </c>
      <c r="Q6" s="5" t="s">
        <v>67</v>
      </c>
      <c r="R6" s="5" t="s">
        <v>68</v>
      </c>
      <c r="S6" s="5" t="s">
        <v>46</v>
      </c>
      <c r="T6" s="5" t="s">
        <v>69</v>
      </c>
      <c r="U6" s="5" t="s">
        <v>75</v>
      </c>
      <c r="V6" s="10"/>
      <c r="W6" s="5" t="s">
        <v>49</v>
      </c>
      <c r="X6" s="10"/>
      <c r="Y6" s="10"/>
      <c r="Z6" s="10"/>
      <c r="AA6" s="10"/>
      <c r="AB6" s="10"/>
    </row>
    <row r="7" spans="1:261" ht="16" x14ac:dyDescent="0.2">
      <c r="A7" s="10">
        <v>20</v>
      </c>
      <c r="B7" s="10" t="s">
        <v>65</v>
      </c>
      <c r="C7" s="10">
        <v>6666</v>
      </c>
      <c r="D7" s="10" t="s">
        <v>26</v>
      </c>
      <c r="E7" s="10" t="s">
        <v>30</v>
      </c>
      <c r="F7" s="2">
        <v>43733</v>
      </c>
      <c r="G7" s="6">
        <v>45112</v>
      </c>
      <c r="H7" s="10">
        <f t="shared" ca="1" si="0"/>
        <v>64</v>
      </c>
      <c r="I7" s="11">
        <f t="shared" ca="1" si="1"/>
        <v>45176</v>
      </c>
      <c r="J7" s="10">
        <v>45</v>
      </c>
      <c r="K7" s="14">
        <v>3</v>
      </c>
      <c r="L7" s="15">
        <v>400</v>
      </c>
      <c r="M7" s="10"/>
      <c r="N7" s="10" t="s">
        <v>38</v>
      </c>
      <c r="O7" s="18" t="s">
        <v>43</v>
      </c>
      <c r="P7" s="10">
        <v>0</v>
      </c>
      <c r="Q7" s="5" t="s">
        <v>70</v>
      </c>
      <c r="R7" s="5" t="s">
        <v>71</v>
      </c>
      <c r="S7" s="5" t="s">
        <v>46</v>
      </c>
      <c r="T7" s="5" t="s">
        <v>72</v>
      </c>
      <c r="U7" s="5" t="s">
        <v>76</v>
      </c>
      <c r="V7" s="10"/>
      <c r="W7" s="5" t="s">
        <v>49</v>
      </c>
      <c r="X7" s="10"/>
      <c r="Y7" s="10" t="s">
        <v>94</v>
      </c>
      <c r="Z7" s="10" t="s">
        <v>92</v>
      </c>
      <c r="AA7" s="10"/>
      <c r="AB7" s="10"/>
    </row>
    <row r="8" spans="1:261" ht="255" x14ac:dyDescent="0.2">
      <c r="A8" s="38">
        <v>10</v>
      </c>
      <c r="B8" s="39" t="s">
        <v>106</v>
      </c>
      <c r="C8" s="50" t="s">
        <v>115</v>
      </c>
      <c r="D8" s="51" t="s">
        <v>117</v>
      </c>
      <c r="E8" s="42" t="s">
        <v>107</v>
      </c>
      <c r="F8" s="52">
        <v>45063</v>
      </c>
      <c r="G8" s="43">
        <v>45140</v>
      </c>
      <c r="H8" s="45">
        <f ca="1">I8-G8</f>
        <v>36</v>
      </c>
      <c r="I8" s="43">
        <f t="shared" ca="1" si="1"/>
        <v>45176</v>
      </c>
      <c r="J8" s="45">
        <v>60</v>
      </c>
      <c r="K8" s="45"/>
      <c r="L8" s="45"/>
      <c r="M8" s="48" t="s">
        <v>108</v>
      </c>
      <c r="N8" s="46" t="s">
        <v>107</v>
      </c>
      <c r="O8" s="53" t="s">
        <v>40</v>
      </c>
      <c r="P8" s="48" t="s">
        <v>109</v>
      </c>
      <c r="Q8" s="42" t="s">
        <v>110</v>
      </c>
      <c r="R8" s="42" t="s">
        <v>111</v>
      </c>
      <c r="S8" s="42" t="s">
        <v>46</v>
      </c>
      <c r="T8" s="42" t="s">
        <v>112</v>
      </c>
      <c r="U8" s="42" t="s">
        <v>113</v>
      </c>
      <c r="V8" s="10" t="s">
        <v>114</v>
      </c>
      <c r="W8" s="45" t="s">
        <v>49</v>
      </c>
      <c r="X8" s="49"/>
      <c r="Y8" s="45"/>
      <c r="Z8" s="45"/>
      <c r="AA8" s="45"/>
      <c r="AB8" s="42"/>
    </row>
    <row r="9" spans="1:261" ht="16" x14ac:dyDescent="0.2">
      <c r="A9" s="10">
        <v>20</v>
      </c>
      <c r="B9" s="10" t="s">
        <v>23</v>
      </c>
      <c r="C9" s="10">
        <v>8888</v>
      </c>
      <c r="D9" s="10"/>
      <c r="E9" s="10" t="s">
        <v>29</v>
      </c>
      <c r="F9" s="7">
        <v>43875</v>
      </c>
      <c r="G9" s="3">
        <v>45089</v>
      </c>
      <c r="H9" s="10">
        <f t="shared" ca="1" si="0"/>
        <v>87</v>
      </c>
      <c r="I9" s="11">
        <f t="shared" ca="1" si="1"/>
        <v>45176</v>
      </c>
      <c r="J9" s="10">
        <v>90</v>
      </c>
      <c r="K9" s="14">
        <v>6</v>
      </c>
      <c r="L9" s="15">
        <v>1000</v>
      </c>
      <c r="M9" s="10"/>
      <c r="N9" s="10" t="s">
        <v>36</v>
      </c>
      <c r="O9" s="18" t="s">
        <v>40</v>
      </c>
      <c r="P9" s="10">
        <v>0</v>
      </c>
      <c r="Q9" s="9" t="s">
        <v>78</v>
      </c>
      <c r="R9" s="9" t="s">
        <v>79</v>
      </c>
      <c r="S9" s="5" t="s">
        <v>46</v>
      </c>
      <c r="T9" s="9" t="s">
        <v>80</v>
      </c>
      <c r="U9" s="5" t="s">
        <v>48</v>
      </c>
      <c r="V9" s="10"/>
      <c r="W9" s="5" t="s">
        <v>49</v>
      </c>
      <c r="X9" s="10"/>
      <c r="Y9" s="10"/>
      <c r="Z9" s="10"/>
      <c r="AA9" s="10"/>
      <c r="AB9" s="10"/>
    </row>
    <row r="10" spans="1:261" ht="17" x14ac:dyDescent="0.2">
      <c r="A10" s="38">
        <v>10</v>
      </c>
      <c r="B10" s="39" t="s">
        <v>54</v>
      </c>
      <c r="C10" s="40">
        <v>1810</v>
      </c>
      <c r="D10" s="41" t="s">
        <v>116</v>
      </c>
      <c r="E10" s="42" t="s">
        <v>97</v>
      </c>
      <c r="F10" s="43">
        <v>43486</v>
      </c>
      <c r="G10" s="44">
        <v>45152</v>
      </c>
      <c r="H10" s="45">
        <f t="shared" ca="1" si="0"/>
        <v>24</v>
      </c>
      <c r="I10" s="43">
        <f t="shared" ca="1" si="1"/>
        <v>45176</v>
      </c>
      <c r="J10" s="45">
        <v>60</v>
      </c>
      <c r="K10" s="45"/>
      <c r="L10" s="45"/>
      <c r="M10" s="42" t="s">
        <v>98</v>
      </c>
      <c r="N10" s="46" t="s">
        <v>97</v>
      </c>
      <c r="O10" s="47" t="s">
        <v>41</v>
      </c>
      <c r="P10" s="48"/>
      <c r="Q10" s="42" t="s">
        <v>100</v>
      </c>
      <c r="R10" s="42" t="s">
        <v>101</v>
      </c>
      <c r="S10" s="42" t="s">
        <v>46</v>
      </c>
      <c r="T10" s="42" t="s">
        <v>102</v>
      </c>
      <c r="U10" s="42" t="s">
        <v>103</v>
      </c>
      <c r="V10" s="10" t="s">
        <v>104</v>
      </c>
      <c r="W10" s="45" t="s">
        <v>49</v>
      </c>
      <c r="X10" s="49" t="s">
        <v>105</v>
      </c>
      <c r="Y10" s="45"/>
      <c r="Z10" s="45"/>
      <c r="AA10" s="45"/>
      <c r="AB10" s="49"/>
    </row>
    <row r="11" spans="1:261" ht="16" x14ac:dyDescent="0.2">
      <c r="A11" s="10">
        <v>20</v>
      </c>
      <c r="B11" s="10" t="s">
        <v>22</v>
      </c>
      <c r="C11" s="10">
        <v>9999</v>
      </c>
      <c r="D11" s="10"/>
      <c r="E11" s="10" t="s">
        <v>29</v>
      </c>
      <c r="F11" s="8">
        <v>43878</v>
      </c>
      <c r="G11" s="2">
        <v>45076</v>
      </c>
      <c r="H11" s="10">
        <f t="shared" ca="1" si="0"/>
        <v>100</v>
      </c>
      <c r="I11" s="11">
        <f t="shared" ca="1" si="1"/>
        <v>45176</v>
      </c>
      <c r="J11" s="10">
        <v>60</v>
      </c>
      <c r="K11" s="14">
        <v>5</v>
      </c>
      <c r="L11" s="15">
        <v>750</v>
      </c>
      <c r="M11" s="10"/>
      <c r="N11" s="10" t="s">
        <v>38</v>
      </c>
      <c r="O11" s="18" t="s">
        <v>40</v>
      </c>
      <c r="P11" s="10"/>
      <c r="Q11" s="9" t="s">
        <v>81</v>
      </c>
      <c r="R11" s="9" t="s">
        <v>82</v>
      </c>
      <c r="S11" s="5" t="s">
        <v>46</v>
      </c>
      <c r="T11" s="9" t="s">
        <v>83</v>
      </c>
      <c r="U11" s="5" t="s">
        <v>84</v>
      </c>
      <c r="V11" s="10"/>
      <c r="W11" s="5" t="s">
        <v>49</v>
      </c>
      <c r="X11" s="10"/>
      <c r="Y11" s="10"/>
      <c r="Z11" s="10"/>
      <c r="AA11" s="10"/>
      <c r="AB11" s="10"/>
    </row>
    <row r="13" spans="1:261" x14ac:dyDescent="0.2">
      <c r="I13" s="1"/>
    </row>
    <row r="14" spans="1:261" x14ac:dyDescent="0.2">
      <c r="I14" s="1"/>
    </row>
    <row r="15" spans="1:261" x14ac:dyDescent="0.2">
      <c r="I15" s="1"/>
    </row>
    <row r="16" spans="1:261" x14ac:dyDescent="0.2">
      <c r="I16" s="1"/>
    </row>
    <row r="17" spans="9:9" x14ac:dyDescent="0.2">
      <c r="I17" s="1"/>
    </row>
    <row r="18" spans="9:9" x14ac:dyDescent="0.2">
      <c r="I18" s="1"/>
    </row>
    <row r="19" spans="9:9" x14ac:dyDescent="0.2">
      <c r="I19" s="1"/>
    </row>
    <row r="20" spans="9:9" x14ac:dyDescent="0.2">
      <c r="I20" s="1"/>
    </row>
    <row r="21" spans="9:9" x14ac:dyDescent="0.2">
      <c r="I21" s="1"/>
    </row>
    <row r="22" spans="9:9" x14ac:dyDescent="0.2">
      <c r="I22" s="1"/>
    </row>
  </sheetData>
  <autoFilter ref="A1:JC1" xr:uid="{A0FF2AE2-A082-4944-9A51-513CDB7AEC33}"/>
  <conditionalFormatting sqref="A1">
    <cfRule type="duplicateValues" dxfId="19" priority="5"/>
  </conditionalFormatting>
  <conditionalFormatting sqref="B1">
    <cfRule type="duplicateValues" dxfId="18" priority="7"/>
  </conditionalFormatting>
  <conditionalFormatting sqref="C1">
    <cfRule type="duplicateValues" dxfId="17" priority="6"/>
  </conditionalFormatting>
  <conditionalFormatting sqref="H10">
    <cfRule type="cellIs" dxfId="16" priority="3" operator="greaterThan">
      <formula>#REF!</formula>
    </cfRule>
    <cfRule type="cellIs" dxfId="15" priority="4" operator="greaterThan">
      <formula>#REF!</formula>
    </cfRule>
  </conditionalFormatting>
  <conditionalFormatting sqref="H8">
    <cfRule type="cellIs" dxfId="14" priority="1" operator="greaterThan">
      <formula>#REF!</formula>
    </cfRule>
    <cfRule type="cellIs" dxfId="13" priority="2" operator="greaterThan">
      <formula>#REF!</formula>
    </cfRule>
  </conditionalFormatting>
  <hyperlinks>
    <hyperlink ref="V3" r:id="rId1" xr:uid="{94C73B83-A5DB-40B9-B269-7B41C7CEF2A2}"/>
    <hyperlink ref="V2" r:id="rId2" xr:uid="{D9821D48-6622-47C9-8A2F-BE8FB1FBE8FD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7B3AA-FC94-498E-ACC9-FE4EF2ED9F1F}">
  <sheetPr codeName="Feuil2"/>
  <dimension ref="A1:T4"/>
  <sheetViews>
    <sheetView workbookViewId="0">
      <selection activeCell="F3" sqref="F3"/>
    </sheetView>
  </sheetViews>
  <sheetFormatPr baseColWidth="10" defaultRowHeight="15" x14ac:dyDescent="0.2"/>
  <sheetData>
    <row r="1" spans="1:20" ht="34" x14ac:dyDescent="0.2">
      <c r="A1" s="19" t="s">
        <v>0</v>
      </c>
      <c r="B1" s="20" t="s">
        <v>1</v>
      </c>
      <c r="C1" s="21" t="s">
        <v>2</v>
      </c>
      <c r="D1" s="23" t="s">
        <v>95</v>
      </c>
      <c r="E1" s="25" t="s">
        <v>5</v>
      </c>
      <c r="F1" s="26" t="s">
        <v>6</v>
      </c>
      <c r="G1" s="25" t="s">
        <v>7</v>
      </c>
      <c r="H1" s="27" t="s">
        <v>8</v>
      </c>
      <c r="I1" s="28" t="s">
        <v>9</v>
      </c>
      <c r="J1" s="29" t="s">
        <v>10</v>
      </c>
      <c r="K1" s="23" t="s">
        <v>11</v>
      </c>
      <c r="L1" s="30" t="s">
        <v>12</v>
      </c>
      <c r="M1" s="27" t="s">
        <v>39</v>
      </c>
      <c r="N1" s="31" t="s">
        <v>13</v>
      </c>
      <c r="O1" s="32" t="s">
        <v>14</v>
      </c>
      <c r="P1" s="32" t="s">
        <v>15</v>
      </c>
      <c r="Q1" s="32" t="s">
        <v>16</v>
      </c>
      <c r="R1" s="32" t="s">
        <v>0</v>
      </c>
      <c r="S1" s="32" t="s">
        <v>17</v>
      </c>
      <c r="T1" s="32" t="s">
        <v>18</v>
      </c>
    </row>
    <row r="2" spans="1:20" ht="16" x14ac:dyDescent="0.2">
      <c r="A2" s="10">
        <v>20</v>
      </c>
      <c r="B2" s="10" t="s">
        <v>21</v>
      </c>
      <c r="C2" s="10">
        <v>2222</v>
      </c>
      <c r="D2" s="10" t="s">
        <v>29</v>
      </c>
      <c r="E2" s="11">
        <v>45139</v>
      </c>
      <c r="F2" s="10">
        <f t="shared" ref="F2:F4" ca="1" si="0">G2-E2</f>
        <v>37</v>
      </c>
      <c r="G2" s="11">
        <f t="shared" ref="G2:G4" ca="1" si="1">TODAY()+7</f>
        <v>45176</v>
      </c>
      <c r="H2" s="10">
        <v>60</v>
      </c>
      <c r="I2" s="14">
        <v>12</v>
      </c>
      <c r="J2" s="15">
        <v>400</v>
      </c>
      <c r="K2" s="10" t="s">
        <v>33</v>
      </c>
      <c r="L2" s="10" t="s">
        <v>37</v>
      </c>
      <c r="M2" s="18" t="s">
        <v>41</v>
      </c>
      <c r="N2" s="10">
        <v>0</v>
      </c>
      <c r="O2" s="5" t="s">
        <v>62</v>
      </c>
      <c r="P2" s="5" t="s">
        <v>45</v>
      </c>
      <c r="Q2" s="5" t="s">
        <v>46</v>
      </c>
      <c r="R2" s="5" t="s">
        <v>63</v>
      </c>
      <c r="S2" s="5" t="s">
        <v>64</v>
      </c>
      <c r="T2" s="13" t="s">
        <v>60</v>
      </c>
    </row>
    <row r="3" spans="1:20" ht="16" x14ac:dyDescent="0.2">
      <c r="A3" s="10">
        <v>10</v>
      </c>
      <c r="B3" s="10" t="s">
        <v>21</v>
      </c>
      <c r="C3" s="10">
        <v>7777</v>
      </c>
      <c r="D3" s="10" t="s">
        <v>31</v>
      </c>
      <c r="E3" s="3">
        <v>45061</v>
      </c>
      <c r="F3" s="10">
        <f t="shared" ca="1" si="0"/>
        <v>115</v>
      </c>
      <c r="G3" s="11">
        <f t="shared" ca="1" si="1"/>
        <v>45176</v>
      </c>
      <c r="H3" s="10">
        <v>45</v>
      </c>
      <c r="I3" s="14">
        <v>8</v>
      </c>
      <c r="J3" s="15">
        <v>100</v>
      </c>
      <c r="K3" s="10"/>
      <c r="L3" s="10" t="s">
        <v>66</v>
      </c>
      <c r="M3" s="18" t="s">
        <v>41</v>
      </c>
      <c r="N3" s="12">
        <v>0.5</v>
      </c>
      <c r="O3" s="5" t="s">
        <v>73</v>
      </c>
      <c r="P3" s="5" t="s">
        <v>71</v>
      </c>
      <c r="Q3" s="5" t="s">
        <v>46</v>
      </c>
      <c r="R3" s="5" t="s">
        <v>74</v>
      </c>
      <c r="S3" s="5" t="s">
        <v>77</v>
      </c>
      <c r="T3" s="10"/>
    </row>
    <row r="4" spans="1:20" ht="17" x14ac:dyDescent="0.2">
      <c r="A4" s="38">
        <v>10</v>
      </c>
      <c r="B4" s="39" t="s">
        <v>54</v>
      </c>
      <c r="C4" s="40" t="s">
        <v>96</v>
      </c>
      <c r="D4" s="42" t="s">
        <v>97</v>
      </c>
      <c r="E4" s="44">
        <v>45152</v>
      </c>
      <c r="F4" s="45">
        <f t="shared" ca="1" si="0"/>
        <v>24</v>
      </c>
      <c r="G4" s="43">
        <f t="shared" ca="1" si="1"/>
        <v>45176</v>
      </c>
      <c r="H4" s="45">
        <v>60</v>
      </c>
      <c r="I4" s="45"/>
      <c r="J4" s="45"/>
      <c r="K4" s="42" t="s">
        <v>98</v>
      </c>
      <c r="L4" s="46" t="s">
        <v>97</v>
      </c>
      <c r="M4" s="47" t="s">
        <v>41</v>
      </c>
      <c r="N4" s="48"/>
      <c r="O4" s="42" t="s">
        <v>100</v>
      </c>
      <c r="P4" s="42" t="s">
        <v>101</v>
      </c>
      <c r="Q4" s="42" t="s">
        <v>46</v>
      </c>
      <c r="R4" s="42" t="s">
        <v>102</v>
      </c>
      <c r="S4" s="42" t="s">
        <v>103</v>
      </c>
      <c r="T4" s="10" t="s">
        <v>104</v>
      </c>
    </row>
  </sheetData>
  <conditionalFormatting sqref="A1">
    <cfRule type="duplicateValues" dxfId="12" priority="3"/>
  </conditionalFormatting>
  <conditionalFormatting sqref="B1">
    <cfRule type="duplicateValues" dxfId="11" priority="5"/>
  </conditionalFormatting>
  <conditionalFormatting sqref="C1">
    <cfRule type="duplicateValues" dxfId="10" priority="4"/>
  </conditionalFormatting>
  <conditionalFormatting sqref="F4">
    <cfRule type="cellIs" dxfId="9" priority="1" operator="greaterThan">
      <formula>#REF!</formula>
    </cfRule>
    <cfRule type="cellIs" dxfId="8" priority="2" operator="greaterThan">
      <formula>#REF!</formula>
    </cfRule>
  </conditionalFormatting>
  <hyperlinks>
    <hyperlink ref="T2" r:id="rId1" xr:uid="{E0C14775-52A2-2348-9552-A47C05CD501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F2BFF-6B06-4387-A2AE-819F262FF1F1}">
  <sheetPr codeName="Feuil3"/>
  <dimension ref="A1:T4"/>
  <sheetViews>
    <sheetView workbookViewId="0">
      <selection sqref="A1:XFD1"/>
    </sheetView>
  </sheetViews>
  <sheetFormatPr baseColWidth="10" defaultRowHeight="15" x14ac:dyDescent="0.2"/>
  <sheetData>
    <row r="1" spans="1:20" ht="34" x14ac:dyDescent="0.2">
      <c r="A1" s="19" t="s">
        <v>0</v>
      </c>
      <c r="B1" s="20" t="s">
        <v>1</v>
      </c>
      <c r="C1" s="21" t="s">
        <v>2</v>
      </c>
      <c r="D1" s="23" t="s">
        <v>95</v>
      </c>
      <c r="E1" s="25" t="s">
        <v>5</v>
      </c>
      <c r="F1" s="26" t="s">
        <v>6</v>
      </c>
      <c r="G1" s="25" t="s">
        <v>7</v>
      </c>
      <c r="H1" s="27" t="s">
        <v>8</v>
      </c>
      <c r="I1" s="28" t="s">
        <v>9</v>
      </c>
      <c r="J1" s="29" t="s">
        <v>10</v>
      </c>
      <c r="K1" s="23" t="s">
        <v>11</v>
      </c>
      <c r="L1" s="30" t="s">
        <v>12</v>
      </c>
      <c r="M1" s="27" t="s">
        <v>39</v>
      </c>
      <c r="N1" s="31" t="s">
        <v>13</v>
      </c>
      <c r="O1" s="32" t="s">
        <v>14</v>
      </c>
      <c r="P1" s="32" t="s">
        <v>15</v>
      </c>
      <c r="Q1" s="32" t="s">
        <v>16</v>
      </c>
      <c r="R1" s="32" t="s">
        <v>0</v>
      </c>
      <c r="S1" s="32" t="s">
        <v>17</v>
      </c>
      <c r="T1" s="32" t="s">
        <v>18</v>
      </c>
    </row>
    <row r="2" spans="1:20" ht="16" x14ac:dyDescent="0.2">
      <c r="A2" s="10">
        <v>10</v>
      </c>
      <c r="B2" s="10" t="s">
        <v>20</v>
      </c>
      <c r="C2" s="10">
        <v>1111</v>
      </c>
      <c r="D2" s="10" t="s">
        <v>28</v>
      </c>
      <c r="E2" s="11">
        <v>45158</v>
      </c>
      <c r="F2" s="10">
        <f ca="1">G2-E2</f>
        <v>18</v>
      </c>
      <c r="G2" s="11">
        <f ca="1">TODAY()+7</f>
        <v>45176</v>
      </c>
      <c r="H2" s="10">
        <v>60</v>
      </c>
      <c r="I2" s="14">
        <v>4</v>
      </c>
      <c r="J2" s="15">
        <v>250</v>
      </c>
      <c r="K2" s="10" t="s">
        <v>32</v>
      </c>
      <c r="L2" s="10" t="s">
        <v>36</v>
      </c>
      <c r="M2" s="18" t="s">
        <v>40</v>
      </c>
      <c r="N2" s="12">
        <v>0.25</v>
      </c>
      <c r="O2" s="5" t="s">
        <v>44</v>
      </c>
      <c r="P2" s="5" t="s">
        <v>45</v>
      </c>
      <c r="Q2" s="5" t="s">
        <v>46</v>
      </c>
      <c r="R2" s="5" t="s">
        <v>47</v>
      </c>
      <c r="S2" s="5" t="s">
        <v>48</v>
      </c>
      <c r="T2" s="13" t="s">
        <v>61</v>
      </c>
    </row>
    <row r="3" spans="1:20" ht="16" x14ac:dyDescent="0.2">
      <c r="A3" s="10">
        <v>20</v>
      </c>
      <c r="B3" s="10" t="s">
        <v>23</v>
      </c>
      <c r="C3" s="10">
        <v>8888</v>
      </c>
      <c r="D3" s="10" t="s">
        <v>29</v>
      </c>
      <c r="E3" s="3">
        <v>45089</v>
      </c>
      <c r="F3" s="10">
        <f t="shared" ref="F3:F4" ca="1" si="0">G3-E3</f>
        <v>87</v>
      </c>
      <c r="G3" s="11">
        <f t="shared" ref="G3:G4" ca="1" si="1">TODAY()+7</f>
        <v>45176</v>
      </c>
      <c r="H3" s="10">
        <v>90</v>
      </c>
      <c r="I3" s="14">
        <v>6</v>
      </c>
      <c r="J3" s="15">
        <v>1000</v>
      </c>
      <c r="K3" s="10"/>
      <c r="L3" s="10" t="s">
        <v>36</v>
      </c>
      <c r="M3" s="18" t="s">
        <v>40</v>
      </c>
      <c r="N3" s="10">
        <v>0</v>
      </c>
      <c r="O3" s="9" t="s">
        <v>78</v>
      </c>
      <c r="P3" s="9" t="s">
        <v>79</v>
      </c>
      <c r="Q3" s="5" t="s">
        <v>46</v>
      </c>
      <c r="R3" s="9" t="s">
        <v>80</v>
      </c>
      <c r="S3" s="5" t="s">
        <v>48</v>
      </c>
      <c r="T3" s="10"/>
    </row>
    <row r="4" spans="1:20" ht="16" x14ac:dyDescent="0.2">
      <c r="A4" s="10">
        <v>20</v>
      </c>
      <c r="B4" s="10" t="s">
        <v>22</v>
      </c>
      <c r="C4" s="10">
        <v>9999</v>
      </c>
      <c r="D4" s="10" t="s">
        <v>29</v>
      </c>
      <c r="E4" s="2">
        <v>45076</v>
      </c>
      <c r="F4" s="10">
        <f t="shared" ca="1" si="0"/>
        <v>100</v>
      </c>
      <c r="G4" s="11">
        <f t="shared" ca="1" si="1"/>
        <v>45176</v>
      </c>
      <c r="H4" s="10">
        <v>60</v>
      </c>
      <c r="I4" s="14">
        <v>5</v>
      </c>
      <c r="J4" s="15">
        <v>750</v>
      </c>
      <c r="K4" s="10"/>
      <c r="L4" s="10" t="s">
        <v>38</v>
      </c>
      <c r="M4" s="18" t="s">
        <v>40</v>
      </c>
      <c r="N4" s="10"/>
      <c r="O4" s="9" t="s">
        <v>81</v>
      </c>
      <c r="P4" s="9" t="s">
        <v>82</v>
      </c>
      <c r="Q4" s="5" t="s">
        <v>46</v>
      </c>
      <c r="R4" s="9" t="s">
        <v>83</v>
      </c>
      <c r="S4" s="5" t="s">
        <v>84</v>
      </c>
      <c r="T4" s="10"/>
    </row>
  </sheetData>
  <conditionalFormatting sqref="A1">
    <cfRule type="duplicateValues" dxfId="7" priority="3"/>
  </conditionalFormatting>
  <conditionalFormatting sqref="B1">
    <cfRule type="duplicateValues" dxfId="6" priority="5"/>
  </conditionalFormatting>
  <conditionalFormatting sqref="C1">
    <cfRule type="duplicateValues" dxfId="5" priority="4"/>
  </conditionalFormatting>
  <hyperlinks>
    <hyperlink ref="T2" r:id="rId1" xr:uid="{17142A62-BF3A-8849-9E30-DB658A3A9E6F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82D80-D62F-4701-93ED-A04C35DED6C5}">
  <sheetPr codeName="Feuil5"/>
  <dimension ref="A1:T2"/>
  <sheetViews>
    <sheetView workbookViewId="0">
      <selection activeCell="M2" sqref="M2"/>
    </sheetView>
  </sheetViews>
  <sheetFormatPr baseColWidth="10" defaultRowHeight="15" x14ac:dyDescent="0.2"/>
  <cols>
    <col min="1" max="1" width="5.1640625" bestFit="1" customWidth="1"/>
    <col min="2" max="2" width="10.33203125" bestFit="1" customWidth="1"/>
    <col min="3" max="3" width="16" customWidth="1"/>
    <col min="4" max="4" width="11.33203125" bestFit="1" customWidth="1"/>
    <col min="5" max="5" width="13.33203125" bestFit="1" customWidth="1"/>
    <col min="6" max="6" width="7.1640625" bestFit="1" customWidth="1"/>
    <col min="7" max="7" width="14.83203125" bestFit="1" customWidth="1"/>
    <col min="8" max="8" width="9.83203125" bestFit="1" customWidth="1"/>
    <col min="9" max="9" width="10.1640625" bestFit="1" customWidth="1"/>
    <col min="10" max="10" width="9.1640625" bestFit="1" customWidth="1"/>
    <col min="11" max="11" width="20.5" bestFit="1" customWidth="1"/>
  </cols>
  <sheetData>
    <row r="1" spans="1:20" ht="34" x14ac:dyDescent="0.2">
      <c r="A1" s="19" t="s">
        <v>0</v>
      </c>
      <c r="B1" s="20" t="s">
        <v>1</v>
      </c>
      <c r="C1" s="21" t="s">
        <v>2</v>
      </c>
      <c r="D1" s="23" t="s">
        <v>95</v>
      </c>
      <c r="E1" s="25" t="s">
        <v>5</v>
      </c>
      <c r="F1" s="26" t="s">
        <v>6</v>
      </c>
      <c r="G1" s="25" t="s">
        <v>7</v>
      </c>
      <c r="H1" s="27" t="s">
        <v>8</v>
      </c>
      <c r="I1" s="28" t="s">
        <v>9</v>
      </c>
      <c r="J1" s="29" t="s">
        <v>10</v>
      </c>
      <c r="K1" s="23" t="s">
        <v>11</v>
      </c>
      <c r="L1" s="30" t="s">
        <v>12</v>
      </c>
      <c r="M1" s="27" t="s">
        <v>39</v>
      </c>
      <c r="N1" s="31" t="s">
        <v>13</v>
      </c>
      <c r="O1" s="32" t="s">
        <v>14</v>
      </c>
      <c r="P1" s="32" t="s">
        <v>15</v>
      </c>
      <c r="Q1" s="32" t="s">
        <v>16</v>
      </c>
      <c r="R1" s="32" t="s">
        <v>0</v>
      </c>
      <c r="S1" s="32" t="s">
        <v>17</v>
      </c>
      <c r="T1" s="32" t="s">
        <v>18</v>
      </c>
    </row>
    <row r="2" spans="1:20" ht="17" x14ac:dyDescent="0.2">
      <c r="A2" s="38">
        <v>10</v>
      </c>
      <c r="B2" s="39" t="s">
        <v>54</v>
      </c>
      <c r="C2" s="40" t="s">
        <v>96</v>
      </c>
      <c r="D2" s="42" t="s">
        <v>97</v>
      </c>
      <c r="E2" s="44">
        <v>45152</v>
      </c>
      <c r="F2" s="45">
        <f t="shared" ref="F2" ca="1" si="0">G2-E2</f>
        <v>24</v>
      </c>
      <c r="G2" s="43">
        <f t="shared" ref="G2" ca="1" si="1">TODAY()+7</f>
        <v>45176</v>
      </c>
      <c r="H2" s="45">
        <v>60</v>
      </c>
      <c r="I2" s="45"/>
      <c r="J2" s="45"/>
      <c r="K2" s="42" t="s">
        <v>98</v>
      </c>
      <c r="L2" s="46" t="s">
        <v>97</v>
      </c>
      <c r="M2" s="47" t="s">
        <v>99</v>
      </c>
      <c r="N2" s="48"/>
      <c r="O2" s="42" t="s">
        <v>100</v>
      </c>
      <c r="P2" s="42" t="s">
        <v>101</v>
      </c>
      <c r="Q2" s="42" t="s">
        <v>46</v>
      </c>
      <c r="R2" s="42" t="s">
        <v>102</v>
      </c>
      <c r="S2" s="42" t="s">
        <v>103</v>
      </c>
      <c r="T2" s="10" t="s">
        <v>104</v>
      </c>
    </row>
  </sheetData>
  <conditionalFormatting sqref="A1">
    <cfRule type="duplicateValues" dxfId="4" priority="3"/>
  </conditionalFormatting>
  <conditionalFormatting sqref="B1">
    <cfRule type="duplicateValues" dxfId="3" priority="5"/>
  </conditionalFormatting>
  <conditionalFormatting sqref="C1">
    <cfRule type="duplicateValues" dxfId="2" priority="4"/>
  </conditionalFormatting>
  <conditionalFormatting sqref="F2">
    <cfRule type="cellIs" dxfId="1" priority="1" operator="greaterThan">
      <formula>#REF!</formula>
    </cfRule>
    <cfRule type="cellIs" dxfId="0" priority="2" operator="greaterThan">
      <formula>#REF!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473B8-AAF1-1C43-B66F-15B3A34D3047}">
  <sheetPr codeName="Feuil6"/>
  <dimension ref="A1"/>
  <sheetViews>
    <sheetView workbookViewId="0">
      <selection activeCell="E31" sqref="E31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</vt:lpstr>
      <vt:lpstr>Katherine</vt:lpstr>
      <vt:lpstr>Julie</vt:lpstr>
      <vt:lpstr>Maurice Pouliot</vt:lpstr>
      <vt:lpstr>Nathalie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Dube</dc:creator>
  <cp:lastModifiedBy>Microsoft Office User</cp:lastModifiedBy>
  <dcterms:created xsi:type="dcterms:W3CDTF">2023-08-31T01:32:17Z</dcterms:created>
  <dcterms:modified xsi:type="dcterms:W3CDTF">2023-08-31T14:28:40Z</dcterms:modified>
</cp:coreProperties>
</file>