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3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4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ca\Nextcloud\2023-2024_Franchises\"/>
    </mc:Choice>
  </mc:AlternateContent>
  <xr:revisionPtr revIDLastSave="0" documentId="13_ncr:1_{82EF6326-5521-4420-A53E-2D9BC5E0DB05}" xr6:coauthVersionLast="47" xr6:coauthVersionMax="47" xr10:uidLastSave="{00000000-0000-0000-0000-000000000000}"/>
  <bookViews>
    <workbookView xWindow="-120" yWindow="-120" windowWidth="24240" windowHeight="13740" xr2:uid="{5BE73A20-4FFC-4FA7-939B-3038413F78AB}"/>
  </bookViews>
  <sheets>
    <sheet name="LISTE élèves" sheetId="2" r:id="rId1"/>
    <sheet name="Modele" sheetId="36" r:id="rId2"/>
    <sheet name="babar_louis" sheetId="37" r:id="rId3"/>
    <sheet name="Celeste_elephant" sheetId="38" r:id="rId4"/>
  </sheets>
  <definedNames>
    <definedName name="classe" localSheetId="2">babar_louis!$F$1</definedName>
    <definedName name="classe" localSheetId="3">Celeste_elephant!$F$1</definedName>
    <definedName name="classe" localSheetId="1">Modele!$F$1</definedName>
    <definedName name="classe">#REF!</definedName>
    <definedName name="liste6e">'LISTE élèves'!$K$3:$K$7</definedName>
    <definedName name="niveau" localSheetId="2">babar_louis!$H$1</definedName>
    <definedName name="niveau" localSheetId="3">Celeste_elephant!$H$1</definedName>
    <definedName name="niveau" localSheetId="1">Modele!$H$1</definedName>
    <definedName name="niveau">#REF!</definedName>
    <definedName name="NP" localSheetId="2">babar_louis!$B$2</definedName>
    <definedName name="NP" localSheetId="3">Celeste_elephant!$B$2</definedName>
    <definedName name="NP" localSheetId="1">Modele!$B$2</definedName>
    <definedName name="NP">#REF!</definedName>
    <definedName name="sommaire">TRANSPOSE(GET.WORKBOOK(1))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8" l="1"/>
  <c r="H1" i="38"/>
  <c r="A5" i="37"/>
  <c r="H1" i="37"/>
  <c r="A5" i="36"/>
  <c r="H1" i="36"/>
  <c r="D5" i="2"/>
  <c r="D6" i="2"/>
  <c r="D10" i="2"/>
  <c r="D14" i="2"/>
  <c r="D18" i="2"/>
  <c r="D22" i="2"/>
  <c r="D26" i="2"/>
  <c r="D11" i="2"/>
  <c r="D15" i="2"/>
  <c r="D19" i="2"/>
  <c r="D23" i="2"/>
  <c r="D27" i="2"/>
  <c r="D25" i="2"/>
  <c r="D7" i="2"/>
  <c r="D8" i="2"/>
  <c r="D12" i="2"/>
  <c r="D16" i="2"/>
  <c r="D20" i="2"/>
  <c r="D24" i="2"/>
  <c r="D9" i="2"/>
  <c r="D13" i="2"/>
  <c r="D17" i="2"/>
  <c r="D21" i="2"/>
  <c r="E16" i="2" a="1"/>
  <c r="E17" i="2" a="1"/>
  <c r="E20" i="2" a="1"/>
  <c r="E21" i="2" a="1"/>
  <c r="E19" i="2" a="1"/>
  <c r="E23" i="2" a="1"/>
  <c r="E18" i="2" a="1"/>
  <c r="E15" i="2" a="1"/>
  <c r="E22" i="2" a="1"/>
  <c r="E20" i="2" l="1"/>
  <c r="E18" i="2"/>
  <c r="E16" i="2"/>
  <c r="E22" i="2"/>
  <c r="E23" i="2"/>
  <c r="E21" i="2"/>
  <c r="E19" i="2"/>
  <c r="E17" i="2"/>
  <c r="E15" i="2"/>
  <c r="B22" i="2"/>
  <c r="B6" i="2"/>
  <c r="B21" i="2"/>
  <c r="C7" i="2"/>
  <c r="C9" i="2"/>
  <c r="C24" i="2"/>
  <c r="B24" i="2"/>
  <c r="B11" i="2"/>
  <c r="B27" i="2"/>
  <c r="C18" i="2"/>
  <c r="B10" i="2"/>
  <c r="B18" i="2"/>
  <c r="C20" i="2"/>
  <c r="C13" i="2"/>
  <c r="B19" i="2"/>
  <c r="C21" i="2"/>
  <c r="C26" i="2"/>
  <c r="B13" i="2"/>
  <c r="C16" i="2"/>
  <c r="C11" i="2"/>
  <c r="B16" i="2"/>
  <c r="C6" i="2"/>
  <c r="C5" i="2"/>
  <c r="C19" i="2"/>
  <c r="C25" i="2"/>
  <c r="C17" i="2"/>
  <c r="B8" i="2"/>
  <c r="C22" i="2"/>
  <c r="B7" i="2"/>
  <c r="B5" i="2"/>
  <c r="B17" i="2"/>
  <c r="C10" i="2"/>
  <c r="B23" i="2"/>
  <c r="C14" i="2"/>
  <c r="C12" i="2"/>
  <c r="B14" i="2"/>
  <c r="B9" i="2"/>
  <c r="C23" i="2"/>
  <c r="B15" i="2"/>
  <c r="B26" i="2"/>
  <c r="C15" i="2"/>
  <c r="B25" i="2"/>
  <c r="C27" i="2"/>
  <c r="C8" i="2"/>
  <c r="B20" i="2"/>
  <c r="B12" i="2"/>
  <c r="I3" i="2" l="1"/>
  <c r="H3" i="2"/>
  <c r="G3" i="2"/>
  <c r="F3" i="2"/>
  <c r="J3" i="2" l="1"/>
</calcChain>
</file>

<file path=xl/sharedStrings.xml><?xml version="1.0" encoding="utf-8"?>
<sst xmlns="http://schemas.openxmlformats.org/spreadsheetml/2006/main" count="172" uniqueCount="54">
  <si>
    <t>NOM et Prénom :</t>
  </si>
  <si>
    <t>Niveau</t>
  </si>
  <si>
    <t>Date</t>
  </si>
  <si>
    <t>Situation initiale motivant la veille :</t>
  </si>
  <si>
    <t>1ère Action</t>
  </si>
  <si>
    <t>Par qui</t>
  </si>
  <si>
    <t>Evolution/élément nouveau</t>
  </si>
  <si>
    <t>Actions à mettre en place</t>
  </si>
  <si>
    <t>Qui</t>
  </si>
  <si>
    <t>   CPE</t>
  </si>
  <si>
    <t>   Psy EN</t>
  </si>
  <si>
    <t>   Inf.</t>
  </si>
  <si>
    <t>   AS</t>
  </si>
  <si>
    <t>   Autre</t>
  </si>
  <si>
    <t>classe</t>
  </si>
  <si>
    <t>SOMMAIRE</t>
  </si>
  <si>
    <t>nom_prénom</t>
  </si>
  <si>
    <r>
      <t>  </t>
    </r>
    <r>
      <rPr>
        <sz val="11"/>
        <color theme="1"/>
        <rFont val="Lexia Readable"/>
      </rPr>
      <t xml:space="preserve"> CPE</t>
    </r>
  </si>
  <si>
    <r>
      <t xml:space="preserve">   </t>
    </r>
    <r>
      <rPr>
        <sz val="11"/>
        <color theme="1"/>
        <rFont val="Lexia Readable"/>
      </rPr>
      <t>Psy EN</t>
    </r>
  </si>
  <si>
    <r>
      <t xml:space="preserve">        </t>
    </r>
    <r>
      <rPr>
        <sz val="11"/>
        <color theme="1"/>
        <rFont val="Lexia Readable"/>
      </rPr>
      <t>Infirmière</t>
    </r>
  </si>
  <si>
    <r>
      <t xml:space="preserve">    </t>
    </r>
    <r>
      <rPr>
        <sz val="11"/>
        <color theme="1"/>
        <rFont val="Wingdings"/>
        <charset val="2"/>
      </rPr>
      <t xml:space="preserve"> </t>
    </r>
    <r>
      <rPr>
        <sz val="11"/>
        <color theme="1"/>
        <rFont val="Lexia Readable"/>
      </rPr>
      <t>AS</t>
    </r>
  </si>
  <si>
    <r>
      <t xml:space="preserve">    </t>
    </r>
    <r>
      <rPr>
        <sz val="13.85"/>
        <color theme="1"/>
        <rFont val="Lexia Readable"/>
      </rPr>
      <t xml:space="preserve"> </t>
    </r>
    <r>
      <rPr>
        <sz val="11"/>
        <color theme="1"/>
        <rFont val="Lexia Readable"/>
      </rPr>
      <t>Autre</t>
    </r>
  </si>
  <si>
    <t>Date(ctrl+;)</t>
  </si>
  <si>
    <t>6eme1</t>
  </si>
  <si>
    <t>5eme2</t>
  </si>
  <si>
    <t>4eme3</t>
  </si>
  <si>
    <t>3eme4</t>
  </si>
  <si>
    <t>6eme2</t>
  </si>
  <si>
    <t>6eme3</t>
  </si>
  <si>
    <t>6eme4</t>
  </si>
  <si>
    <t>6eme5</t>
  </si>
  <si>
    <t>5eme1</t>
  </si>
  <si>
    <t>5eme3</t>
  </si>
  <si>
    <t>5eme4</t>
  </si>
  <si>
    <t>5eme5</t>
  </si>
  <si>
    <t>5eme6</t>
  </si>
  <si>
    <t>4eme1</t>
  </si>
  <si>
    <t>4eme2</t>
  </si>
  <si>
    <t>4eme4</t>
  </si>
  <si>
    <t>3eme1</t>
  </si>
  <si>
    <t>3eme2</t>
  </si>
  <si>
    <t>3eme3</t>
  </si>
  <si>
    <t>3eme5</t>
  </si>
  <si>
    <t>vide</t>
  </si>
  <si>
    <r>
      <rPr>
        <b/>
        <sz val="11"/>
        <color theme="1"/>
        <rFont val="Lexia Readable"/>
      </rPr>
      <t>BILAN :</t>
    </r>
    <r>
      <rPr>
        <sz val="11"/>
        <color theme="1"/>
        <rFont val="Lexia Readable"/>
      </rPr>
      <t xml:space="preserve"> Fin de veille/ Année prochaine</t>
    </r>
  </si>
  <si>
    <t>nbre 6e</t>
  </si>
  <si>
    <t>nbre 5e</t>
  </si>
  <si>
    <t>nbre 4e</t>
  </si>
  <si>
    <t>nbre 3e</t>
  </si>
  <si>
    <t>TOTAL</t>
  </si>
  <si>
    <t>Nombre de situations suivies</t>
  </si>
  <si>
    <t>Classes</t>
  </si>
  <si>
    <t>babar_louis</t>
  </si>
  <si>
    <t>Celeste_elephant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</si>
</sst>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Lexia Readable"/>
    </font>
    <font>
      <b/>
      <sz val="11"/>
      <color theme="1"/>
      <name val="Lexia Readable"/>
    </font>
    <font>
      <sz val="11"/>
      <color theme="1"/>
      <name val="Wingdings"/>
      <charset val="2"/>
    </font>
    <font>
      <sz val="13.85"/>
      <color theme="1"/>
      <name val="Lexia Readable"/>
    </font>
    <font>
      <sz val="11"/>
      <color theme="0"/>
      <name val="Lexia Readable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Lexia Readable"/>
    </font>
    <font>
      <sz val="12"/>
      <color theme="1"/>
      <name val="Lexia Readable"/>
    </font>
    <font>
      <b/>
      <sz val="18"/>
      <color theme="0"/>
      <name val="Lexia Readable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EF3FE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1" fillId="0" borderId="0" xfId="0" applyFont="1"/>
    <xf numFmtId="0" fontId="3" fillId="2" borderId="2" xfId="0" applyFont="1" applyFill="1" applyBorder="1" applyAlignment="1">
      <alignment horizontal="left" vertical="center"/>
    </xf>
    <xf numFmtId="0" fontId="0" fillId="2" borderId="4" xfId="0" applyFill="1" applyBorder="1"/>
    <xf numFmtId="0" fontId="3" fillId="2" borderId="8" xfId="0" applyFont="1" applyFill="1" applyBorder="1" applyAlignment="1">
      <alignment horizontal="left" vertical="center"/>
    </xf>
    <xf numFmtId="0" fontId="0" fillId="2" borderId="9" xfId="0" applyFill="1" applyBorder="1"/>
    <xf numFmtId="0" fontId="3" fillId="2" borderId="5" xfId="0" applyFont="1" applyFill="1" applyBorder="1" applyAlignment="1">
      <alignment horizontal="left" vertical="center"/>
    </xf>
    <xf numFmtId="0" fontId="0" fillId="2" borderId="7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49" fontId="0" fillId="0" borderId="0" xfId="0" applyNumberFormat="1"/>
    <xf numFmtId="0" fontId="0" fillId="0" borderId="13" xfId="0" applyBorder="1"/>
    <xf numFmtId="0" fontId="9" fillId="0" borderId="7" xfId="0" applyFont="1" applyBorder="1"/>
    <xf numFmtId="0" fontId="9" fillId="0" borderId="12" xfId="0" applyFont="1" applyBorder="1"/>
    <xf numFmtId="0" fontId="9" fillId="0" borderId="13" xfId="0" applyFont="1" applyBorder="1"/>
    <xf numFmtId="0" fontId="9" fillId="0" borderId="1" xfId="0" applyFont="1" applyBorder="1"/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11" borderId="21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0" fillId="5" borderId="0" xfId="0" applyFont="1" applyFill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1" fillId="0" borderId="2" xfId="0" applyNumberFormat="1" applyFont="1" applyBorder="1" applyAlignment="1">
      <alignment horizontal="left" vertical="top" wrapText="1"/>
    </xf>
    <xf numFmtId="49" fontId="1" fillId="0" borderId="3" xfId="0" applyNumberFormat="1" applyFont="1" applyBorder="1" applyAlignment="1">
      <alignment horizontal="left" vertical="top" wrapText="1"/>
    </xf>
    <xf numFmtId="49" fontId="1" fillId="0" borderId="0" xfId="0" applyNumberFormat="1" applyFont="1" applyAlignment="1">
      <alignment horizontal="left" vertical="top" wrapText="1"/>
    </xf>
    <xf numFmtId="49" fontId="1" fillId="0" borderId="9" xfId="0" applyNumberFormat="1" applyFont="1" applyBorder="1" applyAlignment="1">
      <alignment horizontal="left" vertical="top" wrapText="1"/>
    </xf>
    <xf numFmtId="49" fontId="1" fillId="0" borderId="8" xfId="0" applyNumberFormat="1" applyFont="1" applyBorder="1" applyAlignment="1">
      <alignment horizontal="left" vertical="top" wrapText="1"/>
    </xf>
    <xf numFmtId="49" fontId="1" fillId="0" borderId="5" xfId="0" applyNumberFormat="1" applyFont="1" applyBorder="1" applyAlignment="1">
      <alignment horizontal="left" vertical="top" wrapText="1"/>
    </xf>
    <xf numFmtId="49" fontId="1" fillId="0" borderId="6" xfId="0" applyNumberFormat="1" applyFont="1" applyBorder="1" applyAlignment="1">
      <alignment horizontal="left" vertical="top" wrapText="1"/>
    </xf>
    <xf numFmtId="49" fontId="1" fillId="0" borderId="7" xfId="0" applyNumberFormat="1" applyFont="1" applyBorder="1" applyAlignment="1">
      <alignment horizontal="left" vertical="top" wrapText="1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left" vertical="center" wrapText="1"/>
    </xf>
    <xf numFmtId="49" fontId="0" fillId="0" borderId="3" xfId="0" applyNumberFormat="1" applyBorder="1" applyAlignment="1">
      <alignment horizontal="left" vertical="center" wrapText="1"/>
    </xf>
    <xf numFmtId="49" fontId="0" fillId="0" borderId="4" xfId="0" applyNumberFormat="1" applyBorder="1" applyAlignment="1">
      <alignment horizontal="left" vertical="center" wrapText="1"/>
    </xf>
    <xf numFmtId="49" fontId="0" fillId="0" borderId="8" xfId="0" applyNumberFormat="1" applyBorder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9" xfId="0" applyNumberFormat="1" applyBorder="1" applyAlignment="1">
      <alignment horizontal="left" vertical="center" wrapText="1"/>
    </xf>
    <xf numFmtId="49" fontId="0" fillId="0" borderId="5" xfId="0" applyNumberFormat="1" applyBorder="1" applyAlignment="1">
      <alignment horizontal="left" vertical="center" wrapText="1"/>
    </xf>
    <xf numFmtId="49" fontId="0" fillId="0" borderId="6" xfId="0" applyNumberFormat="1" applyBorder="1" applyAlignment="1">
      <alignment horizontal="left" vertical="center" wrapText="1"/>
    </xf>
    <xf numFmtId="49" fontId="0" fillId="0" borderId="7" xfId="0" applyNumberFormat="1" applyBorder="1" applyAlignment="1">
      <alignment horizontal="left" vertical="center" wrapText="1"/>
    </xf>
    <xf numFmtId="14" fontId="0" fillId="2" borderId="10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left" vertical="center" wrapText="1"/>
    </xf>
    <xf numFmtId="49" fontId="0" fillId="2" borderId="3" xfId="0" applyNumberFormat="1" applyFill="1" applyBorder="1" applyAlignment="1">
      <alignment horizontal="left" vertical="center" wrapText="1"/>
    </xf>
    <xf numFmtId="49" fontId="0" fillId="2" borderId="4" xfId="0" applyNumberFormat="1" applyFill="1" applyBorder="1" applyAlignment="1">
      <alignment horizontal="left" vertical="center" wrapText="1"/>
    </xf>
    <xf numFmtId="49" fontId="0" fillId="2" borderId="8" xfId="0" applyNumberFormat="1" applyFill="1" applyBorder="1" applyAlignment="1">
      <alignment horizontal="left" vertical="center" wrapText="1"/>
    </xf>
    <xf numFmtId="49" fontId="0" fillId="2" borderId="0" xfId="0" applyNumberFormat="1" applyFill="1" applyAlignment="1">
      <alignment horizontal="left" vertical="center" wrapText="1"/>
    </xf>
    <xf numFmtId="49" fontId="0" fillId="2" borderId="9" xfId="0" applyNumberFormat="1" applyFill="1" applyBorder="1" applyAlignment="1">
      <alignment horizontal="left" vertical="center" wrapText="1"/>
    </xf>
    <xf numFmtId="14" fontId="0" fillId="2" borderId="12" xfId="0" applyNumberFormat="1" applyFill="1" applyBorder="1" applyAlignment="1">
      <alignment horizontal="center" vertical="center"/>
    </xf>
    <xf numFmtId="49" fontId="0" fillId="2" borderId="5" xfId="0" applyNumberFormat="1" applyFill="1" applyBorder="1" applyAlignment="1">
      <alignment horizontal="left" vertical="center" wrapText="1"/>
    </xf>
    <xf numFmtId="49" fontId="0" fillId="2" borderId="6" xfId="0" applyNumberFormat="1" applyFill="1" applyBorder="1" applyAlignment="1">
      <alignment horizontal="left" vertical="center" wrapText="1"/>
    </xf>
    <xf numFmtId="49" fontId="0" fillId="2" borderId="7" xfId="0" applyNumberForma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49" fontId="1" fillId="0" borderId="0" xfId="0" applyNumberFormat="1" applyFont="1" applyAlignment="1">
      <alignment horizontal="center" wrapText="1"/>
    </xf>
    <xf numFmtId="49" fontId="1" fillId="0" borderId="9" xfId="0" applyNumberFormat="1" applyFont="1" applyBorder="1" applyAlignment="1">
      <alignment horizontal="center" wrapText="1"/>
    </xf>
    <xf numFmtId="49" fontId="1" fillId="2" borderId="0" xfId="0" applyNumberFormat="1" applyFont="1" applyFill="1" applyAlignment="1">
      <alignment horizontal="center" wrapText="1"/>
    </xf>
    <xf numFmtId="49" fontId="1" fillId="2" borderId="9" xfId="0" applyNumberFormat="1" applyFont="1" applyFill="1" applyBorder="1" applyAlignment="1">
      <alignment horizontal="center" wrapText="1"/>
    </xf>
    <xf numFmtId="0" fontId="5" fillId="4" borderId="1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6" fillId="0" borderId="14" xfId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5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3FE"/>
      <color rgb="FFFF66FF"/>
      <color rgb="FFFFFF00"/>
      <color rgb="FFFFCCFF"/>
      <color rgb="FFCC00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Lexia Readable" pitchFamily="2" charset="0"/>
                <a:ea typeface="Lexia Readable" pitchFamily="2" charset="0"/>
                <a:cs typeface="+mn-cs"/>
              </a:defRPr>
            </a:pPr>
            <a:r>
              <a:rPr lang="fr-FR">
                <a:latin typeface="Lexia Readable" pitchFamily="2" charset="0"/>
                <a:ea typeface="Lexia Readable" pitchFamily="2" charset="0"/>
              </a:rPr>
              <a:t>Proportion d'élèves suivi par Niveau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Lexia Readable" pitchFamily="2" charset="0"/>
              <a:ea typeface="Lexia Readable" pitchFamily="2" charset="0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4FB-46BE-8025-3C1349405E82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4FB-46BE-8025-3C1349405E82}"/>
              </c:ext>
            </c:extLst>
          </c:dPt>
          <c:dPt>
            <c:idx val="2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4FB-46BE-8025-3C1349405E82}"/>
              </c:ext>
            </c:extLst>
          </c:dPt>
          <c:dPt>
            <c:idx val="3"/>
            <c:bubble3D val="0"/>
            <c:spPr>
              <a:solidFill>
                <a:srgbClr val="7030A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4FB-46BE-8025-3C1349405E82}"/>
              </c:ext>
            </c:extLst>
          </c:dPt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bg1"/>
                      </a:solidFill>
                      <a:latin typeface="Lexia Readable" pitchFamily="2" charset="0"/>
                      <a:ea typeface="Lexia Readable" pitchFamily="2" charset="0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4-24FB-46BE-8025-3C1349405E8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exia Readable" pitchFamily="2" charset="0"/>
                    <a:ea typeface="Lexia Readable" pitchFamily="2" charset="0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'LISTE élèves'!$F$2:$I$2</c:f>
              <c:strCache>
                <c:ptCount val="4"/>
                <c:pt idx="0">
                  <c:v>nbre 6e</c:v>
                </c:pt>
                <c:pt idx="1">
                  <c:v>nbre 5e</c:v>
                </c:pt>
                <c:pt idx="2">
                  <c:v>nbre 4e</c:v>
                </c:pt>
                <c:pt idx="3">
                  <c:v>nbre 3e</c:v>
                </c:pt>
              </c:strCache>
            </c:strRef>
          </c:cat>
          <c:val>
            <c:numRef>
              <c:f>'LISTE élèves'!$F$3:$I$3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FB-46BE-8025-3C1349405E8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exia Readable" pitchFamily="2" charset="0"/>
              <a:ea typeface="Lexia Readable" pitchFamily="2" charset="0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342899</xdr:colOff>
      <xdr:row>1</xdr:row>
      <xdr:rowOff>47625</xdr:rowOff>
    </xdr:from>
    <xdr:to>
      <xdr:col>3</xdr:col>
      <xdr:colOff>1476374</xdr:colOff>
      <xdr:row>2</xdr:row>
      <xdr:rowOff>361950</xdr:rowOff>
    </xdr:to>
    <xdr:sp macro="[0]!dup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86099" y="276225"/>
          <a:ext cx="1133475" cy="542925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 </a:t>
          </a:r>
          <a:r>
            <a:rPr lang="fr-FR" sz="1200" baseline="0">
              <a:latin typeface="Lexia Readable" pitchFamily="2" charset="0"/>
            </a:rPr>
            <a:t>élève</a:t>
          </a:r>
        </a:p>
      </xdr:txBody>
    </xdr:sp>
    <xdr:clientData/>
  </xdr:twoCellAnchor>
  <xdr:twoCellAnchor>
    <xdr:from>
      <xdr:col>0</xdr:col>
      <xdr:colOff>342900</xdr:colOff>
      <xdr:row>1</xdr:row>
      <xdr:rowOff>47625</xdr:rowOff>
    </xdr:from>
    <xdr:to>
      <xdr:col>2</xdr:col>
      <xdr:colOff>628650</xdr:colOff>
      <xdr:row>2</xdr:row>
      <xdr:rowOff>323848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2900" y="276225"/>
          <a:ext cx="1400175" cy="504823"/>
        </a:xfrm>
        <a:prstGeom prst="roundRect">
          <a:avLst/>
        </a:prstGeom>
        <a:solidFill>
          <a:schemeClr val="accent4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tableau : CTRL+MAJ+ENTREE</a:t>
          </a:r>
        </a:p>
      </xdr:txBody>
    </xdr:sp>
    <xdr:clientData/>
  </xdr:twoCellAnchor>
  <xdr:twoCellAnchor>
    <xdr:from>
      <xdr:col>5</xdr:col>
      <xdr:colOff>9525</xdr:colOff>
      <xdr:row>3</xdr:row>
      <xdr:rowOff>319087</xdr:rowOff>
    </xdr:from>
    <xdr:to>
      <xdr:col>10</xdr:col>
      <xdr:colOff>0</xdr:colOff>
      <xdr:row>15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990600</xdr:colOff>
      <xdr:row>1</xdr:row>
      <xdr:rowOff>28575</xdr:rowOff>
    </xdr:from>
    <xdr:to>
      <xdr:col>2</xdr:col>
      <xdr:colOff>1609725</xdr:colOff>
      <xdr:row>2</xdr:row>
      <xdr:rowOff>404533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149" t="7659" r="6045" b="7577"/>
        <a:stretch/>
      </xdr:blipFill>
      <xdr:spPr>
        <a:xfrm>
          <a:off x="2105025" y="409575"/>
          <a:ext cx="619125" cy="60455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228600</xdr:rowOff>
        </xdr:to>
        <xdr:sp macro="" textlink="">
          <xdr:nvSpPr>
            <xdr:cNvPr id="35841" name="Check Box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1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228600</xdr:rowOff>
        </xdr:to>
        <xdr:sp macro="" textlink="">
          <xdr:nvSpPr>
            <xdr:cNvPr id="35842" name="Check Box 2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01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  <a:ext uri="{FF2B5EF4-FFF2-40B4-BE49-F238E27FC236}">
                  <a16:creationId xmlns:a16="http://schemas.microsoft.com/office/drawing/2014/main" id="{00000000-0008-0000-0100-00000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228600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  <a:ext uri="{FF2B5EF4-FFF2-40B4-BE49-F238E27FC236}">
                  <a16:creationId xmlns:a16="http://schemas.microsoft.com/office/drawing/2014/main" id="{00000000-0008-0000-0100-00000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238125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  <a:ext uri="{FF2B5EF4-FFF2-40B4-BE49-F238E27FC236}">
                  <a16:creationId xmlns:a16="http://schemas.microsoft.com/office/drawing/2014/main" id="{00000000-0008-0000-0100-00000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85725</xdr:colOff>
          <xdr:row>11</xdr:row>
          <xdr:rowOff>9525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  <a:ext uri="{FF2B5EF4-FFF2-40B4-BE49-F238E27FC236}">
                  <a16:creationId xmlns:a16="http://schemas.microsoft.com/office/drawing/2014/main" id="{00000000-0008-0000-0100-00000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10</xdr:row>
          <xdr:rowOff>200025</xdr:rowOff>
        </xdr:from>
        <xdr:to>
          <xdr:col>7</xdr:col>
          <xdr:colOff>95250</xdr:colOff>
          <xdr:row>12</xdr:row>
          <xdr:rowOff>19050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  <a:ext uri="{FF2B5EF4-FFF2-40B4-BE49-F238E27FC236}">
                  <a16:creationId xmlns:a16="http://schemas.microsoft.com/office/drawing/2014/main" id="{00000000-0008-0000-0100-00000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200025</xdr:rowOff>
        </xdr:from>
        <xdr:to>
          <xdr:col>7</xdr:col>
          <xdr:colOff>95250</xdr:colOff>
          <xdr:row>13</xdr:row>
          <xdr:rowOff>19050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  <a:ext uri="{FF2B5EF4-FFF2-40B4-BE49-F238E27FC236}">
                  <a16:creationId xmlns:a16="http://schemas.microsoft.com/office/drawing/2014/main" id="{00000000-0008-0000-0100-00000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200025</xdr:rowOff>
        </xdr:from>
        <xdr:to>
          <xdr:col>7</xdr:col>
          <xdr:colOff>95250</xdr:colOff>
          <xdr:row>14</xdr:row>
          <xdr:rowOff>19050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  <a:ext uri="{FF2B5EF4-FFF2-40B4-BE49-F238E27FC236}">
                  <a16:creationId xmlns:a16="http://schemas.microsoft.com/office/drawing/2014/main" id="{00000000-0008-0000-0100-00000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200025</xdr:rowOff>
        </xdr:from>
        <xdr:to>
          <xdr:col>7</xdr:col>
          <xdr:colOff>95250</xdr:colOff>
          <xdr:row>15</xdr:row>
          <xdr:rowOff>19050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  <a:ext uri="{FF2B5EF4-FFF2-40B4-BE49-F238E27FC236}">
                  <a16:creationId xmlns:a16="http://schemas.microsoft.com/office/drawing/2014/main" id="{00000000-0008-0000-0100-00000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200025</xdr:rowOff>
        </xdr:from>
        <xdr:to>
          <xdr:col>7</xdr:col>
          <xdr:colOff>95250</xdr:colOff>
          <xdr:row>16</xdr:row>
          <xdr:rowOff>19050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  <a:ext uri="{FF2B5EF4-FFF2-40B4-BE49-F238E27FC236}">
                  <a16:creationId xmlns:a16="http://schemas.microsoft.com/office/drawing/2014/main" id="{00000000-0008-0000-0100-00000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200025</xdr:rowOff>
        </xdr:from>
        <xdr:to>
          <xdr:col>7</xdr:col>
          <xdr:colOff>95250</xdr:colOff>
          <xdr:row>17</xdr:row>
          <xdr:rowOff>19050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  <a:ext uri="{FF2B5EF4-FFF2-40B4-BE49-F238E27FC236}">
                  <a16:creationId xmlns:a16="http://schemas.microsoft.com/office/drawing/2014/main" id="{00000000-0008-0000-0100-00000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200025</xdr:rowOff>
        </xdr:from>
        <xdr:to>
          <xdr:col>7</xdr:col>
          <xdr:colOff>95250</xdr:colOff>
          <xdr:row>18</xdr:row>
          <xdr:rowOff>19050</xdr:rowOff>
        </xdr:to>
        <xdr:sp macro="" textlink="">
          <xdr:nvSpPr>
            <xdr:cNvPr id="35853" name="Check Box 13" hidden="1">
              <a:extLst>
                <a:ext uri="{63B3BB69-23CF-44E3-9099-C40C66FF867C}">
                  <a14:compatExt spid="_x0000_s35853"/>
                </a:ext>
                <a:ext uri="{FF2B5EF4-FFF2-40B4-BE49-F238E27FC236}">
                  <a16:creationId xmlns:a16="http://schemas.microsoft.com/office/drawing/2014/main" id="{00000000-0008-0000-0100-00000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200025</xdr:rowOff>
        </xdr:from>
        <xdr:to>
          <xdr:col>7</xdr:col>
          <xdr:colOff>95250</xdr:colOff>
          <xdr:row>19</xdr:row>
          <xdr:rowOff>19050</xdr:rowOff>
        </xdr:to>
        <xdr:sp macro="" textlink="">
          <xdr:nvSpPr>
            <xdr:cNvPr id="35854" name="Check Box 14" hidden="1">
              <a:extLst>
                <a:ext uri="{63B3BB69-23CF-44E3-9099-C40C66FF867C}">
                  <a14:compatExt spid="_x0000_s35854"/>
                </a:ext>
                <a:ext uri="{FF2B5EF4-FFF2-40B4-BE49-F238E27FC236}">
                  <a16:creationId xmlns:a16="http://schemas.microsoft.com/office/drawing/2014/main" id="{00000000-0008-0000-0100-00000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200025</xdr:rowOff>
        </xdr:from>
        <xdr:to>
          <xdr:col>7</xdr:col>
          <xdr:colOff>95250</xdr:colOff>
          <xdr:row>20</xdr:row>
          <xdr:rowOff>19050</xdr:rowOff>
        </xdr:to>
        <xdr:sp macro="" textlink="">
          <xdr:nvSpPr>
            <xdr:cNvPr id="35855" name="Check Box 15" hidden="1">
              <a:extLst>
                <a:ext uri="{63B3BB69-23CF-44E3-9099-C40C66FF867C}">
                  <a14:compatExt spid="_x0000_s35855"/>
                </a:ext>
                <a:ext uri="{FF2B5EF4-FFF2-40B4-BE49-F238E27FC236}">
                  <a16:creationId xmlns:a16="http://schemas.microsoft.com/office/drawing/2014/main" id="{00000000-0008-0000-0100-00000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200025</xdr:rowOff>
        </xdr:from>
        <xdr:to>
          <xdr:col>7</xdr:col>
          <xdr:colOff>95250</xdr:colOff>
          <xdr:row>21</xdr:row>
          <xdr:rowOff>19050</xdr:rowOff>
        </xdr:to>
        <xdr:sp macro="" textlink="">
          <xdr:nvSpPr>
            <xdr:cNvPr id="35856" name="Check Box 16" hidden="1">
              <a:extLst>
                <a:ext uri="{63B3BB69-23CF-44E3-9099-C40C66FF867C}">
                  <a14:compatExt spid="_x0000_s35856"/>
                </a:ext>
                <a:ext uri="{FF2B5EF4-FFF2-40B4-BE49-F238E27FC236}">
                  <a16:creationId xmlns:a16="http://schemas.microsoft.com/office/drawing/2014/main" id="{00000000-0008-0000-0100-00001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200025</xdr:rowOff>
        </xdr:from>
        <xdr:to>
          <xdr:col>7</xdr:col>
          <xdr:colOff>95250</xdr:colOff>
          <xdr:row>22</xdr:row>
          <xdr:rowOff>19050</xdr:rowOff>
        </xdr:to>
        <xdr:sp macro="" textlink="">
          <xdr:nvSpPr>
            <xdr:cNvPr id="35857" name="Check Box 17" hidden="1">
              <a:extLst>
                <a:ext uri="{63B3BB69-23CF-44E3-9099-C40C66FF867C}">
                  <a14:compatExt spid="_x0000_s35857"/>
                </a:ext>
                <a:ext uri="{FF2B5EF4-FFF2-40B4-BE49-F238E27FC236}">
                  <a16:creationId xmlns:a16="http://schemas.microsoft.com/office/drawing/2014/main" id="{00000000-0008-0000-0100-00001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200025</xdr:rowOff>
        </xdr:from>
        <xdr:to>
          <xdr:col>7</xdr:col>
          <xdr:colOff>95250</xdr:colOff>
          <xdr:row>23</xdr:row>
          <xdr:rowOff>19050</xdr:rowOff>
        </xdr:to>
        <xdr:sp macro="" textlink="">
          <xdr:nvSpPr>
            <xdr:cNvPr id="35858" name="Check Box 18" hidden="1">
              <a:extLst>
                <a:ext uri="{63B3BB69-23CF-44E3-9099-C40C66FF867C}">
                  <a14:compatExt spid="_x0000_s35858"/>
                </a:ext>
                <a:ext uri="{FF2B5EF4-FFF2-40B4-BE49-F238E27FC236}">
                  <a16:creationId xmlns:a16="http://schemas.microsoft.com/office/drawing/2014/main" id="{00000000-0008-0000-0100-00001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200025</xdr:rowOff>
        </xdr:from>
        <xdr:to>
          <xdr:col>7</xdr:col>
          <xdr:colOff>95250</xdr:colOff>
          <xdr:row>24</xdr:row>
          <xdr:rowOff>19050</xdr:rowOff>
        </xdr:to>
        <xdr:sp macro="" textlink="">
          <xdr:nvSpPr>
            <xdr:cNvPr id="35859" name="Check Box 19" hidden="1">
              <a:extLst>
                <a:ext uri="{63B3BB69-23CF-44E3-9099-C40C66FF867C}">
                  <a14:compatExt spid="_x0000_s35859"/>
                </a:ext>
                <a:ext uri="{FF2B5EF4-FFF2-40B4-BE49-F238E27FC236}">
                  <a16:creationId xmlns:a16="http://schemas.microsoft.com/office/drawing/2014/main" id="{00000000-0008-0000-0100-00001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200025</xdr:rowOff>
        </xdr:from>
        <xdr:to>
          <xdr:col>7</xdr:col>
          <xdr:colOff>95250</xdr:colOff>
          <xdr:row>25</xdr:row>
          <xdr:rowOff>19050</xdr:rowOff>
        </xdr:to>
        <xdr:sp macro="" textlink="">
          <xdr:nvSpPr>
            <xdr:cNvPr id="35860" name="Check Box 20" hidden="1">
              <a:extLst>
                <a:ext uri="{63B3BB69-23CF-44E3-9099-C40C66FF867C}">
                  <a14:compatExt spid="_x0000_s35860"/>
                </a:ext>
                <a:ext uri="{FF2B5EF4-FFF2-40B4-BE49-F238E27FC236}">
                  <a16:creationId xmlns:a16="http://schemas.microsoft.com/office/drawing/2014/main" id="{00000000-0008-0000-0100-00001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200025</xdr:rowOff>
        </xdr:from>
        <xdr:to>
          <xdr:col>7</xdr:col>
          <xdr:colOff>95250</xdr:colOff>
          <xdr:row>26</xdr:row>
          <xdr:rowOff>19050</xdr:rowOff>
        </xdr:to>
        <xdr:sp macro="" textlink="">
          <xdr:nvSpPr>
            <xdr:cNvPr id="35861" name="Check Box 21" hidden="1">
              <a:extLst>
                <a:ext uri="{63B3BB69-23CF-44E3-9099-C40C66FF867C}">
                  <a14:compatExt spid="_x0000_s35861"/>
                </a:ext>
                <a:ext uri="{FF2B5EF4-FFF2-40B4-BE49-F238E27FC236}">
                  <a16:creationId xmlns:a16="http://schemas.microsoft.com/office/drawing/2014/main" id="{00000000-0008-0000-0100-00001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200025</xdr:rowOff>
        </xdr:from>
        <xdr:to>
          <xdr:col>7</xdr:col>
          <xdr:colOff>95250</xdr:colOff>
          <xdr:row>27</xdr:row>
          <xdr:rowOff>19050</xdr:rowOff>
        </xdr:to>
        <xdr:sp macro="" textlink="">
          <xdr:nvSpPr>
            <xdr:cNvPr id="35862" name="Check Box 22" hidden="1">
              <a:extLst>
                <a:ext uri="{63B3BB69-23CF-44E3-9099-C40C66FF867C}">
                  <a14:compatExt spid="_x0000_s35862"/>
                </a:ext>
                <a:ext uri="{FF2B5EF4-FFF2-40B4-BE49-F238E27FC236}">
                  <a16:creationId xmlns:a16="http://schemas.microsoft.com/office/drawing/2014/main" id="{00000000-0008-0000-0100-00001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200025</xdr:rowOff>
        </xdr:from>
        <xdr:to>
          <xdr:col>7</xdr:col>
          <xdr:colOff>95250</xdr:colOff>
          <xdr:row>28</xdr:row>
          <xdr:rowOff>19050</xdr:rowOff>
        </xdr:to>
        <xdr:sp macro="" textlink="">
          <xdr:nvSpPr>
            <xdr:cNvPr id="35863" name="Check Box 23" hidden="1">
              <a:extLst>
                <a:ext uri="{63B3BB69-23CF-44E3-9099-C40C66FF867C}">
                  <a14:compatExt spid="_x0000_s35863"/>
                </a:ext>
                <a:ext uri="{FF2B5EF4-FFF2-40B4-BE49-F238E27FC236}">
                  <a16:creationId xmlns:a16="http://schemas.microsoft.com/office/drawing/2014/main" id="{00000000-0008-0000-0100-00001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200025</xdr:rowOff>
        </xdr:from>
        <xdr:to>
          <xdr:col>7</xdr:col>
          <xdr:colOff>95250</xdr:colOff>
          <xdr:row>29</xdr:row>
          <xdr:rowOff>19050</xdr:rowOff>
        </xdr:to>
        <xdr:sp macro="" textlink="">
          <xdr:nvSpPr>
            <xdr:cNvPr id="35864" name="Check Box 24" hidden="1">
              <a:extLst>
                <a:ext uri="{63B3BB69-23CF-44E3-9099-C40C66FF867C}">
                  <a14:compatExt spid="_x0000_s35864"/>
                </a:ext>
                <a:ext uri="{FF2B5EF4-FFF2-40B4-BE49-F238E27FC236}">
                  <a16:creationId xmlns:a16="http://schemas.microsoft.com/office/drawing/2014/main" id="{00000000-0008-0000-0100-00001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200025</xdr:rowOff>
        </xdr:from>
        <xdr:to>
          <xdr:col>7</xdr:col>
          <xdr:colOff>95250</xdr:colOff>
          <xdr:row>30</xdr:row>
          <xdr:rowOff>19050</xdr:rowOff>
        </xdr:to>
        <xdr:sp macro="" textlink="">
          <xdr:nvSpPr>
            <xdr:cNvPr id="35865" name="Check Box 25" hidden="1">
              <a:extLst>
                <a:ext uri="{63B3BB69-23CF-44E3-9099-C40C66FF867C}">
                  <a14:compatExt spid="_x0000_s35865"/>
                </a:ext>
                <a:ext uri="{FF2B5EF4-FFF2-40B4-BE49-F238E27FC236}">
                  <a16:creationId xmlns:a16="http://schemas.microsoft.com/office/drawing/2014/main" id="{00000000-0008-0000-0100-00001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200025</xdr:rowOff>
        </xdr:from>
        <xdr:to>
          <xdr:col>7</xdr:col>
          <xdr:colOff>95250</xdr:colOff>
          <xdr:row>31</xdr:row>
          <xdr:rowOff>19050</xdr:rowOff>
        </xdr:to>
        <xdr:sp macro="" textlink="">
          <xdr:nvSpPr>
            <xdr:cNvPr id="35866" name="Check Box 26" hidden="1">
              <a:extLst>
                <a:ext uri="{63B3BB69-23CF-44E3-9099-C40C66FF867C}">
                  <a14:compatExt spid="_x0000_s35866"/>
                </a:ext>
                <a:ext uri="{FF2B5EF4-FFF2-40B4-BE49-F238E27FC236}">
                  <a16:creationId xmlns:a16="http://schemas.microsoft.com/office/drawing/2014/main" id="{00000000-0008-0000-0100-00001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200025</xdr:rowOff>
        </xdr:from>
        <xdr:to>
          <xdr:col>7</xdr:col>
          <xdr:colOff>95250</xdr:colOff>
          <xdr:row>32</xdr:row>
          <xdr:rowOff>19050</xdr:rowOff>
        </xdr:to>
        <xdr:sp macro="" textlink="">
          <xdr:nvSpPr>
            <xdr:cNvPr id="35867" name="Check Box 27" hidden="1">
              <a:extLst>
                <a:ext uri="{63B3BB69-23CF-44E3-9099-C40C66FF867C}">
                  <a14:compatExt spid="_x0000_s35867"/>
                </a:ext>
                <a:ext uri="{FF2B5EF4-FFF2-40B4-BE49-F238E27FC236}">
                  <a16:creationId xmlns:a16="http://schemas.microsoft.com/office/drawing/2014/main" id="{00000000-0008-0000-0100-00001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200025</xdr:rowOff>
        </xdr:from>
        <xdr:to>
          <xdr:col>7</xdr:col>
          <xdr:colOff>95250</xdr:colOff>
          <xdr:row>33</xdr:row>
          <xdr:rowOff>19050</xdr:rowOff>
        </xdr:to>
        <xdr:sp macro="" textlink="">
          <xdr:nvSpPr>
            <xdr:cNvPr id="35868" name="Check Box 28" hidden="1">
              <a:extLst>
                <a:ext uri="{63B3BB69-23CF-44E3-9099-C40C66FF867C}">
                  <a14:compatExt spid="_x0000_s35868"/>
                </a:ext>
                <a:ext uri="{FF2B5EF4-FFF2-40B4-BE49-F238E27FC236}">
                  <a16:creationId xmlns:a16="http://schemas.microsoft.com/office/drawing/2014/main" id="{00000000-0008-0000-0100-00001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200025</xdr:rowOff>
        </xdr:from>
        <xdr:to>
          <xdr:col>7</xdr:col>
          <xdr:colOff>95250</xdr:colOff>
          <xdr:row>34</xdr:row>
          <xdr:rowOff>19050</xdr:rowOff>
        </xdr:to>
        <xdr:sp macro="" textlink="">
          <xdr:nvSpPr>
            <xdr:cNvPr id="35869" name="Check Box 29" hidden="1">
              <a:extLst>
                <a:ext uri="{63B3BB69-23CF-44E3-9099-C40C66FF867C}">
                  <a14:compatExt spid="_x0000_s35869"/>
                </a:ext>
                <a:ext uri="{FF2B5EF4-FFF2-40B4-BE49-F238E27FC236}">
                  <a16:creationId xmlns:a16="http://schemas.microsoft.com/office/drawing/2014/main" id="{00000000-0008-0000-0100-00001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200025</xdr:rowOff>
        </xdr:from>
        <xdr:to>
          <xdr:col>7</xdr:col>
          <xdr:colOff>95250</xdr:colOff>
          <xdr:row>35</xdr:row>
          <xdr:rowOff>19050</xdr:rowOff>
        </xdr:to>
        <xdr:sp macro="" textlink="">
          <xdr:nvSpPr>
            <xdr:cNvPr id="35870" name="Check Box 30" hidden="1">
              <a:extLst>
                <a:ext uri="{63B3BB69-23CF-44E3-9099-C40C66FF867C}">
                  <a14:compatExt spid="_x0000_s35870"/>
                </a:ext>
                <a:ext uri="{FF2B5EF4-FFF2-40B4-BE49-F238E27FC236}">
                  <a16:creationId xmlns:a16="http://schemas.microsoft.com/office/drawing/2014/main" id="{00000000-0008-0000-0100-00001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200025</xdr:rowOff>
        </xdr:from>
        <xdr:to>
          <xdr:col>7</xdr:col>
          <xdr:colOff>95250</xdr:colOff>
          <xdr:row>36</xdr:row>
          <xdr:rowOff>19050</xdr:rowOff>
        </xdr:to>
        <xdr:sp macro="" textlink="">
          <xdr:nvSpPr>
            <xdr:cNvPr id="35871" name="Check Box 31" hidden="1">
              <a:extLst>
                <a:ext uri="{63B3BB69-23CF-44E3-9099-C40C66FF867C}">
                  <a14:compatExt spid="_x0000_s35871"/>
                </a:ext>
                <a:ext uri="{FF2B5EF4-FFF2-40B4-BE49-F238E27FC236}">
                  <a16:creationId xmlns:a16="http://schemas.microsoft.com/office/drawing/2014/main" id="{00000000-0008-0000-0100-00001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200025</xdr:rowOff>
        </xdr:from>
        <xdr:to>
          <xdr:col>7</xdr:col>
          <xdr:colOff>95250</xdr:colOff>
          <xdr:row>37</xdr:row>
          <xdr:rowOff>19050</xdr:rowOff>
        </xdr:to>
        <xdr:sp macro="" textlink="">
          <xdr:nvSpPr>
            <xdr:cNvPr id="35872" name="Check Box 32" hidden="1">
              <a:extLst>
                <a:ext uri="{63B3BB69-23CF-44E3-9099-C40C66FF867C}">
                  <a14:compatExt spid="_x0000_s35872"/>
                </a:ext>
                <a:ext uri="{FF2B5EF4-FFF2-40B4-BE49-F238E27FC236}">
                  <a16:creationId xmlns:a16="http://schemas.microsoft.com/office/drawing/2014/main" id="{00000000-0008-0000-0100-00002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200025</xdr:rowOff>
        </xdr:from>
        <xdr:to>
          <xdr:col>7</xdr:col>
          <xdr:colOff>95250</xdr:colOff>
          <xdr:row>38</xdr:row>
          <xdr:rowOff>19050</xdr:rowOff>
        </xdr:to>
        <xdr:sp macro="" textlink="">
          <xdr:nvSpPr>
            <xdr:cNvPr id="35873" name="Check Box 33" hidden="1">
              <a:extLst>
                <a:ext uri="{63B3BB69-23CF-44E3-9099-C40C66FF867C}">
                  <a14:compatExt spid="_x0000_s35873"/>
                </a:ext>
                <a:ext uri="{FF2B5EF4-FFF2-40B4-BE49-F238E27FC236}">
                  <a16:creationId xmlns:a16="http://schemas.microsoft.com/office/drawing/2014/main" id="{00000000-0008-0000-0100-00002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200025</xdr:rowOff>
        </xdr:from>
        <xdr:to>
          <xdr:col>7</xdr:col>
          <xdr:colOff>95250</xdr:colOff>
          <xdr:row>39</xdr:row>
          <xdr:rowOff>19050</xdr:rowOff>
        </xdr:to>
        <xdr:sp macro="" textlink="">
          <xdr:nvSpPr>
            <xdr:cNvPr id="35874" name="Check Box 34" hidden="1">
              <a:extLst>
                <a:ext uri="{63B3BB69-23CF-44E3-9099-C40C66FF867C}">
                  <a14:compatExt spid="_x0000_s35874"/>
                </a:ext>
                <a:ext uri="{FF2B5EF4-FFF2-40B4-BE49-F238E27FC236}">
                  <a16:creationId xmlns:a16="http://schemas.microsoft.com/office/drawing/2014/main" id="{00000000-0008-0000-0100-00002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200025</xdr:rowOff>
        </xdr:from>
        <xdr:to>
          <xdr:col>7</xdr:col>
          <xdr:colOff>95250</xdr:colOff>
          <xdr:row>40</xdr:row>
          <xdr:rowOff>19050</xdr:rowOff>
        </xdr:to>
        <xdr:sp macro="" textlink="">
          <xdr:nvSpPr>
            <xdr:cNvPr id="35875" name="Check Box 35" hidden="1">
              <a:extLst>
                <a:ext uri="{63B3BB69-23CF-44E3-9099-C40C66FF867C}">
                  <a14:compatExt spid="_x0000_s35875"/>
                </a:ext>
                <a:ext uri="{FF2B5EF4-FFF2-40B4-BE49-F238E27FC236}">
                  <a16:creationId xmlns:a16="http://schemas.microsoft.com/office/drawing/2014/main" id="{00000000-0008-0000-0100-00002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228600</xdr:rowOff>
        </xdr:to>
        <xdr:sp macro="" textlink="">
          <xdr:nvSpPr>
            <xdr:cNvPr id="36865" name="Check Box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58F5CEE0-43CD-4353-BB00-C727AFB7A4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228600</xdr:rowOff>
        </xdr:to>
        <xdr:sp macro="" textlink="">
          <xdr:nvSpPr>
            <xdr:cNvPr id="36866" name="Check Box 2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E3327991-8A74-4D41-8443-D2B79015AE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  <a:ext uri="{FF2B5EF4-FFF2-40B4-BE49-F238E27FC236}">
                  <a16:creationId xmlns:a16="http://schemas.microsoft.com/office/drawing/2014/main" id="{9B500FC7-8507-4A3B-8EB1-153ED10528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228600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  <a:ext uri="{FF2B5EF4-FFF2-40B4-BE49-F238E27FC236}">
                  <a16:creationId xmlns:a16="http://schemas.microsoft.com/office/drawing/2014/main" id="{A55E3D36-3C81-4C98-82CB-7519F05A22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238125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  <a:ext uri="{FF2B5EF4-FFF2-40B4-BE49-F238E27FC236}">
                  <a16:creationId xmlns:a16="http://schemas.microsoft.com/office/drawing/2014/main" id="{467FB59B-0461-4EE7-B6F8-01A2C7B429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85724</xdr:colOff>
          <xdr:row>11</xdr:row>
          <xdr:rowOff>9525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  <a:ext uri="{FF2B5EF4-FFF2-40B4-BE49-F238E27FC236}">
                  <a16:creationId xmlns:a16="http://schemas.microsoft.com/office/drawing/2014/main" id="{92AA784D-CD60-4DAB-9E37-2A234F39C6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10</xdr:row>
          <xdr:rowOff>200025</xdr:rowOff>
        </xdr:from>
        <xdr:to>
          <xdr:col>7</xdr:col>
          <xdr:colOff>95249</xdr:colOff>
          <xdr:row>12</xdr:row>
          <xdr:rowOff>19050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  <a:ext uri="{FF2B5EF4-FFF2-40B4-BE49-F238E27FC236}">
                  <a16:creationId xmlns:a16="http://schemas.microsoft.com/office/drawing/2014/main" id="{B7D34042-42E9-4006-B852-16C4790874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200025</xdr:rowOff>
        </xdr:from>
        <xdr:to>
          <xdr:col>7</xdr:col>
          <xdr:colOff>95249</xdr:colOff>
          <xdr:row>13</xdr:row>
          <xdr:rowOff>19050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  <a:ext uri="{FF2B5EF4-FFF2-40B4-BE49-F238E27FC236}">
                  <a16:creationId xmlns:a16="http://schemas.microsoft.com/office/drawing/2014/main" id="{E2CF6482-AA61-48AC-98EF-506A91CFE1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200025</xdr:rowOff>
        </xdr:from>
        <xdr:to>
          <xdr:col>7</xdr:col>
          <xdr:colOff>95249</xdr:colOff>
          <xdr:row>14</xdr:row>
          <xdr:rowOff>19050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  <a:ext uri="{FF2B5EF4-FFF2-40B4-BE49-F238E27FC236}">
                  <a16:creationId xmlns:a16="http://schemas.microsoft.com/office/drawing/2014/main" id="{5DBF57A1-AF7C-43AC-A27A-42663D6552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200025</xdr:rowOff>
        </xdr:from>
        <xdr:to>
          <xdr:col>7</xdr:col>
          <xdr:colOff>95249</xdr:colOff>
          <xdr:row>15</xdr:row>
          <xdr:rowOff>19050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  <a:ext uri="{FF2B5EF4-FFF2-40B4-BE49-F238E27FC236}">
                  <a16:creationId xmlns:a16="http://schemas.microsoft.com/office/drawing/2014/main" id="{7C85D906-4183-41F7-BAD9-7B08BD097D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200025</xdr:rowOff>
        </xdr:from>
        <xdr:to>
          <xdr:col>7</xdr:col>
          <xdr:colOff>95249</xdr:colOff>
          <xdr:row>16</xdr:row>
          <xdr:rowOff>19050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  <a:ext uri="{FF2B5EF4-FFF2-40B4-BE49-F238E27FC236}">
                  <a16:creationId xmlns:a16="http://schemas.microsoft.com/office/drawing/2014/main" id="{B193D1BD-AA03-4755-83A9-47550F2D28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200025</xdr:rowOff>
        </xdr:from>
        <xdr:to>
          <xdr:col>7</xdr:col>
          <xdr:colOff>95249</xdr:colOff>
          <xdr:row>17</xdr:row>
          <xdr:rowOff>19050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  <a:ext uri="{FF2B5EF4-FFF2-40B4-BE49-F238E27FC236}">
                  <a16:creationId xmlns:a16="http://schemas.microsoft.com/office/drawing/2014/main" id="{FD4AD45A-5DEF-42EC-A601-82286DB5DA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200025</xdr:rowOff>
        </xdr:from>
        <xdr:to>
          <xdr:col>7</xdr:col>
          <xdr:colOff>95249</xdr:colOff>
          <xdr:row>18</xdr:row>
          <xdr:rowOff>19050</xdr:rowOff>
        </xdr:to>
        <xdr:sp macro="" textlink="">
          <xdr:nvSpPr>
            <xdr:cNvPr id="36877" name="Check Box 13" hidden="1">
              <a:extLst>
                <a:ext uri="{63B3BB69-23CF-44E3-9099-C40C66FF867C}">
                  <a14:compatExt spid="_x0000_s36877"/>
                </a:ext>
                <a:ext uri="{FF2B5EF4-FFF2-40B4-BE49-F238E27FC236}">
                  <a16:creationId xmlns:a16="http://schemas.microsoft.com/office/drawing/2014/main" id="{275D3F00-6401-4A92-A7AD-5E3B0F590F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200025</xdr:rowOff>
        </xdr:from>
        <xdr:to>
          <xdr:col>7</xdr:col>
          <xdr:colOff>95249</xdr:colOff>
          <xdr:row>19</xdr:row>
          <xdr:rowOff>19050</xdr:rowOff>
        </xdr:to>
        <xdr:sp macro="" textlink="">
          <xdr:nvSpPr>
            <xdr:cNvPr id="36878" name="Check Box 14" hidden="1">
              <a:extLst>
                <a:ext uri="{63B3BB69-23CF-44E3-9099-C40C66FF867C}">
                  <a14:compatExt spid="_x0000_s36878"/>
                </a:ext>
                <a:ext uri="{FF2B5EF4-FFF2-40B4-BE49-F238E27FC236}">
                  <a16:creationId xmlns:a16="http://schemas.microsoft.com/office/drawing/2014/main" id="{530B683F-FA1F-4CFD-9E5F-8D4DE34634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200025</xdr:rowOff>
        </xdr:from>
        <xdr:to>
          <xdr:col>7</xdr:col>
          <xdr:colOff>95249</xdr:colOff>
          <xdr:row>20</xdr:row>
          <xdr:rowOff>19050</xdr:rowOff>
        </xdr:to>
        <xdr:sp macro="" textlink="">
          <xdr:nvSpPr>
            <xdr:cNvPr id="36879" name="Check Box 15" hidden="1">
              <a:extLst>
                <a:ext uri="{63B3BB69-23CF-44E3-9099-C40C66FF867C}">
                  <a14:compatExt spid="_x0000_s36879"/>
                </a:ext>
                <a:ext uri="{FF2B5EF4-FFF2-40B4-BE49-F238E27FC236}">
                  <a16:creationId xmlns:a16="http://schemas.microsoft.com/office/drawing/2014/main" id="{65E9307D-6F5F-4CA5-AD65-1340025A1C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200025</xdr:rowOff>
        </xdr:from>
        <xdr:to>
          <xdr:col>7</xdr:col>
          <xdr:colOff>95249</xdr:colOff>
          <xdr:row>21</xdr:row>
          <xdr:rowOff>19050</xdr:rowOff>
        </xdr:to>
        <xdr:sp macro="" textlink="">
          <xdr:nvSpPr>
            <xdr:cNvPr id="36880" name="Check Box 16" hidden="1">
              <a:extLst>
                <a:ext uri="{63B3BB69-23CF-44E3-9099-C40C66FF867C}">
                  <a14:compatExt spid="_x0000_s36880"/>
                </a:ext>
                <a:ext uri="{FF2B5EF4-FFF2-40B4-BE49-F238E27FC236}">
                  <a16:creationId xmlns:a16="http://schemas.microsoft.com/office/drawing/2014/main" id="{8F5DA120-4E48-47CD-97F8-BB135055C8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200025</xdr:rowOff>
        </xdr:from>
        <xdr:to>
          <xdr:col>7</xdr:col>
          <xdr:colOff>95249</xdr:colOff>
          <xdr:row>22</xdr:row>
          <xdr:rowOff>19050</xdr:rowOff>
        </xdr:to>
        <xdr:sp macro="" textlink="">
          <xdr:nvSpPr>
            <xdr:cNvPr id="36881" name="Check Box 17" hidden="1">
              <a:extLst>
                <a:ext uri="{63B3BB69-23CF-44E3-9099-C40C66FF867C}">
                  <a14:compatExt spid="_x0000_s36881"/>
                </a:ext>
                <a:ext uri="{FF2B5EF4-FFF2-40B4-BE49-F238E27FC236}">
                  <a16:creationId xmlns:a16="http://schemas.microsoft.com/office/drawing/2014/main" id="{102722B7-1651-4B62-89A8-FF3BEF272E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200025</xdr:rowOff>
        </xdr:from>
        <xdr:to>
          <xdr:col>7</xdr:col>
          <xdr:colOff>95249</xdr:colOff>
          <xdr:row>23</xdr:row>
          <xdr:rowOff>19050</xdr:rowOff>
        </xdr:to>
        <xdr:sp macro="" textlink="">
          <xdr:nvSpPr>
            <xdr:cNvPr id="36882" name="Check Box 18" hidden="1">
              <a:extLst>
                <a:ext uri="{63B3BB69-23CF-44E3-9099-C40C66FF867C}">
                  <a14:compatExt spid="_x0000_s36882"/>
                </a:ext>
                <a:ext uri="{FF2B5EF4-FFF2-40B4-BE49-F238E27FC236}">
                  <a16:creationId xmlns:a16="http://schemas.microsoft.com/office/drawing/2014/main" id="{3C8326AE-515B-4EFF-AA3C-B283ED4434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200025</xdr:rowOff>
        </xdr:from>
        <xdr:to>
          <xdr:col>7</xdr:col>
          <xdr:colOff>95249</xdr:colOff>
          <xdr:row>24</xdr:row>
          <xdr:rowOff>19050</xdr:rowOff>
        </xdr:to>
        <xdr:sp macro="" textlink="">
          <xdr:nvSpPr>
            <xdr:cNvPr id="36883" name="Check Box 19" hidden="1">
              <a:extLst>
                <a:ext uri="{63B3BB69-23CF-44E3-9099-C40C66FF867C}">
                  <a14:compatExt spid="_x0000_s36883"/>
                </a:ext>
                <a:ext uri="{FF2B5EF4-FFF2-40B4-BE49-F238E27FC236}">
                  <a16:creationId xmlns:a16="http://schemas.microsoft.com/office/drawing/2014/main" id="{73873B16-EB59-44F8-AC29-3FB57555AB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200025</xdr:rowOff>
        </xdr:from>
        <xdr:to>
          <xdr:col>7</xdr:col>
          <xdr:colOff>95249</xdr:colOff>
          <xdr:row>25</xdr:row>
          <xdr:rowOff>19050</xdr:rowOff>
        </xdr:to>
        <xdr:sp macro="" textlink="">
          <xdr:nvSpPr>
            <xdr:cNvPr id="36884" name="Check Box 20" hidden="1">
              <a:extLst>
                <a:ext uri="{63B3BB69-23CF-44E3-9099-C40C66FF867C}">
                  <a14:compatExt spid="_x0000_s36884"/>
                </a:ext>
                <a:ext uri="{FF2B5EF4-FFF2-40B4-BE49-F238E27FC236}">
                  <a16:creationId xmlns:a16="http://schemas.microsoft.com/office/drawing/2014/main" id="{B5144586-E812-4DDB-9DE7-E401DB6ECC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200025</xdr:rowOff>
        </xdr:from>
        <xdr:to>
          <xdr:col>7</xdr:col>
          <xdr:colOff>95249</xdr:colOff>
          <xdr:row>26</xdr:row>
          <xdr:rowOff>19050</xdr:rowOff>
        </xdr:to>
        <xdr:sp macro="" textlink="">
          <xdr:nvSpPr>
            <xdr:cNvPr id="36885" name="Check Box 21" hidden="1">
              <a:extLst>
                <a:ext uri="{63B3BB69-23CF-44E3-9099-C40C66FF867C}">
                  <a14:compatExt spid="_x0000_s36885"/>
                </a:ext>
                <a:ext uri="{FF2B5EF4-FFF2-40B4-BE49-F238E27FC236}">
                  <a16:creationId xmlns:a16="http://schemas.microsoft.com/office/drawing/2014/main" id="{3889E996-EE35-43AE-B968-DB19569E0F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200025</xdr:rowOff>
        </xdr:from>
        <xdr:to>
          <xdr:col>7</xdr:col>
          <xdr:colOff>95249</xdr:colOff>
          <xdr:row>27</xdr:row>
          <xdr:rowOff>19050</xdr:rowOff>
        </xdr:to>
        <xdr:sp macro="" textlink="">
          <xdr:nvSpPr>
            <xdr:cNvPr id="36886" name="Check Box 22" hidden="1">
              <a:extLst>
                <a:ext uri="{63B3BB69-23CF-44E3-9099-C40C66FF867C}">
                  <a14:compatExt spid="_x0000_s36886"/>
                </a:ext>
                <a:ext uri="{FF2B5EF4-FFF2-40B4-BE49-F238E27FC236}">
                  <a16:creationId xmlns:a16="http://schemas.microsoft.com/office/drawing/2014/main" id="{F78C5BFE-3835-446A-9964-60E879FB11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200025</xdr:rowOff>
        </xdr:from>
        <xdr:to>
          <xdr:col>7</xdr:col>
          <xdr:colOff>95249</xdr:colOff>
          <xdr:row>28</xdr:row>
          <xdr:rowOff>19050</xdr:rowOff>
        </xdr:to>
        <xdr:sp macro="" textlink="">
          <xdr:nvSpPr>
            <xdr:cNvPr id="36887" name="Check Box 23" hidden="1">
              <a:extLst>
                <a:ext uri="{63B3BB69-23CF-44E3-9099-C40C66FF867C}">
                  <a14:compatExt spid="_x0000_s36887"/>
                </a:ext>
                <a:ext uri="{FF2B5EF4-FFF2-40B4-BE49-F238E27FC236}">
                  <a16:creationId xmlns:a16="http://schemas.microsoft.com/office/drawing/2014/main" id="{C8352BEA-DC8F-498A-850F-10AAE0F0EC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200025</xdr:rowOff>
        </xdr:from>
        <xdr:to>
          <xdr:col>7</xdr:col>
          <xdr:colOff>95249</xdr:colOff>
          <xdr:row>29</xdr:row>
          <xdr:rowOff>19050</xdr:rowOff>
        </xdr:to>
        <xdr:sp macro="" textlink="">
          <xdr:nvSpPr>
            <xdr:cNvPr id="36888" name="Check Box 24" hidden="1">
              <a:extLst>
                <a:ext uri="{63B3BB69-23CF-44E3-9099-C40C66FF867C}">
                  <a14:compatExt spid="_x0000_s36888"/>
                </a:ext>
                <a:ext uri="{FF2B5EF4-FFF2-40B4-BE49-F238E27FC236}">
                  <a16:creationId xmlns:a16="http://schemas.microsoft.com/office/drawing/2014/main" id="{58C48C16-25E1-45BD-8292-181330E119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200025</xdr:rowOff>
        </xdr:from>
        <xdr:to>
          <xdr:col>7</xdr:col>
          <xdr:colOff>95249</xdr:colOff>
          <xdr:row>30</xdr:row>
          <xdr:rowOff>19050</xdr:rowOff>
        </xdr:to>
        <xdr:sp macro="" textlink="">
          <xdr:nvSpPr>
            <xdr:cNvPr id="36889" name="Check Box 25" hidden="1">
              <a:extLst>
                <a:ext uri="{63B3BB69-23CF-44E3-9099-C40C66FF867C}">
                  <a14:compatExt spid="_x0000_s36889"/>
                </a:ext>
                <a:ext uri="{FF2B5EF4-FFF2-40B4-BE49-F238E27FC236}">
                  <a16:creationId xmlns:a16="http://schemas.microsoft.com/office/drawing/2014/main" id="{78D6EFB4-8095-4A5C-AB44-99066A8CE3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200025</xdr:rowOff>
        </xdr:from>
        <xdr:to>
          <xdr:col>7</xdr:col>
          <xdr:colOff>95249</xdr:colOff>
          <xdr:row>31</xdr:row>
          <xdr:rowOff>19050</xdr:rowOff>
        </xdr:to>
        <xdr:sp macro="" textlink="">
          <xdr:nvSpPr>
            <xdr:cNvPr id="36890" name="Check Box 26" hidden="1">
              <a:extLst>
                <a:ext uri="{63B3BB69-23CF-44E3-9099-C40C66FF867C}">
                  <a14:compatExt spid="_x0000_s36890"/>
                </a:ext>
                <a:ext uri="{FF2B5EF4-FFF2-40B4-BE49-F238E27FC236}">
                  <a16:creationId xmlns:a16="http://schemas.microsoft.com/office/drawing/2014/main" id="{542C4AC9-3721-4C1E-B8AF-6F9C5E9690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200025</xdr:rowOff>
        </xdr:from>
        <xdr:to>
          <xdr:col>7</xdr:col>
          <xdr:colOff>95249</xdr:colOff>
          <xdr:row>32</xdr:row>
          <xdr:rowOff>19050</xdr:rowOff>
        </xdr:to>
        <xdr:sp macro="" textlink="">
          <xdr:nvSpPr>
            <xdr:cNvPr id="36891" name="Check Box 27" hidden="1">
              <a:extLst>
                <a:ext uri="{63B3BB69-23CF-44E3-9099-C40C66FF867C}">
                  <a14:compatExt spid="_x0000_s36891"/>
                </a:ext>
                <a:ext uri="{FF2B5EF4-FFF2-40B4-BE49-F238E27FC236}">
                  <a16:creationId xmlns:a16="http://schemas.microsoft.com/office/drawing/2014/main" id="{5E192073-66BB-42E7-9250-7E15EB4297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200025</xdr:rowOff>
        </xdr:from>
        <xdr:to>
          <xdr:col>7</xdr:col>
          <xdr:colOff>95249</xdr:colOff>
          <xdr:row>33</xdr:row>
          <xdr:rowOff>19050</xdr:rowOff>
        </xdr:to>
        <xdr:sp macro="" textlink="">
          <xdr:nvSpPr>
            <xdr:cNvPr id="36892" name="Check Box 28" hidden="1">
              <a:extLst>
                <a:ext uri="{63B3BB69-23CF-44E3-9099-C40C66FF867C}">
                  <a14:compatExt spid="_x0000_s36892"/>
                </a:ext>
                <a:ext uri="{FF2B5EF4-FFF2-40B4-BE49-F238E27FC236}">
                  <a16:creationId xmlns:a16="http://schemas.microsoft.com/office/drawing/2014/main" id="{205E9C18-C4E9-451A-BF99-5BFC3016AA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200025</xdr:rowOff>
        </xdr:from>
        <xdr:to>
          <xdr:col>7</xdr:col>
          <xdr:colOff>95249</xdr:colOff>
          <xdr:row>34</xdr:row>
          <xdr:rowOff>19050</xdr:rowOff>
        </xdr:to>
        <xdr:sp macro="" textlink="">
          <xdr:nvSpPr>
            <xdr:cNvPr id="36893" name="Check Box 29" hidden="1">
              <a:extLst>
                <a:ext uri="{63B3BB69-23CF-44E3-9099-C40C66FF867C}">
                  <a14:compatExt spid="_x0000_s36893"/>
                </a:ext>
                <a:ext uri="{FF2B5EF4-FFF2-40B4-BE49-F238E27FC236}">
                  <a16:creationId xmlns:a16="http://schemas.microsoft.com/office/drawing/2014/main" id="{76E691D9-0FB1-43AD-B47F-1AAED8AE6F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200025</xdr:rowOff>
        </xdr:from>
        <xdr:to>
          <xdr:col>7</xdr:col>
          <xdr:colOff>95249</xdr:colOff>
          <xdr:row>35</xdr:row>
          <xdr:rowOff>19050</xdr:rowOff>
        </xdr:to>
        <xdr:sp macro="" textlink="">
          <xdr:nvSpPr>
            <xdr:cNvPr id="36894" name="Check Box 30" hidden="1">
              <a:extLst>
                <a:ext uri="{63B3BB69-23CF-44E3-9099-C40C66FF867C}">
                  <a14:compatExt spid="_x0000_s36894"/>
                </a:ext>
                <a:ext uri="{FF2B5EF4-FFF2-40B4-BE49-F238E27FC236}">
                  <a16:creationId xmlns:a16="http://schemas.microsoft.com/office/drawing/2014/main" id="{4E044FDA-7CC5-40A1-94A4-DB02067AF5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200025</xdr:rowOff>
        </xdr:from>
        <xdr:to>
          <xdr:col>7</xdr:col>
          <xdr:colOff>95249</xdr:colOff>
          <xdr:row>36</xdr:row>
          <xdr:rowOff>19050</xdr:rowOff>
        </xdr:to>
        <xdr:sp macro="" textlink="">
          <xdr:nvSpPr>
            <xdr:cNvPr id="36895" name="Check Box 31" hidden="1">
              <a:extLst>
                <a:ext uri="{63B3BB69-23CF-44E3-9099-C40C66FF867C}">
                  <a14:compatExt spid="_x0000_s36895"/>
                </a:ext>
                <a:ext uri="{FF2B5EF4-FFF2-40B4-BE49-F238E27FC236}">
                  <a16:creationId xmlns:a16="http://schemas.microsoft.com/office/drawing/2014/main" id="{EB47A927-7C9D-448A-9C43-67FB24EFE2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200025</xdr:rowOff>
        </xdr:from>
        <xdr:to>
          <xdr:col>7</xdr:col>
          <xdr:colOff>95249</xdr:colOff>
          <xdr:row>37</xdr:row>
          <xdr:rowOff>19050</xdr:rowOff>
        </xdr:to>
        <xdr:sp macro="" textlink="">
          <xdr:nvSpPr>
            <xdr:cNvPr id="36896" name="Check Box 32" hidden="1">
              <a:extLst>
                <a:ext uri="{63B3BB69-23CF-44E3-9099-C40C66FF867C}">
                  <a14:compatExt spid="_x0000_s36896"/>
                </a:ext>
                <a:ext uri="{FF2B5EF4-FFF2-40B4-BE49-F238E27FC236}">
                  <a16:creationId xmlns:a16="http://schemas.microsoft.com/office/drawing/2014/main" id="{5008029A-AF21-49A3-BB18-95380C1587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200025</xdr:rowOff>
        </xdr:from>
        <xdr:to>
          <xdr:col>7</xdr:col>
          <xdr:colOff>95249</xdr:colOff>
          <xdr:row>38</xdr:row>
          <xdr:rowOff>19050</xdr:rowOff>
        </xdr:to>
        <xdr:sp macro="" textlink="">
          <xdr:nvSpPr>
            <xdr:cNvPr id="36897" name="Check Box 33" hidden="1">
              <a:extLst>
                <a:ext uri="{63B3BB69-23CF-44E3-9099-C40C66FF867C}">
                  <a14:compatExt spid="_x0000_s36897"/>
                </a:ext>
                <a:ext uri="{FF2B5EF4-FFF2-40B4-BE49-F238E27FC236}">
                  <a16:creationId xmlns:a16="http://schemas.microsoft.com/office/drawing/2014/main" id="{BFB49660-30B9-4A7A-A140-9AA4195C40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200025</xdr:rowOff>
        </xdr:from>
        <xdr:to>
          <xdr:col>7</xdr:col>
          <xdr:colOff>95249</xdr:colOff>
          <xdr:row>39</xdr:row>
          <xdr:rowOff>19050</xdr:rowOff>
        </xdr:to>
        <xdr:sp macro="" textlink="">
          <xdr:nvSpPr>
            <xdr:cNvPr id="36898" name="Check Box 34" hidden="1">
              <a:extLst>
                <a:ext uri="{63B3BB69-23CF-44E3-9099-C40C66FF867C}">
                  <a14:compatExt spid="_x0000_s36898"/>
                </a:ext>
                <a:ext uri="{FF2B5EF4-FFF2-40B4-BE49-F238E27FC236}">
                  <a16:creationId xmlns:a16="http://schemas.microsoft.com/office/drawing/2014/main" id="{B118D872-9E83-490D-9D21-826C742AFC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200025</xdr:rowOff>
        </xdr:from>
        <xdr:to>
          <xdr:col>7</xdr:col>
          <xdr:colOff>95249</xdr:colOff>
          <xdr:row>40</xdr:row>
          <xdr:rowOff>19050</xdr:rowOff>
        </xdr:to>
        <xdr:sp macro="" textlink="">
          <xdr:nvSpPr>
            <xdr:cNvPr id="36899" name="Check Box 35" hidden="1">
              <a:extLst>
                <a:ext uri="{63B3BB69-23CF-44E3-9099-C40C66FF867C}">
                  <a14:compatExt spid="_x0000_s36899"/>
                </a:ext>
                <a:ext uri="{FF2B5EF4-FFF2-40B4-BE49-F238E27FC236}">
                  <a16:creationId xmlns:a16="http://schemas.microsoft.com/office/drawing/2014/main" id="{070B2403-7315-484E-B518-4605331332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A3EB657-A4A8-4ACE-9C98-F817546ECA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228600</xdr:rowOff>
        </xdr:to>
        <xdr:sp macro="" textlink="">
          <xdr:nvSpPr>
            <xdr:cNvPr id="37889" name="Check Box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D6C66989-6C31-4311-99F4-D29E91CA59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228600</xdr:rowOff>
        </xdr:to>
        <xdr:sp macro="" textlink="">
          <xdr:nvSpPr>
            <xdr:cNvPr id="37890" name="Check Box 2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9BEEE83E-334F-40E9-8808-A5508E97D2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id="{AE5316FE-9B51-46F4-9010-CEAB55A2D7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228600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  <a:ext uri="{FF2B5EF4-FFF2-40B4-BE49-F238E27FC236}">
                  <a16:creationId xmlns:a16="http://schemas.microsoft.com/office/drawing/2014/main" id="{51D1F298-8CB2-42BC-AFD5-E710D24639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238125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  <a:ext uri="{FF2B5EF4-FFF2-40B4-BE49-F238E27FC236}">
                  <a16:creationId xmlns:a16="http://schemas.microsoft.com/office/drawing/2014/main" id="{8E7A4931-578B-4676-84A9-58B6F92C50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85725</xdr:colOff>
          <xdr:row>11</xdr:row>
          <xdr:rowOff>9525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  <a:ext uri="{FF2B5EF4-FFF2-40B4-BE49-F238E27FC236}">
                  <a16:creationId xmlns:a16="http://schemas.microsoft.com/office/drawing/2014/main" id="{74D1B97E-87E8-4BF7-9A4A-06A9CD38DF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10</xdr:row>
          <xdr:rowOff>200025</xdr:rowOff>
        </xdr:from>
        <xdr:to>
          <xdr:col>7</xdr:col>
          <xdr:colOff>95250</xdr:colOff>
          <xdr:row>12</xdr:row>
          <xdr:rowOff>19050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  <a:ext uri="{FF2B5EF4-FFF2-40B4-BE49-F238E27FC236}">
                  <a16:creationId xmlns:a16="http://schemas.microsoft.com/office/drawing/2014/main" id="{395A8DC1-B33D-4574-A3D1-D6E07AB5B2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200025</xdr:rowOff>
        </xdr:from>
        <xdr:to>
          <xdr:col>7</xdr:col>
          <xdr:colOff>95250</xdr:colOff>
          <xdr:row>13</xdr:row>
          <xdr:rowOff>19050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  <a:ext uri="{FF2B5EF4-FFF2-40B4-BE49-F238E27FC236}">
                  <a16:creationId xmlns:a16="http://schemas.microsoft.com/office/drawing/2014/main" id="{F8594F14-BE5E-470D-A222-695A6908B7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200025</xdr:rowOff>
        </xdr:from>
        <xdr:to>
          <xdr:col>7</xdr:col>
          <xdr:colOff>95250</xdr:colOff>
          <xdr:row>14</xdr:row>
          <xdr:rowOff>19050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  <a:ext uri="{FF2B5EF4-FFF2-40B4-BE49-F238E27FC236}">
                  <a16:creationId xmlns:a16="http://schemas.microsoft.com/office/drawing/2014/main" id="{21A083CD-D8EF-46C1-9203-1F060EDAD9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200025</xdr:rowOff>
        </xdr:from>
        <xdr:to>
          <xdr:col>7</xdr:col>
          <xdr:colOff>95250</xdr:colOff>
          <xdr:row>15</xdr:row>
          <xdr:rowOff>19050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  <a:ext uri="{FF2B5EF4-FFF2-40B4-BE49-F238E27FC236}">
                  <a16:creationId xmlns:a16="http://schemas.microsoft.com/office/drawing/2014/main" id="{3836415D-EC65-41E1-84E4-3E046CA48C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200025</xdr:rowOff>
        </xdr:from>
        <xdr:to>
          <xdr:col>7</xdr:col>
          <xdr:colOff>95250</xdr:colOff>
          <xdr:row>16</xdr:row>
          <xdr:rowOff>19050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  <a:ext uri="{FF2B5EF4-FFF2-40B4-BE49-F238E27FC236}">
                  <a16:creationId xmlns:a16="http://schemas.microsoft.com/office/drawing/2014/main" id="{19FA289E-7175-4B6A-A3AD-EA2F928992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200025</xdr:rowOff>
        </xdr:from>
        <xdr:to>
          <xdr:col>7</xdr:col>
          <xdr:colOff>95250</xdr:colOff>
          <xdr:row>17</xdr:row>
          <xdr:rowOff>19050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  <a:ext uri="{FF2B5EF4-FFF2-40B4-BE49-F238E27FC236}">
                  <a16:creationId xmlns:a16="http://schemas.microsoft.com/office/drawing/2014/main" id="{EA754317-3357-4D2F-9C43-7160554C59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200025</xdr:rowOff>
        </xdr:from>
        <xdr:to>
          <xdr:col>7</xdr:col>
          <xdr:colOff>95250</xdr:colOff>
          <xdr:row>18</xdr:row>
          <xdr:rowOff>19050</xdr:rowOff>
        </xdr:to>
        <xdr:sp macro="" textlink="">
          <xdr:nvSpPr>
            <xdr:cNvPr id="37901" name="Check Box 13" hidden="1">
              <a:extLst>
                <a:ext uri="{63B3BB69-23CF-44E3-9099-C40C66FF867C}">
                  <a14:compatExt spid="_x0000_s37901"/>
                </a:ext>
                <a:ext uri="{FF2B5EF4-FFF2-40B4-BE49-F238E27FC236}">
                  <a16:creationId xmlns:a16="http://schemas.microsoft.com/office/drawing/2014/main" id="{4C682B3F-931F-4A6B-901A-50725BE027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200025</xdr:rowOff>
        </xdr:from>
        <xdr:to>
          <xdr:col>7</xdr:col>
          <xdr:colOff>95250</xdr:colOff>
          <xdr:row>19</xdr:row>
          <xdr:rowOff>19050</xdr:rowOff>
        </xdr:to>
        <xdr:sp macro="" textlink="">
          <xdr:nvSpPr>
            <xdr:cNvPr id="37902" name="Check Box 14" hidden="1">
              <a:extLst>
                <a:ext uri="{63B3BB69-23CF-44E3-9099-C40C66FF867C}">
                  <a14:compatExt spid="_x0000_s37902"/>
                </a:ext>
                <a:ext uri="{FF2B5EF4-FFF2-40B4-BE49-F238E27FC236}">
                  <a16:creationId xmlns:a16="http://schemas.microsoft.com/office/drawing/2014/main" id="{4988B217-E9A9-40E8-B466-F839093866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200025</xdr:rowOff>
        </xdr:from>
        <xdr:to>
          <xdr:col>7</xdr:col>
          <xdr:colOff>95250</xdr:colOff>
          <xdr:row>20</xdr:row>
          <xdr:rowOff>19050</xdr:rowOff>
        </xdr:to>
        <xdr:sp macro="" textlink="">
          <xdr:nvSpPr>
            <xdr:cNvPr id="37903" name="Check Box 15" hidden="1">
              <a:extLst>
                <a:ext uri="{63B3BB69-23CF-44E3-9099-C40C66FF867C}">
                  <a14:compatExt spid="_x0000_s37903"/>
                </a:ext>
                <a:ext uri="{FF2B5EF4-FFF2-40B4-BE49-F238E27FC236}">
                  <a16:creationId xmlns:a16="http://schemas.microsoft.com/office/drawing/2014/main" id="{B7FC84BD-40BE-4051-8414-51BD567275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200025</xdr:rowOff>
        </xdr:from>
        <xdr:to>
          <xdr:col>7</xdr:col>
          <xdr:colOff>95250</xdr:colOff>
          <xdr:row>21</xdr:row>
          <xdr:rowOff>19050</xdr:rowOff>
        </xdr:to>
        <xdr:sp macro="" textlink="">
          <xdr:nvSpPr>
            <xdr:cNvPr id="37904" name="Check Box 16" hidden="1">
              <a:extLst>
                <a:ext uri="{63B3BB69-23CF-44E3-9099-C40C66FF867C}">
                  <a14:compatExt spid="_x0000_s37904"/>
                </a:ext>
                <a:ext uri="{FF2B5EF4-FFF2-40B4-BE49-F238E27FC236}">
                  <a16:creationId xmlns:a16="http://schemas.microsoft.com/office/drawing/2014/main" id="{B97D668F-6F78-4357-87CA-FC5423C611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200025</xdr:rowOff>
        </xdr:from>
        <xdr:to>
          <xdr:col>7</xdr:col>
          <xdr:colOff>95250</xdr:colOff>
          <xdr:row>22</xdr:row>
          <xdr:rowOff>19050</xdr:rowOff>
        </xdr:to>
        <xdr:sp macro="" textlink="">
          <xdr:nvSpPr>
            <xdr:cNvPr id="37905" name="Check Box 17" hidden="1">
              <a:extLst>
                <a:ext uri="{63B3BB69-23CF-44E3-9099-C40C66FF867C}">
                  <a14:compatExt spid="_x0000_s37905"/>
                </a:ext>
                <a:ext uri="{FF2B5EF4-FFF2-40B4-BE49-F238E27FC236}">
                  <a16:creationId xmlns:a16="http://schemas.microsoft.com/office/drawing/2014/main" id="{94AA90F2-E941-400C-ADC7-1E1DEBBF9C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200025</xdr:rowOff>
        </xdr:from>
        <xdr:to>
          <xdr:col>7</xdr:col>
          <xdr:colOff>95250</xdr:colOff>
          <xdr:row>23</xdr:row>
          <xdr:rowOff>19050</xdr:rowOff>
        </xdr:to>
        <xdr:sp macro="" textlink="">
          <xdr:nvSpPr>
            <xdr:cNvPr id="37906" name="Check Box 18" hidden="1">
              <a:extLst>
                <a:ext uri="{63B3BB69-23CF-44E3-9099-C40C66FF867C}">
                  <a14:compatExt spid="_x0000_s37906"/>
                </a:ext>
                <a:ext uri="{FF2B5EF4-FFF2-40B4-BE49-F238E27FC236}">
                  <a16:creationId xmlns:a16="http://schemas.microsoft.com/office/drawing/2014/main" id="{842A6AEE-D7EB-456D-9742-D461567BA4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200025</xdr:rowOff>
        </xdr:from>
        <xdr:to>
          <xdr:col>7</xdr:col>
          <xdr:colOff>95250</xdr:colOff>
          <xdr:row>24</xdr:row>
          <xdr:rowOff>19050</xdr:rowOff>
        </xdr:to>
        <xdr:sp macro="" textlink="">
          <xdr:nvSpPr>
            <xdr:cNvPr id="37907" name="Check Box 19" hidden="1">
              <a:extLst>
                <a:ext uri="{63B3BB69-23CF-44E3-9099-C40C66FF867C}">
                  <a14:compatExt spid="_x0000_s37907"/>
                </a:ext>
                <a:ext uri="{FF2B5EF4-FFF2-40B4-BE49-F238E27FC236}">
                  <a16:creationId xmlns:a16="http://schemas.microsoft.com/office/drawing/2014/main" id="{02E92675-6EFD-462A-A552-D73EAFE313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200025</xdr:rowOff>
        </xdr:from>
        <xdr:to>
          <xdr:col>7</xdr:col>
          <xdr:colOff>95250</xdr:colOff>
          <xdr:row>25</xdr:row>
          <xdr:rowOff>19050</xdr:rowOff>
        </xdr:to>
        <xdr:sp macro="" textlink="">
          <xdr:nvSpPr>
            <xdr:cNvPr id="37908" name="Check Box 20" hidden="1">
              <a:extLst>
                <a:ext uri="{63B3BB69-23CF-44E3-9099-C40C66FF867C}">
                  <a14:compatExt spid="_x0000_s37908"/>
                </a:ext>
                <a:ext uri="{FF2B5EF4-FFF2-40B4-BE49-F238E27FC236}">
                  <a16:creationId xmlns:a16="http://schemas.microsoft.com/office/drawing/2014/main" id="{34B69A25-B123-45F8-BC59-9612E9C818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200025</xdr:rowOff>
        </xdr:from>
        <xdr:to>
          <xdr:col>7</xdr:col>
          <xdr:colOff>95250</xdr:colOff>
          <xdr:row>26</xdr:row>
          <xdr:rowOff>19050</xdr:rowOff>
        </xdr:to>
        <xdr:sp macro="" textlink="">
          <xdr:nvSpPr>
            <xdr:cNvPr id="37909" name="Check Box 21" hidden="1">
              <a:extLst>
                <a:ext uri="{63B3BB69-23CF-44E3-9099-C40C66FF867C}">
                  <a14:compatExt spid="_x0000_s37909"/>
                </a:ext>
                <a:ext uri="{FF2B5EF4-FFF2-40B4-BE49-F238E27FC236}">
                  <a16:creationId xmlns:a16="http://schemas.microsoft.com/office/drawing/2014/main" id="{919BEAAC-45C4-4C63-ADF7-98A2FD8CB6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200025</xdr:rowOff>
        </xdr:from>
        <xdr:to>
          <xdr:col>7</xdr:col>
          <xdr:colOff>95250</xdr:colOff>
          <xdr:row>27</xdr:row>
          <xdr:rowOff>19050</xdr:rowOff>
        </xdr:to>
        <xdr:sp macro="" textlink="">
          <xdr:nvSpPr>
            <xdr:cNvPr id="37910" name="Check Box 22" hidden="1">
              <a:extLst>
                <a:ext uri="{63B3BB69-23CF-44E3-9099-C40C66FF867C}">
                  <a14:compatExt spid="_x0000_s37910"/>
                </a:ext>
                <a:ext uri="{FF2B5EF4-FFF2-40B4-BE49-F238E27FC236}">
                  <a16:creationId xmlns:a16="http://schemas.microsoft.com/office/drawing/2014/main" id="{DD3218C0-0BE8-45D0-9CAC-C0F803D8C8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200025</xdr:rowOff>
        </xdr:from>
        <xdr:to>
          <xdr:col>7</xdr:col>
          <xdr:colOff>95250</xdr:colOff>
          <xdr:row>28</xdr:row>
          <xdr:rowOff>19050</xdr:rowOff>
        </xdr:to>
        <xdr:sp macro="" textlink="">
          <xdr:nvSpPr>
            <xdr:cNvPr id="37911" name="Check Box 23" hidden="1">
              <a:extLst>
                <a:ext uri="{63B3BB69-23CF-44E3-9099-C40C66FF867C}">
                  <a14:compatExt spid="_x0000_s37911"/>
                </a:ext>
                <a:ext uri="{FF2B5EF4-FFF2-40B4-BE49-F238E27FC236}">
                  <a16:creationId xmlns:a16="http://schemas.microsoft.com/office/drawing/2014/main" id="{354E9ACB-37B1-433E-B966-E0CB6E4C9C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200025</xdr:rowOff>
        </xdr:from>
        <xdr:to>
          <xdr:col>7</xdr:col>
          <xdr:colOff>95250</xdr:colOff>
          <xdr:row>29</xdr:row>
          <xdr:rowOff>19050</xdr:rowOff>
        </xdr:to>
        <xdr:sp macro="" textlink="">
          <xdr:nvSpPr>
            <xdr:cNvPr id="37912" name="Check Box 24" hidden="1">
              <a:extLst>
                <a:ext uri="{63B3BB69-23CF-44E3-9099-C40C66FF867C}">
                  <a14:compatExt spid="_x0000_s37912"/>
                </a:ext>
                <a:ext uri="{FF2B5EF4-FFF2-40B4-BE49-F238E27FC236}">
                  <a16:creationId xmlns:a16="http://schemas.microsoft.com/office/drawing/2014/main" id="{75FB30CF-7505-4D94-BF40-809449F5D8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200025</xdr:rowOff>
        </xdr:from>
        <xdr:to>
          <xdr:col>7</xdr:col>
          <xdr:colOff>95250</xdr:colOff>
          <xdr:row>30</xdr:row>
          <xdr:rowOff>19050</xdr:rowOff>
        </xdr:to>
        <xdr:sp macro="" textlink="">
          <xdr:nvSpPr>
            <xdr:cNvPr id="37913" name="Check Box 25" hidden="1">
              <a:extLst>
                <a:ext uri="{63B3BB69-23CF-44E3-9099-C40C66FF867C}">
                  <a14:compatExt spid="_x0000_s37913"/>
                </a:ext>
                <a:ext uri="{FF2B5EF4-FFF2-40B4-BE49-F238E27FC236}">
                  <a16:creationId xmlns:a16="http://schemas.microsoft.com/office/drawing/2014/main" id="{FDDE5B00-99E8-4294-81B6-765388B676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200025</xdr:rowOff>
        </xdr:from>
        <xdr:to>
          <xdr:col>7</xdr:col>
          <xdr:colOff>95250</xdr:colOff>
          <xdr:row>31</xdr:row>
          <xdr:rowOff>19050</xdr:rowOff>
        </xdr:to>
        <xdr:sp macro="" textlink="">
          <xdr:nvSpPr>
            <xdr:cNvPr id="37914" name="Check Box 26" hidden="1">
              <a:extLst>
                <a:ext uri="{63B3BB69-23CF-44E3-9099-C40C66FF867C}">
                  <a14:compatExt spid="_x0000_s37914"/>
                </a:ext>
                <a:ext uri="{FF2B5EF4-FFF2-40B4-BE49-F238E27FC236}">
                  <a16:creationId xmlns:a16="http://schemas.microsoft.com/office/drawing/2014/main" id="{719ECA3F-98DA-47AF-B187-F0739971A2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200025</xdr:rowOff>
        </xdr:from>
        <xdr:to>
          <xdr:col>7</xdr:col>
          <xdr:colOff>95250</xdr:colOff>
          <xdr:row>32</xdr:row>
          <xdr:rowOff>19050</xdr:rowOff>
        </xdr:to>
        <xdr:sp macro="" textlink="">
          <xdr:nvSpPr>
            <xdr:cNvPr id="37915" name="Check Box 27" hidden="1">
              <a:extLst>
                <a:ext uri="{63B3BB69-23CF-44E3-9099-C40C66FF867C}">
                  <a14:compatExt spid="_x0000_s37915"/>
                </a:ext>
                <a:ext uri="{FF2B5EF4-FFF2-40B4-BE49-F238E27FC236}">
                  <a16:creationId xmlns:a16="http://schemas.microsoft.com/office/drawing/2014/main" id="{808D8696-019D-4885-8266-BF4BB3B178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200025</xdr:rowOff>
        </xdr:from>
        <xdr:to>
          <xdr:col>7</xdr:col>
          <xdr:colOff>95250</xdr:colOff>
          <xdr:row>33</xdr:row>
          <xdr:rowOff>19050</xdr:rowOff>
        </xdr:to>
        <xdr:sp macro="" textlink="">
          <xdr:nvSpPr>
            <xdr:cNvPr id="37916" name="Check Box 28" hidden="1">
              <a:extLst>
                <a:ext uri="{63B3BB69-23CF-44E3-9099-C40C66FF867C}">
                  <a14:compatExt spid="_x0000_s37916"/>
                </a:ext>
                <a:ext uri="{FF2B5EF4-FFF2-40B4-BE49-F238E27FC236}">
                  <a16:creationId xmlns:a16="http://schemas.microsoft.com/office/drawing/2014/main" id="{3B79C194-6F5D-4E74-B23A-AC2436CC25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200025</xdr:rowOff>
        </xdr:from>
        <xdr:to>
          <xdr:col>7</xdr:col>
          <xdr:colOff>95250</xdr:colOff>
          <xdr:row>34</xdr:row>
          <xdr:rowOff>19050</xdr:rowOff>
        </xdr:to>
        <xdr:sp macro="" textlink="">
          <xdr:nvSpPr>
            <xdr:cNvPr id="37917" name="Check Box 29" hidden="1">
              <a:extLst>
                <a:ext uri="{63B3BB69-23CF-44E3-9099-C40C66FF867C}">
                  <a14:compatExt spid="_x0000_s37917"/>
                </a:ext>
                <a:ext uri="{FF2B5EF4-FFF2-40B4-BE49-F238E27FC236}">
                  <a16:creationId xmlns:a16="http://schemas.microsoft.com/office/drawing/2014/main" id="{D65F0525-EFF6-4FD4-BE6F-4307142BE0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200025</xdr:rowOff>
        </xdr:from>
        <xdr:to>
          <xdr:col>7</xdr:col>
          <xdr:colOff>95250</xdr:colOff>
          <xdr:row>35</xdr:row>
          <xdr:rowOff>19050</xdr:rowOff>
        </xdr:to>
        <xdr:sp macro="" textlink="">
          <xdr:nvSpPr>
            <xdr:cNvPr id="37918" name="Check Box 30" hidden="1">
              <a:extLst>
                <a:ext uri="{63B3BB69-23CF-44E3-9099-C40C66FF867C}">
                  <a14:compatExt spid="_x0000_s37918"/>
                </a:ext>
                <a:ext uri="{FF2B5EF4-FFF2-40B4-BE49-F238E27FC236}">
                  <a16:creationId xmlns:a16="http://schemas.microsoft.com/office/drawing/2014/main" id="{66F7FBE6-2DC2-457F-8A77-6C7648AE1D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200025</xdr:rowOff>
        </xdr:from>
        <xdr:to>
          <xdr:col>7</xdr:col>
          <xdr:colOff>95250</xdr:colOff>
          <xdr:row>36</xdr:row>
          <xdr:rowOff>19050</xdr:rowOff>
        </xdr:to>
        <xdr:sp macro="" textlink="">
          <xdr:nvSpPr>
            <xdr:cNvPr id="37919" name="Check Box 31" hidden="1">
              <a:extLst>
                <a:ext uri="{63B3BB69-23CF-44E3-9099-C40C66FF867C}">
                  <a14:compatExt spid="_x0000_s37919"/>
                </a:ext>
                <a:ext uri="{FF2B5EF4-FFF2-40B4-BE49-F238E27FC236}">
                  <a16:creationId xmlns:a16="http://schemas.microsoft.com/office/drawing/2014/main" id="{8D8E0E1B-0DB5-4A58-A30E-3F6053D18C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200025</xdr:rowOff>
        </xdr:from>
        <xdr:to>
          <xdr:col>7</xdr:col>
          <xdr:colOff>95250</xdr:colOff>
          <xdr:row>37</xdr:row>
          <xdr:rowOff>19050</xdr:rowOff>
        </xdr:to>
        <xdr:sp macro="" textlink="">
          <xdr:nvSpPr>
            <xdr:cNvPr id="37920" name="Check Box 32" hidden="1">
              <a:extLst>
                <a:ext uri="{63B3BB69-23CF-44E3-9099-C40C66FF867C}">
                  <a14:compatExt spid="_x0000_s37920"/>
                </a:ext>
                <a:ext uri="{FF2B5EF4-FFF2-40B4-BE49-F238E27FC236}">
                  <a16:creationId xmlns:a16="http://schemas.microsoft.com/office/drawing/2014/main" id="{1614C42B-6887-4097-9DCD-6B6DA86EDD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200025</xdr:rowOff>
        </xdr:from>
        <xdr:to>
          <xdr:col>7</xdr:col>
          <xdr:colOff>95250</xdr:colOff>
          <xdr:row>38</xdr:row>
          <xdr:rowOff>19050</xdr:rowOff>
        </xdr:to>
        <xdr:sp macro="" textlink="">
          <xdr:nvSpPr>
            <xdr:cNvPr id="37921" name="Check Box 33" hidden="1">
              <a:extLst>
                <a:ext uri="{63B3BB69-23CF-44E3-9099-C40C66FF867C}">
                  <a14:compatExt spid="_x0000_s37921"/>
                </a:ext>
                <a:ext uri="{FF2B5EF4-FFF2-40B4-BE49-F238E27FC236}">
                  <a16:creationId xmlns:a16="http://schemas.microsoft.com/office/drawing/2014/main" id="{DF30C7CA-DC86-4720-8A2F-F2BE944CCF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200025</xdr:rowOff>
        </xdr:from>
        <xdr:to>
          <xdr:col>7</xdr:col>
          <xdr:colOff>95250</xdr:colOff>
          <xdr:row>39</xdr:row>
          <xdr:rowOff>19050</xdr:rowOff>
        </xdr:to>
        <xdr:sp macro="" textlink="">
          <xdr:nvSpPr>
            <xdr:cNvPr id="37922" name="Check Box 34" hidden="1">
              <a:extLst>
                <a:ext uri="{63B3BB69-23CF-44E3-9099-C40C66FF867C}">
                  <a14:compatExt spid="_x0000_s37922"/>
                </a:ext>
                <a:ext uri="{FF2B5EF4-FFF2-40B4-BE49-F238E27FC236}">
                  <a16:creationId xmlns:a16="http://schemas.microsoft.com/office/drawing/2014/main" id="{E2AF8602-B3A8-4270-9777-0DB76A80A5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200025</xdr:rowOff>
        </xdr:from>
        <xdr:to>
          <xdr:col>7</xdr:col>
          <xdr:colOff>95250</xdr:colOff>
          <xdr:row>40</xdr:row>
          <xdr:rowOff>19050</xdr:rowOff>
        </xdr:to>
        <xdr:sp macro="" textlink="">
          <xdr:nvSpPr>
            <xdr:cNvPr id="37923" name="Check Box 35" hidden="1">
              <a:extLst>
                <a:ext uri="{63B3BB69-23CF-44E3-9099-C40C66FF867C}">
                  <a14:compatExt spid="_x0000_s37923"/>
                </a:ext>
                <a:ext uri="{FF2B5EF4-FFF2-40B4-BE49-F238E27FC236}">
                  <a16:creationId xmlns:a16="http://schemas.microsoft.com/office/drawing/2014/main" id="{D68AD123-A395-403C-A945-F311C17B4D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B443972-E342-4704-B3C9-FDD3C41C5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1DA8BF-2082-4646-B646-ADC60D0E2863}" name="Tableau1" displayName="Tableau1" ref="B4:D27" totalsRowShown="0" headerRowDxfId="24" headerRowBorderDxfId="23" tableBorderDxfId="22" totalsRowBorderDxfId="21">
  <autoFilter ref="B4:D27" xr:uid="{1E1DA8BF-2082-4646-B646-ADC60D0E2863}"/>
  <sortState xmlns:xlrd2="http://schemas.microsoft.com/office/spreadsheetml/2017/richdata2" ref="B5:D27">
    <sortCondition descending="1" ref="D4:D27"/>
  </sortState>
  <tableColumns count="3">
    <tableColumn id="1" xr3:uid="{2B17ABE7-B6AF-483B-854F-6F474AEE6DC7}" name="Niveau" dataDxfId="20">
      <calculatedColumnFormula>IFERROR(INDIRECT(D5&amp;"!H1"),"")</calculatedColumnFormula>
    </tableColumn>
    <tableColumn id="2" xr3:uid="{B60E78EB-3436-484D-A66F-AF2EC1DD1C49}" name="classe" dataDxfId="19">
      <calculatedColumnFormula>IFERROR(INDIRECT(D5&amp;"!F1"),"")</calculatedColumnFormula>
    </tableColumn>
    <tableColumn id="6" xr3:uid="{1D265926-6FB0-4C86-A55C-7053C66CD949}" name="nom_prénom" dataDxfId="0">
      <calculatedColumnFormula>IF(ROWS($1:3)&lt;=COUNTA(sommaire),INDEX(MID(sommaire,FIND("]",sommaire)+1,100),ROWS($1:3)),"")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74E688-6E70-4630-B13A-01D4F9909F20}" name="Tableau2" displayName="Tableau2" ref="L1:L22" totalsRowShown="0" headerRowDxfId="18" dataDxfId="17">
  <autoFilter ref="L1:L22" xr:uid="{0374E688-6E70-4630-B13A-01D4F9909F20}"/>
  <tableColumns count="1">
    <tableColumn id="1" xr3:uid="{32E17458-A337-4CBC-85F8-D4659A67E3F3}" name="Classes" dataDxfId="16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" Type="http://schemas.openxmlformats.org/officeDocument/2006/relationships/vmlDrawing" Target="../drawings/vmlDrawing4.v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Relationship Id="rId8" Type="http://schemas.openxmlformats.org/officeDocument/2006/relationships/ctrlProp" Target="../ctrlProps/ctrlProp39.xml"/><Relationship Id="rId3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79.xml"/><Relationship Id="rId18" Type="http://schemas.openxmlformats.org/officeDocument/2006/relationships/ctrlProp" Target="../ctrlProps/ctrlProp84.xml"/><Relationship Id="rId26" Type="http://schemas.openxmlformats.org/officeDocument/2006/relationships/ctrlProp" Target="../ctrlProps/ctrlProp92.xml"/><Relationship Id="rId39" Type="http://schemas.openxmlformats.org/officeDocument/2006/relationships/ctrlProp" Target="../ctrlProps/ctrlProp105.xml"/><Relationship Id="rId21" Type="http://schemas.openxmlformats.org/officeDocument/2006/relationships/ctrlProp" Target="../ctrlProps/ctrlProp87.xml"/><Relationship Id="rId34" Type="http://schemas.openxmlformats.org/officeDocument/2006/relationships/ctrlProp" Target="../ctrlProps/ctrlProp100.xml"/><Relationship Id="rId7" Type="http://schemas.openxmlformats.org/officeDocument/2006/relationships/ctrlProp" Target="../ctrlProps/ctrlProp73.xml"/><Relationship Id="rId12" Type="http://schemas.openxmlformats.org/officeDocument/2006/relationships/ctrlProp" Target="../ctrlProps/ctrlProp78.xml"/><Relationship Id="rId17" Type="http://schemas.openxmlformats.org/officeDocument/2006/relationships/ctrlProp" Target="../ctrlProps/ctrlProp83.xml"/><Relationship Id="rId25" Type="http://schemas.openxmlformats.org/officeDocument/2006/relationships/ctrlProp" Target="../ctrlProps/ctrlProp91.xml"/><Relationship Id="rId33" Type="http://schemas.openxmlformats.org/officeDocument/2006/relationships/ctrlProp" Target="../ctrlProps/ctrlProp99.xml"/><Relationship Id="rId38" Type="http://schemas.openxmlformats.org/officeDocument/2006/relationships/ctrlProp" Target="../ctrlProps/ctrlProp10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82.xml"/><Relationship Id="rId20" Type="http://schemas.openxmlformats.org/officeDocument/2006/relationships/ctrlProp" Target="../ctrlProps/ctrlProp86.xml"/><Relationship Id="rId29" Type="http://schemas.openxmlformats.org/officeDocument/2006/relationships/ctrlProp" Target="../ctrlProps/ctrlProp9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24" Type="http://schemas.openxmlformats.org/officeDocument/2006/relationships/ctrlProp" Target="../ctrlProps/ctrlProp90.xml"/><Relationship Id="rId32" Type="http://schemas.openxmlformats.org/officeDocument/2006/relationships/ctrlProp" Target="../ctrlProps/ctrlProp98.xml"/><Relationship Id="rId37" Type="http://schemas.openxmlformats.org/officeDocument/2006/relationships/ctrlProp" Target="../ctrlProps/ctrlProp103.xml"/><Relationship Id="rId5" Type="http://schemas.openxmlformats.org/officeDocument/2006/relationships/ctrlProp" Target="../ctrlProps/ctrlProp71.xml"/><Relationship Id="rId15" Type="http://schemas.openxmlformats.org/officeDocument/2006/relationships/ctrlProp" Target="../ctrlProps/ctrlProp81.xml"/><Relationship Id="rId23" Type="http://schemas.openxmlformats.org/officeDocument/2006/relationships/ctrlProp" Target="../ctrlProps/ctrlProp89.xml"/><Relationship Id="rId28" Type="http://schemas.openxmlformats.org/officeDocument/2006/relationships/ctrlProp" Target="../ctrlProps/ctrlProp94.xml"/><Relationship Id="rId36" Type="http://schemas.openxmlformats.org/officeDocument/2006/relationships/ctrlProp" Target="../ctrlProps/ctrlProp102.xml"/><Relationship Id="rId10" Type="http://schemas.openxmlformats.org/officeDocument/2006/relationships/ctrlProp" Target="../ctrlProps/ctrlProp76.xml"/><Relationship Id="rId19" Type="http://schemas.openxmlformats.org/officeDocument/2006/relationships/ctrlProp" Target="../ctrlProps/ctrlProp85.xml"/><Relationship Id="rId31" Type="http://schemas.openxmlformats.org/officeDocument/2006/relationships/ctrlProp" Target="../ctrlProps/ctrlProp97.xml"/><Relationship Id="rId4" Type="http://schemas.openxmlformats.org/officeDocument/2006/relationships/vmlDrawing" Target="../drawings/vmlDrawing6.vml"/><Relationship Id="rId9" Type="http://schemas.openxmlformats.org/officeDocument/2006/relationships/ctrlProp" Target="../ctrlProps/ctrlProp75.xml"/><Relationship Id="rId14" Type="http://schemas.openxmlformats.org/officeDocument/2006/relationships/ctrlProp" Target="../ctrlProps/ctrlProp80.xml"/><Relationship Id="rId22" Type="http://schemas.openxmlformats.org/officeDocument/2006/relationships/ctrlProp" Target="../ctrlProps/ctrlProp88.xml"/><Relationship Id="rId27" Type="http://schemas.openxmlformats.org/officeDocument/2006/relationships/ctrlProp" Target="../ctrlProps/ctrlProp93.xml"/><Relationship Id="rId30" Type="http://schemas.openxmlformats.org/officeDocument/2006/relationships/ctrlProp" Target="../ctrlProps/ctrlProp96.xml"/><Relationship Id="rId35" Type="http://schemas.openxmlformats.org/officeDocument/2006/relationships/ctrlProp" Target="../ctrlProps/ctrlProp101.xml"/><Relationship Id="rId8" Type="http://schemas.openxmlformats.org/officeDocument/2006/relationships/ctrlProp" Target="../ctrlProps/ctrlProp74.xml"/><Relationship Id="rId3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3A0EF-79E5-407B-BB7A-3860401A253B}">
  <sheetPr codeName="Feuil1">
    <tabColor rgb="FFFF3300"/>
  </sheetPr>
  <dimension ref="B1:N27"/>
  <sheetViews>
    <sheetView showGridLines="0" tabSelected="1" workbookViewId="0">
      <selection activeCell="D5" sqref="D5"/>
    </sheetView>
  </sheetViews>
  <sheetFormatPr baseColWidth="10" defaultRowHeight="15" x14ac:dyDescent="0.25"/>
  <cols>
    <col min="1" max="1" width="5.28515625" customWidth="1"/>
    <col min="3" max="4" width="24.42578125" customWidth="1"/>
    <col min="5" max="5" width="14.7109375" customWidth="1"/>
    <col min="12" max="12" width="11.42578125" style="36"/>
  </cols>
  <sheetData>
    <row r="1" spans="2:14" ht="30" customHeight="1" x14ac:dyDescent="0.5">
      <c r="B1" s="38" t="s">
        <v>15</v>
      </c>
      <c r="C1" s="38"/>
      <c r="D1" s="38"/>
      <c r="F1" s="39" t="s">
        <v>50</v>
      </c>
      <c r="G1" s="40"/>
      <c r="H1" s="40"/>
      <c r="I1" s="40"/>
      <c r="J1" s="41"/>
      <c r="L1" s="36" t="s">
        <v>51</v>
      </c>
    </row>
    <row r="2" spans="2:14" ht="18" customHeight="1" x14ac:dyDescent="0.25">
      <c r="B2" s="4"/>
      <c r="C2" s="4"/>
      <c r="D2" s="4"/>
      <c r="F2" s="28" t="s">
        <v>45</v>
      </c>
      <c r="G2" s="25" t="s">
        <v>46</v>
      </c>
      <c r="H2" s="26" t="s">
        <v>47</v>
      </c>
      <c r="I2" s="27" t="s">
        <v>48</v>
      </c>
      <c r="J2" s="29" t="s">
        <v>49</v>
      </c>
      <c r="L2" s="36" t="s">
        <v>43</v>
      </c>
    </row>
    <row r="3" spans="2:14" ht="32.25" customHeight="1" thickBot="1" x14ac:dyDescent="0.3">
      <c r="F3" s="30">
        <f ca="1">COUNTIF($B:$B,"6eme")</f>
        <v>1</v>
      </c>
      <c r="G3" s="34">
        <f ca="1">COUNTIF($B:$B,"5eme")</f>
        <v>1</v>
      </c>
      <c r="H3" s="31">
        <f ca="1">COUNTIF($B:$B,"4eme")</f>
        <v>0</v>
      </c>
      <c r="I3" s="32">
        <f ca="1">COUNTIF($B:$B,"3eme")</f>
        <v>0</v>
      </c>
      <c r="J3" s="33">
        <f ca="1">SUM(F3:I3)</f>
        <v>2</v>
      </c>
      <c r="K3" s="19"/>
      <c r="L3" s="37" t="s">
        <v>23</v>
      </c>
      <c r="M3" s="19"/>
      <c r="N3" s="19"/>
    </row>
    <row r="4" spans="2:14" ht="33.75" customHeight="1" x14ac:dyDescent="0.4">
      <c r="B4" s="21" t="s">
        <v>1</v>
      </c>
      <c r="C4" s="22" t="s">
        <v>14</v>
      </c>
      <c r="D4" s="22" t="s">
        <v>16</v>
      </c>
      <c r="K4" s="19"/>
      <c r="L4" s="37" t="s">
        <v>27</v>
      </c>
      <c r="M4" s="19"/>
      <c r="N4" s="19"/>
    </row>
    <row r="5" spans="2:14" ht="19.5" x14ac:dyDescent="0.4">
      <c r="B5" s="23" t="str">
        <f t="shared" ref="B5:B27" ca="1" si="0">IFERROR(INDIRECT(D5&amp;"!H1"),"")</f>
        <v>6eme</v>
      </c>
      <c r="C5" s="23" t="str">
        <f t="shared" ref="C5:C27" ca="1" si="1">IFERROR(INDIRECT(D5&amp;"!F1"),"")</f>
        <v>6eme4</v>
      </c>
      <c r="D5" s="24" t="str">
        <f>IF(ROWS($1:3)&lt;=COUNTA(sommaire),INDEX(MID(sommaire,FIND("]",sommaire)+1,100),ROWS($1:3)),"")</f>
        <v>babar_louis</v>
      </c>
      <c r="K5" s="19"/>
      <c r="L5" s="37" t="s">
        <v>28</v>
      </c>
      <c r="M5" s="19"/>
      <c r="N5" s="19"/>
    </row>
    <row r="6" spans="2:14" ht="19.5" x14ac:dyDescent="0.4">
      <c r="B6" s="23" t="str">
        <f t="shared" ca="1" si="0"/>
        <v>5eme</v>
      </c>
      <c r="C6" s="23" t="str">
        <f t="shared" ca="1" si="1"/>
        <v>5eme2</v>
      </c>
      <c r="D6" s="24" t="str">
        <f>IF(ROWS($1:4)&lt;=COUNTA(sommaire),INDEX(MID(sommaire,FIND("]",sommaire)+1,100),ROWS($1:4)),"")</f>
        <v>Celeste_elephant</v>
      </c>
      <c r="K6" s="19"/>
      <c r="L6" s="37" t="s">
        <v>29</v>
      </c>
      <c r="M6" s="19"/>
      <c r="N6" s="19"/>
    </row>
    <row r="7" spans="2:14" ht="19.5" x14ac:dyDescent="0.4">
      <c r="B7" s="23" t="str">
        <f t="shared" ca="1" si="0"/>
        <v/>
      </c>
      <c r="C7" s="23" t="str">
        <f t="shared" ca="1" si="1"/>
        <v/>
      </c>
      <c r="D7" s="24" t="str">
        <f>IF(ROWS($1:5)&lt;=COUNTA(sommaire),INDEX(MID(sommaire,FIND("]",sommaire)+1,100),ROWS($1:5)),"")</f>
        <v/>
      </c>
      <c r="K7" s="19"/>
      <c r="L7" s="37" t="s">
        <v>30</v>
      </c>
      <c r="M7" s="19"/>
      <c r="N7" s="19"/>
    </row>
    <row r="8" spans="2:14" ht="19.5" customHeight="1" x14ac:dyDescent="0.4">
      <c r="B8" s="23" t="str">
        <f t="shared" ca="1" si="0"/>
        <v/>
      </c>
      <c r="C8" s="23" t="str">
        <f t="shared" ca="1" si="1"/>
        <v/>
      </c>
      <c r="D8" s="24" t="str">
        <f>IF(ROWS($1:6)&lt;=COUNTA(sommaire),INDEX(MID(sommaire,FIND("]",sommaire)+1,100),ROWS($1:6)),"")</f>
        <v/>
      </c>
      <c r="K8" s="19"/>
      <c r="L8" s="37" t="s">
        <v>31</v>
      </c>
      <c r="M8" s="19"/>
      <c r="N8" s="19"/>
    </row>
    <row r="9" spans="2:14" ht="19.5" customHeight="1" x14ac:dyDescent="0.4">
      <c r="B9" s="23" t="str">
        <f t="shared" ca="1" si="0"/>
        <v/>
      </c>
      <c r="C9" s="23" t="str">
        <f t="shared" ca="1" si="1"/>
        <v/>
      </c>
      <c r="D9" s="24" t="str">
        <f>IF(ROWS($1:7)&lt;=COUNTA(sommaire),INDEX(MID(sommaire,FIND("]",sommaire)+1,100),ROWS($1:7)),"")</f>
        <v/>
      </c>
      <c r="L9" s="37" t="s">
        <v>24</v>
      </c>
    </row>
    <row r="10" spans="2:14" ht="19.5" x14ac:dyDescent="0.4">
      <c r="B10" s="23" t="str">
        <f t="shared" ca="1" si="0"/>
        <v/>
      </c>
      <c r="C10" s="23" t="str">
        <f t="shared" ca="1" si="1"/>
        <v/>
      </c>
      <c r="D10" s="24" t="str">
        <f>IF(ROWS($1:8)&lt;=COUNTA(sommaire),INDEX(MID(sommaire,FIND("]",sommaire)+1,100),ROWS($1:8)),"")</f>
        <v/>
      </c>
      <c r="L10" s="37" t="s">
        <v>32</v>
      </c>
    </row>
    <row r="11" spans="2:14" ht="19.5" x14ac:dyDescent="0.4">
      <c r="B11" s="23" t="str">
        <f t="shared" ca="1" si="0"/>
        <v/>
      </c>
      <c r="C11" s="23" t="str">
        <f t="shared" ca="1" si="1"/>
        <v/>
      </c>
      <c r="D11" s="24" t="str">
        <f>IF(ROWS($1:9)&lt;=COUNTA(sommaire),INDEX(MID(sommaire,FIND("]",sommaire)+1,100),ROWS($1:9)),"")</f>
        <v/>
      </c>
      <c r="L11" s="37" t="s">
        <v>33</v>
      </c>
    </row>
    <row r="12" spans="2:14" ht="19.5" x14ac:dyDescent="0.4">
      <c r="B12" s="23" t="str">
        <f t="shared" ca="1" si="0"/>
        <v/>
      </c>
      <c r="C12" s="23" t="str">
        <f t="shared" ca="1" si="1"/>
        <v/>
      </c>
      <c r="D12" s="24" t="str">
        <f>IF(ROWS($1:10)&lt;=COUNTA(sommaire),INDEX(MID(sommaire,FIND("]",sommaire)+1,100),ROWS($1:10)),"")</f>
        <v/>
      </c>
      <c r="L12" s="37" t="s">
        <v>34</v>
      </c>
    </row>
    <row r="13" spans="2:14" ht="19.5" x14ac:dyDescent="0.4">
      <c r="B13" s="23" t="str">
        <f t="shared" ca="1" si="0"/>
        <v/>
      </c>
      <c r="C13" s="23" t="str">
        <f t="shared" ca="1" si="1"/>
        <v/>
      </c>
      <c r="D13" s="24" t="str">
        <f>IF(ROWS($1:11)&lt;=COUNTA(sommaire),INDEX(MID(sommaire,FIND("]",sommaire)+1,100),ROWS($1:11)),"")</f>
        <v/>
      </c>
      <c r="L13" s="37" t="s">
        <v>35</v>
      </c>
    </row>
    <row r="14" spans="2:14" ht="19.5" customHeight="1" x14ac:dyDescent="0.4">
      <c r="B14" s="23" t="str">
        <f t="shared" ca="1" si="0"/>
        <v/>
      </c>
      <c r="C14" s="23" t="str">
        <f t="shared" ca="1" si="1"/>
        <v/>
      </c>
      <c r="D14" s="24" t="str">
        <f>IF(ROWS($1:12)&lt;=COUNTA(sommaire),INDEX(MID(sommaire,FIND("]",sommaire)+1,100),ROWS($1:12)),"")</f>
        <v/>
      </c>
      <c r="L14" s="37" t="s">
        <v>36</v>
      </c>
    </row>
    <row r="15" spans="2:14" ht="19.5" customHeight="1" x14ac:dyDescent="0.4">
      <c r="B15" s="23" t="str">
        <f t="shared" ca="1" si="0"/>
        <v/>
      </c>
      <c r="C15" s="23" t="str">
        <f t="shared" ca="1" si="1"/>
        <v/>
      </c>
      <c r="D15" s="24" t="str">
        <f>IF(ROWS($1:13)&lt;=COUNTA(sommaire),INDEX(MID(sommaire,FIND("]",sommaire)+1,100),ROWS($1:13)),"")</f>
        <v/>
      </c>
      <c r="E15" t="str">
        <f t="array" ref="E15">IF(ROWS($1:12)&lt;=COUNTA(sommaire),INDEX(MID(sommaire,FIND("]",sommaire)+1,100),ROWS($1:12)),"")</f>
        <v/>
      </c>
      <c r="L15" s="37" t="s">
        <v>37</v>
      </c>
    </row>
    <row r="16" spans="2:14" ht="19.5" x14ac:dyDescent="0.4">
      <c r="B16" s="23" t="str">
        <f t="shared" ca="1" si="0"/>
        <v/>
      </c>
      <c r="C16" s="23" t="str">
        <f t="shared" ca="1" si="1"/>
        <v/>
      </c>
      <c r="D16" s="24" t="str">
        <f>IF(ROWS($1:14)&lt;=COUNTA(sommaire),INDEX(MID(sommaire,FIND("]",sommaire)+1,100),ROWS($1:14)),"")</f>
        <v/>
      </c>
      <c r="E16" t="str">
        <f t="array" ref="E16">IF(ROWS($1:13)&lt;=COUNTA(sommaire),INDEX(MID(sommaire,FIND("]",sommaire)+1,100),ROWS($1:13)),"")</f>
        <v/>
      </c>
      <c r="L16" s="37" t="s">
        <v>25</v>
      </c>
    </row>
    <row r="17" spans="2:12" ht="19.5" x14ac:dyDescent="0.4">
      <c r="B17" s="23" t="str">
        <f t="shared" ca="1" si="0"/>
        <v/>
      </c>
      <c r="C17" s="23" t="str">
        <f t="shared" ca="1" si="1"/>
        <v/>
      </c>
      <c r="D17" s="24" t="str">
        <f>IF(ROWS($1:15)&lt;=COUNTA(sommaire),INDEX(MID(sommaire,FIND("]",sommaire)+1,100),ROWS($1:15)),"")</f>
        <v/>
      </c>
      <c r="E17" t="str">
        <f t="array" ref="E17">IF(ROWS($1:14)&lt;=COUNTA(sommaire),INDEX(MID(sommaire,FIND("]",sommaire)+1,100),ROWS($1:14)),"")</f>
        <v/>
      </c>
      <c r="L17" s="37" t="s">
        <v>38</v>
      </c>
    </row>
    <row r="18" spans="2:12" ht="19.5" x14ac:dyDescent="0.4">
      <c r="B18" s="23" t="str">
        <f t="shared" ca="1" si="0"/>
        <v/>
      </c>
      <c r="C18" s="23" t="str">
        <f t="shared" ca="1" si="1"/>
        <v/>
      </c>
      <c r="D18" s="24" t="str">
        <f>IF(ROWS($1:16)&lt;=COUNTA(sommaire),INDEX(MID(sommaire,FIND("]",sommaire)+1,100),ROWS($1:16)),"")</f>
        <v/>
      </c>
      <c r="E18" t="str">
        <f t="array" ref="E18">IF(ROWS($1:15)&lt;=COUNTA(sommaire),INDEX(MID(sommaire,FIND("]",sommaire)+1,100),ROWS($1:15)),"")</f>
        <v/>
      </c>
      <c r="L18" s="37" t="s">
        <v>39</v>
      </c>
    </row>
    <row r="19" spans="2:12" ht="19.5" x14ac:dyDescent="0.4">
      <c r="B19" s="23" t="str">
        <f t="shared" ca="1" si="0"/>
        <v/>
      </c>
      <c r="C19" s="23" t="str">
        <f t="shared" ca="1" si="1"/>
        <v/>
      </c>
      <c r="D19" s="24" t="str">
        <f>IF(ROWS($1:17)&lt;=COUNTA(sommaire),INDEX(MID(sommaire,FIND("]",sommaire)+1,100),ROWS($1:17)),"")</f>
        <v/>
      </c>
      <c r="E19" t="str">
        <f t="array" ref="E19">IF(ROWS($1:16)&lt;=COUNTA(sommaire),INDEX(MID(sommaire,FIND("]",sommaire)+1,100),ROWS($1:16)),"")</f>
        <v/>
      </c>
      <c r="L19" s="37" t="s">
        <v>40</v>
      </c>
    </row>
    <row r="20" spans="2:12" ht="19.5" customHeight="1" x14ac:dyDescent="0.4">
      <c r="B20" s="23" t="str">
        <f t="shared" ca="1" si="0"/>
        <v/>
      </c>
      <c r="C20" s="23" t="str">
        <f t="shared" ca="1" si="1"/>
        <v/>
      </c>
      <c r="D20" s="24" t="str">
        <f>IF(ROWS($1:18)&lt;=COUNTA(sommaire),INDEX(MID(sommaire,FIND("]",sommaire)+1,100),ROWS($1:18)),"")</f>
        <v/>
      </c>
      <c r="E20" t="str">
        <f t="array" ref="E20">IF(ROWS($1:17)&lt;=COUNTA(sommaire),INDEX(MID(sommaire,FIND("]",sommaire)+1,100),ROWS($1:17)),"")</f>
        <v/>
      </c>
      <c r="L20" s="37" t="s">
        <v>41</v>
      </c>
    </row>
    <row r="21" spans="2:12" ht="19.5" customHeight="1" x14ac:dyDescent="0.4">
      <c r="B21" s="23" t="str">
        <f t="shared" ca="1" si="0"/>
        <v/>
      </c>
      <c r="C21" s="23" t="str">
        <f t="shared" ca="1" si="1"/>
        <v/>
      </c>
      <c r="D21" s="24" t="str">
        <f>IF(ROWS($1:19)&lt;=COUNTA(sommaire),INDEX(MID(sommaire,FIND("]",sommaire)+1,100),ROWS($1:19)),"")</f>
        <v/>
      </c>
      <c r="E21" t="str">
        <f t="array" ref="E21">IF(ROWS($1:18)&lt;=COUNTA(sommaire),INDEX(MID(sommaire,FIND("]",sommaire)+1,100),ROWS($1:18)),"")</f>
        <v/>
      </c>
      <c r="L21" s="37" t="s">
        <v>26</v>
      </c>
    </row>
    <row r="22" spans="2:12" ht="19.5" x14ac:dyDescent="0.4">
      <c r="B22" s="23" t="str">
        <f t="shared" ca="1" si="0"/>
        <v/>
      </c>
      <c r="C22" s="23" t="str">
        <f t="shared" ca="1" si="1"/>
        <v/>
      </c>
      <c r="D22" s="24" t="str">
        <f>IF(ROWS($1:20)&lt;=COUNTA(sommaire),INDEX(MID(sommaire,FIND("]",sommaire)+1,100),ROWS($1:20)),"")</f>
        <v/>
      </c>
      <c r="E22" t="str">
        <f t="array" ref="E22">IF(ROWS($1:19)&lt;=COUNTA(sommaire),INDEX(MID(sommaire,FIND("]",sommaire)+1,100),ROWS($1:19)),"")</f>
        <v/>
      </c>
      <c r="L22" s="37" t="s">
        <v>42</v>
      </c>
    </row>
    <row r="23" spans="2:12" ht="19.5" x14ac:dyDescent="0.4">
      <c r="B23" s="23" t="str">
        <f t="shared" ca="1" si="0"/>
        <v/>
      </c>
      <c r="C23" s="23" t="str">
        <f t="shared" ca="1" si="1"/>
        <v/>
      </c>
      <c r="D23" s="24" t="str">
        <f>IF(ROWS($1:21)&lt;=COUNTA(sommaire),INDEX(MID(sommaire,FIND("]",sommaire)+1,100),ROWS($1:21)),"")</f>
        <v/>
      </c>
      <c r="E23" t="str">
        <f t="array" ref="E23">IF(ROWS($1:20)&lt;=COUNTA(sommaire),INDEX(MID(sommaire,FIND("]",sommaire)+1,100),ROWS($1:20)),"")</f>
        <v/>
      </c>
    </row>
    <row r="24" spans="2:12" ht="19.5" x14ac:dyDescent="0.4">
      <c r="B24" s="20" t="str">
        <f t="shared" ca="1" si="0"/>
        <v/>
      </c>
      <c r="C24" s="20" t="str">
        <f t="shared" ca="1" si="1"/>
        <v/>
      </c>
      <c r="D24" s="24" t="str">
        <f>IF(ROWS($1:22)&lt;=COUNTA(sommaire),INDEX(MID(sommaire,FIND("]",sommaire)+1,100),ROWS($1:22)),"")</f>
        <v/>
      </c>
    </row>
    <row r="25" spans="2:12" ht="19.5" x14ac:dyDescent="0.4">
      <c r="B25" s="23" t="str">
        <f t="shared" ca="1" si="0"/>
        <v/>
      </c>
      <c r="C25" s="23" t="str">
        <f t="shared" ca="1" si="1"/>
        <v/>
      </c>
      <c r="D25" s="24" t="str">
        <f>IF(ROWS($1:23)&lt;=COUNTA(sommaire),INDEX(MID(sommaire,FIND("]",sommaire)+1,100),ROWS($1:23)),"")</f>
        <v/>
      </c>
    </row>
    <row r="26" spans="2:12" ht="15" customHeight="1" x14ac:dyDescent="0.4">
      <c r="B26" s="20" t="str">
        <f t="shared" ca="1" si="0"/>
        <v/>
      </c>
      <c r="C26" s="20" t="str">
        <f t="shared" ca="1" si="1"/>
        <v/>
      </c>
      <c r="D26" s="24" t="str">
        <f>IF(ROWS($1:24)&lt;=COUNTA(sommaire),INDEX(MID(sommaire,FIND("]",sommaire)+1,100),ROWS($1:24)),"")</f>
        <v/>
      </c>
    </row>
    <row r="27" spans="2:12" ht="15" customHeight="1" x14ac:dyDescent="0.4">
      <c r="B27" s="23" t="str">
        <f t="shared" ca="1" si="0"/>
        <v/>
      </c>
      <c r="C27" s="23" t="str">
        <f t="shared" ca="1" si="1"/>
        <v/>
      </c>
      <c r="D27" s="24" t="str">
        <f>IF(ROWS($1:25)&lt;=COUNTA(sommaire),INDEX(MID(sommaire,FIND("]",sommaire)+1,100),ROWS($1:25)),"")</f>
        <v/>
      </c>
    </row>
  </sheetData>
  <mergeCells count="2">
    <mergeCell ref="B1:D1"/>
    <mergeCell ref="F1:J1"/>
  </mergeCells>
  <phoneticPr fontId="7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6FDE8-46E9-4D26-8389-B3EB5E738EFB}">
  <sheetPr codeName="Feuil11">
    <tabColor rgb="FFFF3300"/>
  </sheetPr>
  <dimension ref="A1:H44"/>
  <sheetViews>
    <sheetView showGridLines="0" view="pageLayout" zoomScale="85" zoomScaleNormal="100" zoomScaleSheetLayoutView="70" zoomScalePageLayoutView="85" workbookViewId="0">
      <selection activeCell="B11" sqref="B11:D15"/>
    </sheetView>
  </sheetViews>
  <sheetFormatPr baseColWidth="10" defaultRowHeight="15" x14ac:dyDescent="0.25"/>
  <cols>
    <col min="1" max="1" width="14.85546875" bestFit="1" customWidth="1"/>
    <col min="5" max="5" width="17" customWidth="1"/>
    <col min="6" max="6" width="13.7109375" customWidth="1"/>
    <col min="7" max="7" width="3.28515625" customWidth="1"/>
    <col min="8" max="8" width="12.5703125" customWidth="1"/>
  </cols>
  <sheetData>
    <row r="1" spans="1:8" ht="16.5" x14ac:dyDescent="0.3">
      <c r="A1" s="91"/>
      <c r="B1" s="93" t="s">
        <v>0</v>
      </c>
      <c r="C1" s="93"/>
      <c r="D1" s="93"/>
      <c r="E1" s="94"/>
      <c r="F1" s="95" t="s">
        <v>43</v>
      </c>
      <c r="G1" s="96"/>
      <c r="H1" s="99" t="str">
        <f>MID(classe,1,4)</f>
        <v>vide</v>
      </c>
    </row>
    <row r="2" spans="1:8" ht="16.5" x14ac:dyDescent="0.3">
      <c r="A2" s="92"/>
      <c r="B2" s="101"/>
      <c r="C2" s="101"/>
      <c r="D2" s="101"/>
      <c r="E2" s="102"/>
      <c r="F2" s="97"/>
      <c r="G2" s="98"/>
      <c r="H2" s="100"/>
    </row>
    <row r="3" spans="1:8" ht="16.5" x14ac:dyDescent="0.3">
      <c r="A3" s="90"/>
      <c r="B3" s="90"/>
      <c r="C3" s="8"/>
      <c r="D3" s="8"/>
      <c r="E3" s="8"/>
      <c r="F3" s="8"/>
      <c r="G3" s="8"/>
      <c r="H3" s="8"/>
    </row>
    <row r="4" spans="1:8" ht="16.5" x14ac:dyDescent="0.25">
      <c r="A4" s="17" t="s">
        <v>2</v>
      </c>
      <c r="B4" s="74" t="s">
        <v>3</v>
      </c>
      <c r="C4" s="74"/>
      <c r="D4" s="74"/>
      <c r="E4" s="74"/>
      <c r="F4" s="74"/>
      <c r="G4" s="74"/>
      <c r="H4" s="75"/>
    </row>
    <row r="5" spans="1:8" ht="45" customHeight="1" x14ac:dyDescent="0.3">
      <c r="A5" s="35">
        <f ca="1">TODAY()</f>
        <v>45158</v>
      </c>
      <c r="B5" s="76"/>
      <c r="C5" s="76"/>
      <c r="D5" s="76"/>
      <c r="E5" s="76"/>
      <c r="F5" s="76"/>
      <c r="G5" s="76"/>
      <c r="H5" s="77"/>
    </row>
    <row r="6" spans="1:8" ht="47.25" customHeight="1" x14ac:dyDescent="0.3">
      <c r="A6" s="18" t="s">
        <v>4</v>
      </c>
      <c r="B6" s="78"/>
      <c r="C6" s="78"/>
      <c r="D6" s="78"/>
      <c r="E6" s="78"/>
      <c r="F6" s="78"/>
      <c r="G6" s="78"/>
      <c r="H6" s="79"/>
    </row>
    <row r="7" spans="1:8" ht="21" x14ac:dyDescent="0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 x14ac:dyDescent="0.25">
      <c r="A9" s="80" t="s">
        <v>22</v>
      </c>
      <c r="B9" s="82" t="s">
        <v>6</v>
      </c>
      <c r="C9" s="83"/>
      <c r="D9" s="84"/>
      <c r="E9" s="82" t="s">
        <v>7</v>
      </c>
      <c r="F9" s="84"/>
      <c r="G9" s="82" t="s">
        <v>8</v>
      </c>
      <c r="H9" s="84"/>
    </row>
    <row r="10" spans="1:8" ht="16.5" customHeight="1" x14ac:dyDescent="0.25">
      <c r="A10" s="81"/>
      <c r="B10" s="85"/>
      <c r="C10" s="86"/>
      <c r="D10" s="87"/>
      <c r="E10" s="85"/>
      <c r="F10" s="87"/>
      <c r="G10" s="88"/>
      <c r="H10" s="89"/>
    </row>
    <row r="11" spans="1:8" x14ac:dyDescent="0.25">
      <c r="A11" s="50">
        <v>45122</v>
      </c>
      <c r="B11" s="53"/>
      <c r="C11" s="54"/>
      <c r="D11" s="55"/>
      <c r="E11" s="53"/>
      <c r="F11" s="54"/>
      <c r="G11" s="5"/>
      <c r="H11" s="1" t="s">
        <v>9</v>
      </c>
    </row>
    <row r="12" spans="1:8" x14ac:dyDescent="0.25">
      <c r="A12" s="51"/>
      <c r="B12" s="56"/>
      <c r="C12" s="57"/>
      <c r="D12" s="58"/>
      <c r="E12" s="56"/>
      <c r="F12" s="57"/>
      <c r="G12" s="6"/>
      <c r="H12" s="3" t="s">
        <v>10</v>
      </c>
    </row>
    <row r="13" spans="1:8" x14ac:dyDescent="0.25">
      <c r="A13" s="51"/>
      <c r="B13" s="56"/>
      <c r="C13" s="57"/>
      <c r="D13" s="58"/>
      <c r="E13" s="56"/>
      <c r="F13" s="57"/>
      <c r="G13" s="6"/>
      <c r="H13" s="3" t="s">
        <v>11</v>
      </c>
    </row>
    <row r="14" spans="1:8" x14ac:dyDescent="0.25">
      <c r="A14" s="51"/>
      <c r="B14" s="56"/>
      <c r="C14" s="57"/>
      <c r="D14" s="58"/>
      <c r="E14" s="56"/>
      <c r="F14" s="57"/>
      <c r="G14" s="6"/>
      <c r="H14" s="3" t="s">
        <v>12</v>
      </c>
    </row>
    <row r="15" spans="1:8" x14ac:dyDescent="0.25">
      <c r="A15" s="52"/>
      <c r="B15" s="59"/>
      <c r="C15" s="60"/>
      <c r="D15" s="61"/>
      <c r="E15" s="59"/>
      <c r="F15" s="60"/>
      <c r="G15" s="7"/>
      <c r="H15" s="2" t="s">
        <v>13</v>
      </c>
    </row>
    <row r="16" spans="1:8" x14ac:dyDescent="0.25">
      <c r="A16" s="62"/>
      <c r="B16" s="64"/>
      <c r="C16" s="65"/>
      <c r="D16" s="66"/>
      <c r="E16" s="64"/>
      <c r="F16" s="65"/>
      <c r="G16" s="9"/>
      <c r="H16" s="10" t="s">
        <v>9</v>
      </c>
    </row>
    <row r="17" spans="1:8" x14ac:dyDescent="0.25">
      <c r="A17" s="63"/>
      <c r="B17" s="67"/>
      <c r="C17" s="68"/>
      <c r="D17" s="69"/>
      <c r="E17" s="67"/>
      <c r="F17" s="68"/>
      <c r="G17" s="11"/>
      <c r="H17" s="12" t="s">
        <v>10</v>
      </c>
    </row>
    <row r="18" spans="1:8" x14ac:dyDescent="0.25">
      <c r="A18" s="63"/>
      <c r="B18" s="67"/>
      <c r="C18" s="68"/>
      <c r="D18" s="69"/>
      <c r="E18" s="67"/>
      <c r="F18" s="68"/>
      <c r="G18" s="11"/>
      <c r="H18" s="12" t="s">
        <v>11</v>
      </c>
    </row>
    <row r="19" spans="1:8" x14ac:dyDescent="0.25">
      <c r="A19" s="63"/>
      <c r="B19" s="67"/>
      <c r="C19" s="68"/>
      <c r="D19" s="69"/>
      <c r="E19" s="67"/>
      <c r="F19" s="68"/>
      <c r="G19" s="11"/>
      <c r="H19" s="12" t="s">
        <v>12</v>
      </c>
    </row>
    <row r="20" spans="1:8" x14ac:dyDescent="0.25">
      <c r="A20" s="70"/>
      <c r="B20" s="71"/>
      <c r="C20" s="72"/>
      <c r="D20" s="73"/>
      <c r="E20" s="71"/>
      <c r="F20" s="72"/>
      <c r="G20" s="13"/>
      <c r="H20" s="14" t="s">
        <v>13</v>
      </c>
    </row>
    <row r="21" spans="1:8" x14ac:dyDescent="0.25">
      <c r="A21" s="50"/>
      <c r="B21" s="53"/>
      <c r="C21" s="54"/>
      <c r="D21" s="55"/>
      <c r="E21" s="53"/>
      <c r="F21" s="54"/>
      <c r="G21" s="5"/>
      <c r="H21" s="1" t="s">
        <v>9</v>
      </c>
    </row>
    <row r="22" spans="1:8" x14ac:dyDescent="0.25">
      <c r="A22" s="51"/>
      <c r="B22" s="56"/>
      <c r="C22" s="57"/>
      <c r="D22" s="58"/>
      <c r="E22" s="56"/>
      <c r="F22" s="57"/>
      <c r="G22" s="6"/>
      <c r="H22" s="3" t="s">
        <v>10</v>
      </c>
    </row>
    <row r="23" spans="1:8" x14ac:dyDescent="0.25">
      <c r="A23" s="51"/>
      <c r="B23" s="56"/>
      <c r="C23" s="57"/>
      <c r="D23" s="58"/>
      <c r="E23" s="56"/>
      <c r="F23" s="57"/>
      <c r="G23" s="6"/>
      <c r="H23" s="3" t="s">
        <v>11</v>
      </c>
    </row>
    <row r="24" spans="1:8" x14ac:dyDescent="0.25">
      <c r="A24" s="51"/>
      <c r="B24" s="56"/>
      <c r="C24" s="57"/>
      <c r="D24" s="58"/>
      <c r="E24" s="56"/>
      <c r="F24" s="57"/>
      <c r="G24" s="6"/>
      <c r="H24" s="3" t="s">
        <v>12</v>
      </c>
    </row>
    <row r="25" spans="1:8" x14ac:dyDescent="0.25">
      <c r="A25" s="52"/>
      <c r="B25" s="59"/>
      <c r="C25" s="60"/>
      <c r="D25" s="61"/>
      <c r="E25" s="59"/>
      <c r="F25" s="60"/>
      <c r="G25" s="7"/>
      <c r="H25" s="2" t="s">
        <v>13</v>
      </c>
    </row>
    <row r="26" spans="1:8" x14ac:dyDescent="0.25">
      <c r="A26" s="62"/>
      <c r="B26" s="64"/>
      <c r="C26" s="65"/>
      <c r="D26" s="66"/>
      <c r="E26" s="64"/>
      <c r="F26" s="65"/>
      <c r="G26" s="9"/>
      <c r="H26" s="10" t="s">
        <v>9</v>
      </c>
    </row>
    <row r="27" spans="1:8" x14ac:dyDescent="0.25">
      <c r="A27" s="63"/>
      <c r="B27" s="67"/>
      <c r="C27" s="68"/>
      <c r="D27" s="69"/>
      <c r="E27" s="67"/>
      <c r="F27" s="68"/>
      <c r="G27" s="11"/>
      <c r="H27" s="12" t="s">
        <v>10</v>
      </c>
    </row>
    <row r="28" spans="1:8" x14ac:dyDescent="0.25">
      <c r="A28" s="63"/>
      <c r="B28" s="67"/>
      <c r="C28" s="68"/>
      <c r="D28" s="69"/>
      <c r="E28" s="67"/>
      <c r="F28" s="68"/>
      <c r="G28" s="11"/>
      <c r="H28" s="12" t="s">
        <v>11</v>
      </c>
    </row>
    <row r="29" spans="1:8" x14ac:dyDescent="0.25">
      <c r="A29" s="63"/>
      <c r="B29" s="67"/>
      <c r="C29" s="68"/>
      <c r="D29" s="69"/>
      <c r="E29" s="67"/>
      <c r="F29" s="68"/>
      <c r="G29" s="11"/>
      <c r="H29" s="12" t="s">
        <v>12</v>
      </c>
    </row>
    <row r="30" spans="1:8" x14ac:dyDescent="0.25">
      <c r="A30" s="70"/>
      <c r="B30" s="71"/>
      <c r="C30" s="72"/>
      <c r="D30" s="73"/>
      <c r="E30" s="71"/>
      <c r="F30" s="72"/>
      <c r="G30" s="13"/>
      <c r="H30" s="14" t="s">
        <v>13</v>
      </c>
    </row>
    <row r="31" spans="1:8" x14ac:dyDescent="0.25">
      <c r="A31" s="50"/>
      <c r="B31" s="53"/>
      <c r="C31" s="54"/>
      <c r="D31" s="55"/>
      <c r="E31" s="53"/>
      <c r="F31" s="54"/>
      <c r="G31" s="5"/>
      <c r="H31" s="1" t="s">
        <v>9</v>
      </c>
    </row>
    <row r="32" spans="1:8" x14ac:dyDescent="0.25">
      <c r="A32" s="51"/>
      <c r="B32" s="56"/>
      <c r="C32" s="57"/>
      <c r="D32" s="58"/>
      <c r="E32" s="56"/>
      <c r="F32" s="57"/>
      <c r="G32" s="6"/>
      <c r="H32" s="3" t="s">
        <v>10</v>
      </c>
    </row>
    <row r="33" spans="1:8" x14ac:dyDescent="0.25">
      <c r="A33" s="51"/>
      <c r="B33" s="56"/>
      <c r="C33" s="57"/>
      <c r="D33" s="58"/>
      <c r="E33" s="56"/>
      <c r="F33" s="57"/>
      <c r="G33" s="6"/>
      <c r="H33" s="3" t="s">
        <v>11</v>
      </c>
    </row>
    <row r="34" spans="1:8" x14ac:dyDescent="0.25">
      <c r="A34" s="51"/>
      <c r="B34" s="56"/>
      <c r="C34" s="57"/>
      <c r="D34" s="58"/>
      <c r="E34" s="56"/>
      <c r="F34" s="57"/>
      <c r="G34" s="6"/>
      <c r="H34" s="3" t="s">
        <v>12</v>
      </c>
    </row>
    <row r="35" spans="1:8" x14ac:dyDescent="0.25">
      <c r="A35" s="52"/>
      <c r="B35" s="59"/>
      <c r="C35" s="60"/>
      <c r="D35" s="61"/>
      <c r="E35" s="59"/>
      <c r="F35" s="60"/>
      <c r="G35" s="7"/>
      <c r="H35" s="2" t="s">
        <v>13</v>
      </c>
    </row>
    <row r="36" spans="1:8" x14ac:dyDescent="0.25">
      <c r="A36" s="62"/>
      <c r="B36" s="64"/>
      <c r="C36" s="65"/>
      <c r="D36" s="66"/>
      <c r="E36" s="64"/>
      <c r="F36" s="65"/>
      <c r="G36" s="9"/>
      <c r="H36" s="10" t="s">
        <v>9</v>
      </c>
    </row>
    <row r="37" spans="1:8" x14ac:dyDescent="0.25">
      <c r="A37" s="63"/>
      <c r="B37" s="67"/>
      <c r="C37" s="68"/>
      <c r="D37" s="69"/>
      <c r="E37" s="67"/>
      <c r="F37" s="68"/>
      <c r="G37" s="11"/>
      <c r="H37" s="12" t="s">
        <v>10</v>
      </c>
    </row>
    <row r="38" spans="1:8" x14ac:dyDescent="0.25">
      <c r="A38" s="63"/>
      <c r="B38" s="67"/>
      <c r="C38" s="68"/>
      <c r="D38" s="69"/>
      <c r="E38" s="67"/>
      <c r="F38" s="68"/>
      <c r="G38" s="11"/>
      <c r="H38" s="12" t="s">
        <v>11</v>
      </c>
    </row>
    <row r="39" spans="1:8" x14ac:dyDescent="0.25">
      <c r="A39" s="63"/>
      <c r="B39" s="67"/>
      <c r="C39" s="68"/>
      <c r="D39" s="69"/>
      <c r="E39" s="67"/>
      <c r="F39" s="68"/>
      <c r="G39" s="11"/>
      <c r="H39" s="12" t="s">
        <v>12</v>
      </c>
    </row>
    <row r="40" spans="1:8" x14ac:dyDescent="0.25">
      <c r="A40" s="63"/>
      <c r="B40" s="67"/>
      <c r="C40" s="68"/>
      <c r="D40" s="69"/>
      <c r="E40" s="67"/>
      <c r="F40" s="68"/>
      <c r="G40" s="13"/>
      <c r="H40" s="14" t="s">
        <v>13</v>
      </c>
    </row>
    <row r="41" spans="1:8" x14ac:dyDescent="0.25">
      <c r="A41" s="42" t="s">
        <v>44</v>
      </c>
      <c r="B41" s="43"/>
      <c r="C41" s="43"/>
      <c r="D41" s="43"/>
      <c r="E41" s="43"/>
      <c r="F41" s="43"/>
      <c r="G41" s="44"/>
      <c r="H41" s="45"/>
    </row>
    <row r="42" spans="1:8" x14ac:dyDescent="0.25">
      <c r="A42" s="46"/>
      <c r="B42" s="44"/>
      <c r="C42" s="44"/>
      <c r="D42" s="44"/>
      <c r="E42" s="44"/>
      <c r="F42" s="44"/>
      <c r="G42" s="44"/>
      <c r="H42" s="45"/>
    </row>
    <row r="43" spans="1:8" x14ac:dyDescent="0.25">
      <c r="A43" s="46"/>
      <c r="B43" s="44"/>
      <c r="C43" s="44"/>
      <c r="D43" s="44"/>
      <c r="E43" s="44"/>
      <c r="F43" s="44"/>
      <c r="G43" s="44"/>
      <c r="H43" s="45"/>
    </row>
    <row r="44" spans="1:8" ht="37.5" customHeight="1" x14ac:dyDescent="0.25">
      <c r="A44" s="47"/>
      <c r="B44" s="48"/>
      <c r="C44" s="48"/>
      <c r="D44" s="48"/>
      <c r="E44" s="48"/>
      <c r="F44" s="48"/>
      <c r="G44" s="48"/>
      <c r="H44" s="49"/>
    </row>
  </sheetData>
  <mergeCells count="32">
    <mergeCell ref="A3:B3"/>
    <mergeCell ref="A1:A2"/>
    <mergeCell ref="B1:E1"/>
    <mergeCell ref="F1:G2"/>
    <mergeCell ref="H1:H2"/>
    <mergeCell ref="B2:E2"/>
    <mergeCell ref="B4:H4"/>
    <mergeCell ref="B5:H5"/>
    <mergeCell ref="B6:H6"/>
    <mergeCell ref="A9:A10"/>
    <mergeCell ref="B9:D10"/>
    <mergeCell ref="E9:F10"/>
    <mergeCell ref="G9:H10"/>
    <mergeCell ref="A11:A15"/>
    <mergeCell ref="B11:D15"/>
    <mergeCell ref="E11:F15"/>
    <mergeCell ref="A16:A20"/>
    <mergeCell ref="B16:D20"/>
    <mergeCell ref="E16:F20"/>
    <mergeCell ref="A21:A25"/>
    <mergeCell ref="B21:D25"/>
    <mergeCell ref="E21:F25"/>
    <mergeCell ref="A26:A30"/>
    <mergeCell ref="B26:D30"/>
    <mergeCell ref="E26:F30"/>
    <mergeCell ref="A41:H44"/>
    <mergeCell ref="A31:A35"/>
    <mergeCell ref="B31:D35"/>
    <mergeCell ref="E31:F35"/>
    <mergeCell ref="A36:A40"/>
    <mergeCell ref="B36:D40"/>
    <mergeCell ref="E36:F40"/>
  </mergeCells>
  <conditionalFormatting sqref="F1:H2">
    <cfRule type="expression" dxfId="15" priority="1">
      <formula>F1="vide"</formula>
    </cfRule>
    <cfRule type="expression" dxfId="14" priority="2">
      <formula>MID(F1,1,1)="3"</formula>
    </cfRule>
    <cfRule type="expression" dxfId="13" priority="3">
      <formula>MID(F1,1,1)="4"</formula>
    </cfRule>
    <cfRule type="expression" dxfId="12" priority="4">
      <formula>MID(F1,1,1)="5"</formula>
    </cfRule>
    <cfRule type="expression" dxfId="11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10</xdr:row>
                    <xdr:rowOff>200025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200025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200025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200025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200025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200025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200025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4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200025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5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200025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6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200025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7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200025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8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200025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9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200025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0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200025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1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200025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2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200025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3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200025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4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200025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5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200025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6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200025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7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200025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8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200025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9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200025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200025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1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200025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2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200025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3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200025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4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200025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5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200025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7DEA90-2191-4AC1-8836-D9BE12143F6D}">
          <x14:formula1>
            <xm:f>'LISTE élèves'!$L$2:$L$22</xm:f>
          </x14:formula1>
          <xm:sqref>F1:G2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84493-E391-45A8-9EC9-4DBDEF6B99D9}">
  <sheetPr codeName="Feuil12">
    <tabColor rgb="FFFF66FF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5" x14ac:dyDescent="0.25"/>
  <cols>
    <col min="1" max="1" width="14.85546875" bestFit="1" customWidth="1"/>
    <col min="5" max="5" width="18.140625" customWidth="1"/>
    <col min="6" max="6" width="13.7109375" customWidth="1"/>
    <col min="7" max="7" width="3.28515625" customWidth="1"/>
    <col min="8" max="8" width="12.5703125" customWidth="1"/>
  </cols>
  <sheetData>
    <row r="1" spans="1:8" ht="16.5" x14ac:dyDescent="0.3">
      <c r="A1" s="91"/>
      <c r="B1" s="93" t="s">
        <v>0</v>
      </c>
      <c r="C1" s="93"/>
      <c r="D1" s="93"/>
      <c r="E1" s="94"/>
      <c r="F1" s="95" t="s">
        <v>29</v>
      </c>
      <c r="G1" s="96"/>
      <c r="H1" s="99" t="str">
        <f>MID(classe,1,4)</f>
        <v>6eme</v>
      </c>
    </row>
    <row r="2" spans="1:8" ht="16.5" x14ac:dyDescent="0.3">
      <c r="A2" s="92"/>
      <c r="B2" s="101" t="s">
        <v>52</v>
      </c>
      <c r="C2" s="101"/>
      <c r="D2" s="101"/>
      <c r="E2" s="102"/>
      <c r="F2" s="97"/>
      <c r="G2" s="98"/>
      <c r="H2" s="100"/>
    </row>
    <row r="3" spans="1:8" ht="16.5" x14ac:dyDescent="0.3">
      <c r="A3" s="90"/>
      <c r="B3" s="90"/>
      <c r="C3" s="8"/>
      <c r="D3" s="8"/>
      <c r="E3" s="8"/>
      <c r="F3" s="8"/>
      <c r="G3" s="8"/>
      <c r="H3" s="8"/>
    </row>
    <row r="4" spans="1:8" ht="16.5" x14ac:dyDescent="0.25">
      <c r="A4" s="17" t="s">
        <v>2</v>
      </c>
      <c r="B4" s="74" t="s">
        <v>3</v>
      </c>
      <c r="C4" s="74"/>
      <c r="D4" s="74"/>
      <c r="E4" s="74"/>
      <c r="F4" s="74"/>
      <c r="G4" s="74"/>
      <c r="H4" s="75"/>
    </row>
    <row r="5" spans="1:8" ht="45" customHeight="1" x14ac:dyDescent="0.3">
      <c r="A5" s="35">
        <f ca="1">TODAY()</f>
        <v>45158</v>
      </c>
      <c r="B5" s="76"/>
      <c r="C5" s="76"/>
      <c r="D5" s="76"/>
      <c r="E5" s="76"/>
      <c r="F5" s="76"/>
      <c r="G5" s="76"/>
      <c r="H5" s="77"/>
    </row>
    <row r="6" spans="1:8" ht="47.25" customHeight="1" x14ac:dyDescent="0.3">
      <c r="A6" s="18" t="s">
        <v>4</v>
      </c>
      <c r="B6" s="78"/>
      <c r="C6" s="78"/>
      <c r="D6" s="78"/>
      <c r="E6" s="78"/>
      <c r="F6" s="78"/>
      <c r="G6" s="78"/>
      <c r="H6" s="79"/>
    </row>
    <row r="7" spans="1:8" ht="21" x14ac:dyDescent="0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 x14ac:dyDescent="0.25">
      <c r="A9" s="80" t="s">
        <v>22</v>
      </c>
      <c r="B9" s="82" t="s">
        <v>6</v>
      </c>
      <c r="C9" s="83"/>
      <c r="D9" s="84"/>
      <c r="E9" s="82" t="s">
        <v>7</v>
      </c>
      <c r="F9" s="84"/>
      <c r="G9" s="82" t="s">
        <v>8</v>
      </c>
      <c r="H9" s="84"/>
    </row>
    <row r="10" spans="1:8" ht="16.5" customHeight="1" x14ac:dyDescent="0.25">
      <c r="A10" s="81"/>
      <c r="B10" s="85"/>
      <c r="C10" s="86"/>
      <c r="D10" s="87"/>
      <c r="E10" s="85"/>
      <c r="F10" s="87"/>
      <c r="G10" s="88"/>
      <c r="H10" s="89"/>
    </row>
    <row r="11" spans="1:8" x14ac:dyDescent="0.25">
      <c r="A11" s="50">
        <v>45122</v>
      </c>
      <c r="B11" s="53"/>
      <c r="C11" s="54"/>
      <c r="D11" s="55"/>
      <c r="E11" s="53"/>
      <c r="F11" s="54"/>
      <c r="G11" s="5"/>
      <c r="H11" s="1" t="s">
        <v>9</v>
      </c>
    </row>
    <row r="12" spans="1:8" x14ac:dyDescent="0.25">
      <c r="A12" s="51"/>
      <c r="B12" s="56"/>
      <c r="C12" s="57"/>
      <c r="D12" s="58"/>
      <c r="E12" s="56"/>
      <c r="F12" s="57"/>
      <c r="G12" s="6"/>
      <c r="H12" s="3" t="s">
        <v>10</v>
      </c>
    </row>
    <row r="13" spans="1:8" x14ac:dyDescent="0.25">
      <c r="A13" s="51"/>
      <c r="B13" s="56"/>
      <c r="C13" s="57"/>
      <c r="D13" s="58"/>
      <c r="E13" s="56"/>
      <c r="F13" s="57"/>
      <c r="G13" s="6"/>
      <c r="H13" s="3" t="s">
        <v>11</v>
      </c>
    </row>
    <row r="14" spans="1:8" x14ac:dyDescent="0.25">
      <c r="A14" s="51"/>
      <c r="B14" s="56"/>
      <c r="C14" s="57"/>
      <c r="D14" s="58"/>
      <c r="E14" s="56"/>
      <c r="F14" s="57"/>
      <c r="G14" s="6"/>
      <c r="H14" s="3" t="s">
        <v>12</v>
      </c>
    </row>
    <row r="15" spans="1:8" x14ac:dyDescent="0.25">
      <c r="A15" s="52"/>
      <c r="B15" s="59"/>
      <c r="C15" s="60"/>
      <c r="D15" s="61"/>
      <c r="E15" s="59"/>
      <c r="F15" s="60"/>
      <c r="G15" s="7"/>
      <c r="H15" s="2" t="s">
        <v>13</v>
      </c>
    </row>
    <row r="16" spans="1:8" x14ac:dyDescent="0.25">
      <c r="A16" s="62"/>
      <c r="B16" s="64"/>
      <c r="C16" s="65"/>
      <c r="D16" s="66"/>
      <c r="E16" s="64"/>
      <c r="F16" s="65"/>
      <c r="G16" s="9"/>
      <c r="H16" s="10" t="s">
        <v>9</v>
      </c>
    </row>
    <row r="17" spans="1:8" x14ac:dyDescent="0.25">
      <c r="A17" s="63"/>
      <c r="B17" s="67"/>
      <c r="C17" s="68"/>
      <c r="D17" s="69"/>
      <c r="E17" s="67"/>
      <c r="F17" s="68"/>
      <c r="G17" s="11"/>
      <c r="H17" s="12" t="s">
        <v>10</v>
      </c>
    </row>
    <row r="18" spans="1:8" x14ac:dyDescent="0.25">
      <c r="A18" s="63"/>
      <c r="B18" s="67"/>
      <c r="C18" s="68"/>
      <c r="D18" s="69"/>
      <c r="E18" s="67"/>
      <c r="F18" s="68"/>
      <c r="G18" s="11"/>
      <c r="H18" s="12" t="s">
        <v>11</v>
      </c>
    </row>
    <row r="19" spans="1:8" x14ac:dyDescent="0.25">
      <c r="A19" s="63"/>
      <c r="B19" s="67"/>
      <c r="C19" s="68"/>
      <c r="D19" s="69"/>
      <c r="E19" s="67"/>
      <c r="F19" s="68"/>
      <c r="G19" s="11"/>
      <c r="H19" s="12" t="s">
        <v>12</v>
      </c>
    </row>
    <row r="20" spans="1:8" x14ac:dyDescent="0.25">
      <c r="A20" s="70"/>
      <c r="B20" s="71"/>
      <c r="C20" s="72"/>
      <c r="D20" s="73"/>
      <c r="E20" s="71"/>
      <c r="F20" s="72"/>
      <c r="G20" s="13"/>
      <c r="H20" s="14" t="s">
        <v>13</v>
      </c>
    </row>
    <row r="21" spans="1:8" x14ac:dyDescent="0.25">
      <c r="A21" s="50"/>
      <c r="B21" s="53"/>
      <c r="C21" s="54"/>
      <c r="D21" s="55"/>
      <c r="E21" s="53"/>
      <c r="F21" s="54"/>
      <c r="G21" s="5"/>
      <c r="H21" s="1" t="s">
        <v>9</v>
      </c>
    </row>
    <row r="22" spans="1:8" x14ac:dyDescent="0.25">
      <c r="A22" s="51"/>
      <c r="B22" s="56"/>
      <c r="C22" s="57"/>
      <c r="D22" s="58"/>
      <c r="E22" s="56"/>
      <c r="F22" s="57"/>
      <c r="G22" s="6"/>
      <c r="H22" s="3" t="s">
        <v>10</v>
      </c>
    </row>
    <row r="23" spans="1:8" x14ac:dyDescent="0.25">
      <c r="A23" s="51"/>
      <c r="B23" s="56"/>
      <c r="C23" s="57"/>
      <c r="D23" s="58"/>
      <c r="E23" s="56"/>
      <c r="F23" s="57"/>
      <c r="G23" s="6"/>
      <c r="H23" s="3" t="s">
        <v>11</v>
      </c>
    </row>
    <row r="24" spans="1:8" x14ac:dyDescent="0.25">
      <c r="A24" s="51"/>
      <c r="B24" s="56"/>
      <c r="C24" s="57"/>
      <c r="D24" s="58"/>
      <c r="E24" s="56"/>
      <c r="F24" s="57"/>
      <c r="G24" s="6"/>
      <c r="H24" s="3" t="s">
        <v>12</v>
      </c>
    </row>
    <row r="25" spans="1:8" x14ac:dyDescent="0.25">
      <c r="A25" s="52"/>
      <c r="B25" s="59"/>
      <c r="C25" s="60"/>
      <c r="D25" s="61"/>
      <c r="E25" s="59"/>
      <c r="F25" s="60"/>
      <c r="G25" s="7"/>
      <c r="H25" s="2" t="s">
        <v>13</v>
      </c>
    </row>
    <row r="26" spans="1:8" x14ac:dyDescent="0.25">
      <c r="A26" s="62"/>
      <c r="B26" s="64"/>
      <c r="C26" s="65"/>
      <c r="D26" s="66"/>
      <c r="E26" s="64"/>
      <c r="F26" s="65"/>
      <c r="G26" s="9"/>
      <c r="H26" s="10" t="s">
        <v>9</v>
      </c>
    </row>
    <row r="27" spans="1:8" x14ac:dyDescent="0.25">
      <c r="A27" s="63"/>
      <c r="B27" s="67"/>
      <c r="C27" s="68"/>
      <c r="D27" s="69"/>
      <c r="E27" s="67"/>
      <c r="F27" s="68"/>
      <c r="G27" s="11"/>
      <c r="H27" s="12" t="s">
        <v>10</v>
      </c>
    </row>
    <row r="28" spans="1:8" x14ac:dyDescent="0.25">
      <c r="A28" s="63"/>
      <c r="B28" s="67"/>
      <c r="C28" s="68"/>
      <c r="D28" s="69"/>
      <c r="E28" s="67"/>
      <c r="F28" s="68"/>
      <c r="G28" s="11"/>
      <c r="H28" s="12" t="s">
        <v>11</v>
      </c>
    </row>
    <row r="29" spans="1:8" x14ac:dyDescent="0.25">
      <c r="A29" s="63"/>
      <c r="B29" s="67"/>
      <c r="C29" s="68"/>
      <c r="D29" s="69"/>
      <c r="E29" s="67"/>
      <c r="F29" s="68"/>
      <c r="G29" s="11"/>
      <c r="H29" s="12" t="s">
        <v>12</v>
      </c>
    </row>
    <row r="30" spans="1:8" x14ac:dyDescent="0.25">
      <c r="A30" s="70"/>
      <c r="B30" s="71"/>
      <c r="C30" s="72"/>
      <c r="D30" s="73"/>
      <c r="E30" s="71"/>
      <c r="F30" s="72"/>
      <c r="G30" s="13"/>
      <c r="H30" s="14" t="s">
        <v>13</v>
      </c>
    </row>
    <row r="31" spans="1:8" x14ac:dyDescent="0.25">
      <c r="A31" s="50"/>
      <c r="B31" s="53"/>
      <c r="C31" s="54"/>
      <c r="D31" s="55"/>
      <c r="E31" s="53"/>
      <c r="F31" s="54"/>
      <c r="G31" s="5"/>
      <c r="H31" s="1" t="s">
        <v>9</v>
      </c>
    </row>
    <row r="32" spans="1:8" x14ac:dyDescent="0.25">
      <c r="A32" s="51"/>
      <c r="B32" s="56"/>
      <c r="C32" s="57"/>
      <c r="D32" s="58"/>
      <c r="E32" s="56"/>
      <c r="F32" s="57"/>
      <c r="G32" s="6"/>
      <c r="H32" s="3" t="s">
        <v>10</v>
      </c>
    </row>
    <row r="33" spans="1:8" x14ac:dyDescent="0.25">
      <c r="A33" s="51"/>
      <c r="B33" s="56"/>
      <c r="C33" s="57"/>
      <c r="D33" s="58"/>
      <c r="E33" s="56"/>
      <c r="F33" s="57"/>
      <c r="G33" s="6"/>
      <c r="H33" s="3" t="s">
        <v>11</v>
      </c>
    </row>
    <row r="34" spans="1:8" x14ac:dyDescent="0.25">
      <c r="A34" s="51"/>
      <c r="B34" s="56"/>
      <c r="C34" s="57"/>
      <c r="D34" s="58"/>
      <c r="E34" s="56"/>
      <c r="F34" s="57"/>
      <c r="G34" s="6"/>
      <c r="H34" s="3" t="s">
        <v>12</v>
      </c>
    </row>
    <row r="35" spans="1:8" x14ac:dyDescent="0.25">
      <c r="A35" s="52"/>
      <c r="B35" s="59"/>
      <c r="C35" s="60"/>
      <c r="D35" s="61"/>
      <c r="E35" s="59"/>
      <c r="F35" s="60"/>
      <c r="G35" s="7"/>
      <c r="H35" s="2" t="s">
        <v>13</v>
      </c>
    </row>
    <row r="36" spans="1:8" x14ac:dyDescent="0.25">
      <c r="A36" s="62"/>
      <c r="B36" s="64"/>
      <c r="C36" s="65"/>
      <c r="D36" s="66"/>
      <c r="E36" s="64"/>
      <c r="F36" s="65"/>
      <c r="G36" s="9"/>
      <c r="H36" s="10" t="s">
        <v>9</v>
      </c>
    </row>
    <row r="37" spans="1:8" x14ac:dyDescent="0.25">
      <c r="A37" s="63"/>
      <c r="B37" s="67"/>
      <c r="C37" s="68"/>
      <c r="D37" s="69"/>
      <c r="E37" s="67"/>
      <c r="F37" s="68"/>
      <c r="G37" s="11"/>
      <c r="H37" s="12" t="s">
        <v>10</v>
      </c>
    </row>
    <row r="38" spans="1:8" x14ac:dyDescent="0.25">
      <c r="A38" s="63"/>
      <c r="B38" s="67"/>
      <c r="C38" s="68"/>
      <c r="D38" s="69"/>
      <c r="E38" s="67"/>
      <c r="F38" s="68"/>
      <c r="G38" s="11"/>
      <c r="H38" s="12" t="s">
        <v>11</v>
      </c>
    </row>
    <row r="39" spans="1:8" x14ac:dyDescent="0.25">
      <c r="A39" s="63"/>
      <c r="B39" s="67"/>
      <c r="C39" s="68"/>
      <c r="D39" s="69"/>
      <c r="E39" s="67"/>
      <c r="F39" s="68"/>
      <c r="G39" s="11"/>
      <c r="H39" s="12" t="s">
        <v>12</v>
      </c>
    </row>
    <row r="40" spans="1:8" x14ac:dyDescent="0.25">
      <c r="A40" s="63"/>
      <c r="B40" s="67"/>
      <c r="C40" s="68"/>
      <c r="D40" s="69"/>
      <c r="E40" s="67"/>
      <c r="F40" s="68"/>
      <c r="G40" s="13"/>
      <c r="H40" s="14" t="s">
        <v>13</v>
      </c>
    </row>
    <row r="41" spans="1:8" x14ac:dyDescent="0.25">
      <c r="A41" s="42" t="s">
        <v>44</v>
      </c>
      <c r="B41" s="43"/>
      <c r="C41" s="43"/>
      <c r="D41" s="43"/>
      <c r="E41" s="43"/>
      <c r="F41" s="43"/>
      <c r="G41" s="44"/>
      <c r="H41" s="45"/>
    </row>
    <row r="42" spans="1:8" x14ac:dyDescent="0.25">
      <c r="A42" s="46"/>
      <c r="B42" s="44"/>
      <c r="C42" s="44"/>
      <c r="D42" s="44"/>
      <c r="E42" s="44"/>
      <c r="F42" s="44"/>
      <c r="G42" s="44"/>
      <c r="H42" s="45"/>
    </row>
    <row r="43" spans="1:8" x14ac:dyDescent="0.25">
      <c r="A43" s="46"/>
      <c r="B43" s="44"/>
      <c r="C43" s="44"/>
      <c r="D43" s="44"/>
      <c r="E43" s="44"/>
      <c r="F43" s="44"/>
      <c r="G43" s="44"/>
      <c r="H43" s="45"/>
    </row>
    <row r="44" spans="1:8" ht="37.5" customHeight="1" x14ac:dyDescent="0.25">
      <c r="A44" s="47"/>
      <c r="B44" s="48"/>
      <c r="C44" s="48"/>
      <c r="D44" s="48"/>
      <c r="E44" s="48"/>
      <c r="F44" s="48"/>
      <c r="G44" s="48"/>
      <c r="H44" s="49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1:A2"/>
    <mergeCell ref="B1:E1"/>
    <mergeCell ref="F1:G2"/>
    <mergeCell ref="H1:H2"/>
    <mergeCell ref="B2:E2"/>
    <mergeCell ref="A3:B3"/>
  </mergeCells>
  <conditionalFormatting sqref="F1:H2">
    <cfRule type="expression" dxfId="10" priority="1">
      <formula>F1="vide"</formula>
    </cfRule>
    <cfRule type="expression" dxfId="9" priority="2">
      <formula>MID(F1,1,1)="3"</formula>
    </cfRule>
    <cfRule type="expression" dxfId="8" priority="3">
      <formula>MID(F1,1,1)="4"</formula>
    </cfRule>
    <cfRule type="expression" dxfId="7" priority="4">
      <formula>MID(F1,1,1)="5"</formula>
    </cfRule>
    <cfRule type="expression" dxfId="6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10</xdr:row>
                    <xdr:rowOff>200025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200025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200025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200025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200025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200025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200025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200025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200025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200025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1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200025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2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200025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3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200025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4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200025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5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200025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6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200025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7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200025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8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200025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9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200025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0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200025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1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200025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2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200025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3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200025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4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200025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5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200025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6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200025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7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200025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8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200025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9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200025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C4A11B-C314-4D4F-B654-2555E52E16DE}">
          <x14:formula1>
            <xm:f>'LISTE élèves'!$L$2:$L$22</xm:f>
          </x14:formula1>
          <xm:sqref>F1:G2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0A3C5-D2F0-42C1-9C70-0A70347DE234}">
  <sheetPr codeName="Feuil13">
    <tabColor rgb="FF33CCFF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5" x14ac:dyDescent="0.25"/>
  <cols>
    <col min="1" max="1" width="14.85546875" bestFit="1" customWidth="1"/>
    <col min="5" max="5" width="17.140625" customWidth="1"/>
    <col min="6" max="6" width="13.7109375" customWidth="1"/>
    <col min="7" max="7" width="3.28515625" customWidth="1"/>
    <col min="8" max="8" width="12.5703125" customWidth="1"/>
  </cols>
  <sheetData>
    <row r="1" spans="1:8" ht="16.5" x14ac:dyDescent="0.3">
      <c r="A1" s="91"/>
      <c r="B1" s="93" t="s">
        <v>0</v>
      </c>
      <c r="C1" s="93"/>
      <c r="D1" s="93"/>
      <c r="E1" s="94"/>
      <c r="F1" s="95" t="s">
        <v>24</v>
      </c>
      <c r="G1" s="96"/>
      <c r="H1" s="99" t="str">
        <f>MID(classe,1,4)</f>
        <v>5eme</v>
      </c>
    </row>
    <row r="2" spans="1:8" ht="16.5" x14ac:dyDescent="0.3">
      <c r="A2" s="92"/>
      <c r="B2" s="101" t="s">
        <v>53</v>
      </c>
      <c r="C2" s="101"/>
      <c r="D2" s="101"/>
      <c r="E2" s="102"/>
      <c r="F2" s="97"/>
      <c r="G2" s="98"/>
      <c r="H2" s="100"/>
    </row>
    <row r="3" spans="1:8" ht="16.5" x14ac:dyDescent="0.3">
      <c r="A3" s="90"/>
      <c r="B3" s="90"/>
      <c r="C3" s="8"/>
      <c r="D3" s="8"/>
      <c r="E3" s="8"/>
      <c r="F3" s="8"/>
      <c r="G3" s="8"/>
      <c r="H3" s="8"/>
    </row>
    <row r="4" spans="1:8" ht="16.5" x14ac:dyDescent="0.25">
      <c r="A4" s="17" t="s">
        <v>2</v>
      </c>
      <c r="B4" s="74" t="s">
        <v>3</v>
      </c>
      <c r="C4" s="74"/>
      <c r="D4" s="74"/>
      <c r="E4" s="74"/>
      <c r="F4" s="74"/>
      <c r="G4" s="74"/>
      <c r="H4" s="75"/>
    </row>
    <row r="5" spans="1:8" ht="45" customHeight="1" x14ac:dyDescent="0.3">
      <c r="A5" s="35">
        <f ca="1">TODAY()</f>
        <v>45158</v>
      </c>
      <c r="B5" s="76"/>
      <c r="C5" s="76"/>
      <c r="D5" s="76"/>
      <c r="E5" s="76"/>
      <c r="F5" s="76"/>
      <c r="G5" s="76"/>
      <c r="H5" s="77"/>
    </row>
    <row r="6" spans="1:8" ht="47.25" customHeight="1" x14ac:dyDescent="0.3">
      <c r="A6" s="18" t="s">
        <v>4</v>
      </c>
      <c r="B6" s="78"/>
      <c r="C6" s="78"/>
      <c r="D6" s="78"/>
      <c r="E6" s="78"/>
      <c r="F6" s="78"/>
      <c r="G6" s="78"/>
      <c r="H6" s="79"/>
    </row>
    <row r="7" spans="1:8" ht="21" x14ac:dyDescent="0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 x14ac:dyDescent="0.25">
      <c r="A9" s="80" t="s">
        <v>22</v>
      </c>
      <c r="B9" s="82" t="s">
        <v>6</v>
      </c>
      <c r="C9" s="83"/>
      <c r="D9" s="84"/>
      <c r="E9" s="82" t="s">
        <v>7</v>
      </c>
      <c r="F9" s="84"/>
      <c r="G9" s="82" t="s">
        <v>8</v>
      </c>
      <c r="H9" s="84"/>
    </row>
    <row r="10" spans="1:8" ht="16.5" customHeight="1" x14ac:dyDescent="0.25">
      <c r="A10" s="81"/>
      <c r="B10" s="85"/>
      <c r="C10" s="86"/>
      <c r="D10" s="87"/>
      <c r="E10" s="85"/>
      <c r="F10" s="87"/>
      <c r="G10" s="88"/>
      <c r="H10" s="89"/>
    </row>
    <row r="11" spans="1:8" x14ac:dyDescent="0.25">
      <c r="A11" s="50">
        <v>45122</v>
      </c>
      <c r="B11" s="53"/>
      <c r="C11" s="54"/>
      <c r="D11" s="55"/>
      <c r="E11" s="53"/>
      <c r="F11" s="54"/>
      <c r="G11" s="5"/>
      <c r="H11" s="1" t="s">
        <v>9</v>
      </c>
    </row>
    <row r="12" spans="1:8" x14ac:dyDescent="0.25">
      <c r="A12" s="51"/>
      <c r="B12" s="56"/>
      <c r="C12" s="57"/>
      <c r="D12" s="58"/>
      <c r="E12" s="56"/>
      <c r="F12" s="57"/>
      <c r="G12" s="6"/>
      <c r="H12" s="3" t="s">
        <v>10</v>
      </c>
    </row>
    <row r="13" spans="1:8" x14ac:dyDescent="0.25">
      <c r="A13" s="51"/>
      <c r="B13" s="56"/>
      <c r="C13" s="57"/>
      <c r="D13" s="58"/>
      <c r="E13" s="56"/>
      <c r="F13" s="57"/>
      <c r="G13" s="6"/>
      <c r="H13" s="3" t="s">
        <v>11</v>
      </c>
    </row>
    <row r="14" spans="1:8" x14ac:dyDescent="0.25">
      <c r="A14" s="51"/>
      <c r="B14" s="56"/>
      <c r="C14" s="57"/>
      <c r="D14" s="58"/>
      <c r="E14" s="56"/>
      <c r="F14" s="57"/>
      <c r="G14" s="6"/>
      <c r="H14" s="3" t="s">
        <v>12</v>
      </c>
    </row>
    <row r="15" spans="1:8" x14ac:dyDescent="0.25">
      <c r="A15" s="52"/>
      <c r="B15" s="59"/>
      <c r="C15" s="60"/>
      <c r="D15" s="61"/>
      <c r="E15" s="59"/>
      <c r="F15" s="60"/>
      <c r="G15" s="7"/>
      <c r="H15" s="2" t="s">
        <v>13</v>
      </c>
    </row>
    <row r="16" spans="1:8" x14ac:dyDescent="0.25">
      <c r="A16" s="62"/>
      <c r="B16" s="64"/>
      <c r="C16" s="65"/>
      <c r="D16" s="66"/>
      <c r="E16" s="64"/>
      <c r="F16" s="65"/>
      <c r="G16" s="9"/>
      <c r="H16" s="10" t="s">
        <v>9</v>
      </c>
    </row>
    <row r="17" spans="1:8" x14ac:dyDescent="0.25">
      <c r="A17" s="63"/>
      <c r="B17" s="67"/>
      <c r="C17" s="68"/>
      <c r="D17" s="69"/>
      <c r="E17" s="67"/>
      <c r="F17" s="68"/>
      <c r="G17" s="11"/>
      <c r="H17" s="12" t="s">
        <v>10</v>
      </c>
    </row>
    <row r="18" spans="1:8" x14ac:dyDescent="0.25">
      <c r="A18" s="63"/>
      <c r="B18" s="67"/>
      <c r="C18" s="68"/>
      <c r="D18" s="69"/>
      <c r="E18" s="67"/>
      <c r="F18" s="68"/>
      <c r="G18" s="11"/>
      <c r="H18" s="12" t="s">
        <v>11</v>
      </c>
    </row>
    <row r="19" spans="1:8" x14ac:dyDescent="0.25">
      <c r="A19" s="63"/>
      <c r="B19" s="67"/>
      <c r="C19" s="68"/>
      <c r="D19" s="69"/>
      <c r="E19" s="67"/>
      <c r="F19" s="68"/>
      <c r="G19" s="11"/>
      <c r="H19" s="12" t="s">
        <v>12</v>
      </c>
    </row>
    <row r="20" spans="1:8" x14ac:dyDescent="0.25">
      <c r="A20" s="70"/>
      <c r="B20" s="71"/>
      <c r="C20" s="72"/>
      <c r="D20" s="73"/>
      <c r="E20" s="71"/>
      <c r="F20" s="72"/>
      <c r="G20" s="13"/>
      <c r="H20" s="14" t="s">
        <v>13</v>
      </c>
    </row>
    <row r="21" spans="1:8" x14ac:dyDescent="0.25">
      <c r="A21" s="50"/>
      <c r="B21" s="53"/>
      <c r="C21" s="54"/>
      <c r="D21" s="55"/>
      <c r="E21" s="53"/>
      <c r="F21" s="54"/>
      <c r="G21" s="5"/>
      <c r="H21" s="1" t="s">
        <v>9</v>
      </c>
    </row>
    <row r="22" spans="1:8" x14ac:dyDescent="0.25">
      <c r="A22" s="51"/>
      <c r="B22" s="56"/>
      <c r="C22" s="57"/>
      <c r="D22" s="58"/>
      <c r="E22" s="56"/>
      <c r="F22" s="57"/>
      <c r="G22" s="6"/>
      <c r="H22" s="3" t="s">
        <v>10</v>
      </c>
    </row>
    <row r="23" spans="1:8" x14ac:dyDescent="0.25">
      <c r="A23" s="51"/>
      <c r="B23" s="56"/>
      <c r="C23" s="57"/>
      <c r="D23" s="58"/>
      <c r="E23" s="56"/>
      <c r="F23" s="57"/>
      <c r="G23" s="6"/>
      <c r="H23" s="3" t="s">
        <v>11</v>
      </c>
    </row>
    <row r="24" spans="1:8" x14ac:dyDescent="0.25">
      <c r="A24" s="51"/>
      <c r="B24" s="56"/>
      <c r="C24" s="57"/>
      <c r="D24" s="58"/>
      <c r="E24" s="56"/>
      <c r="F24" s="57"/>
      <c r="G24" s="6"/>
      <c r="H24" s="3" t="s">
        <v>12</v>
      </c>
    </row>
    <row r="25" spans="1:8" x14ac:dyDescent="0.25">
      <c r="A25" s="52"/>
      <c r="B25" s="59"/>
      <c r="C25" s="60"/>
      <c r="D25" s="61"/>
      <c r="E25" s="59"/>
      <c r="F25" s="60"/>
      <c r="G25" s="7"/>
      <c r="H25" s="2" t="s">
        <v>13</v>
      </c>
    </row>
    <row r="26" spans="1:8" x14ac:dyDescent="0.25">
      <c r="A26" s="62"/>
      <c r="B26" s="64"/>
      <c r="C26" s="65"/>
      <c r="D26" s="66"/>
      <c r="E26" s="64"/>
      <c r="F26" s="65"/>
      <c r="G26" s="9"/>
      <c r="H26" s="10" t="s">
        <v>9</v>
      </c>
    </row>
    <row r="27" spans="1:8" x14ac:dyDescent="0.25">
      <c r="A27" s="63"/>
      <c r="B27" s="67"/>
      <c r="C27" s="68"/>
      <c r="D27" s="69"/>
      <c r="E27" s="67"/>
      <c r="F27" s="68"/>
      <c r="G27" s="11"/>
      <c r="H27" s="12" t="s">
        <v>10</v>
      </c>
    </row>
    <row r="28" spans="1:8" x14ac:dyDescent="0.25">
      <c r="A28" s="63"/>
      <c r="B28" s="67"/>
      <c r="C28" s="68"/>
      <c r="D28" s="69"/>
      <c r="E28" s="67"/>
      <c r="F28" s="68"/>
      <c r="G28" s="11"/>
      <c r="H28" s="12" t="s">
        <v>11</v>
      </c>
    </row>
    <row r="29" spans="1:8" x14ac:dyDescent="0.25">
      <c r="A29" s="63"/>
      <c r="B29" s="67"/>
      <c r="C29" s="68"/>
      <c r="D29" s="69"/>
      <c r="E29" s="67"/>
      <c r="F29" s="68"/>
      <c r="G29" s="11"/>
      <c r="H29" s="12" t="s">
        <v>12</v>
      </c>
    </row>
    <row r="30" spans="1:8" x14ac:dyDescent="0.25">
      <c r="A30" s="70"/>
      <c r="B30" s="71"/>
      <c r="C30" s="72"/>
      <c r="D30" s="73"/>
      <c r="E30" s="71"/>
      <c r="F30" s="72"/>
      <c r="G30" s="13"/>
      <c r="H30" s="14" t="s">
        <v>13</v>
      </c>
    </row>
    <row r="31" spans="1:8" x14ac:dyDescent="0.25">
      <c r="A31" s="50"/>
      <c r="B31" s="53"/>
      <c r="C31" s="54"/>
      <c r="D31" s="55"/>
      <c r="E31" s="53"/>
      <c r="F31" s="54"/>
      <c r="G31" s="5"/>
      <c r="H31" s="1" t="s">
        <v>9</v>
      </c>
    </row>
    <row r="32" spans="1:8" x14ac:dyDescent="0.25">
      <c r="A32" s="51"/>
      <c r="B32" s="56"/>
      <c r="C32" s="57"/>
      <c r="D32" s="58"/>
      <c r="E32" s="56"/>
      <c r="F32" s="57"/>
      <c r="G32" s="6"/>
      <c r="H32" s="3" t="s">
        <v>10</v>
      </c>
    </row>
    <row r="33" spans="1:8" x14ac:dyDescent="0.25">
      <c r="A33" s="51"/>
      <c r="B33" s="56"/>
      <c r="C33" s="57"/>
      <c r="D33" s="58"/>
      <c r="E33" s="56"/>
      <c r="F33" s="57"/>
      <c r="G33" s="6"/>
      <c r="H33" s="3" t="s">
        <v>11</v>
      </c>
    </row>
    <row r="34" spans="1:8" x14ac:dyDescent="0.25">
      <c r="A34" s="51"/>
      <c r="B34" s="56"/>
      <c r="C34" s="57"/>
      <c r="D34" s="58"/>
      <c r="E34" s="56"/>
      <c r="F34" s="57"/>
      <c r="G34" s="6"/>
      <c r="H34" s="3" t="s">
        <v>12</v>
      </c>
    </row>
    <row r="35" spans="1:8" x14ac:dyDescent="0.25">
      <c r="A35" s="52"/>
      <c r="B35" s="59"/>
      <c r="C35" s="60"/>
      <c r="D35" s="61"/>
      <c r="E35" s="59"/>
      <c r="F35" s="60"/>
      <c r="G35" s="7"/>
      <c r="H35" s="2" t="s">
        <v>13</v>
      </c>
    </row>
    <row r="36" spans="1:8" x14ac:dyDescent="0.25">
      <c r="A36" s="62"/>
      <c r="B36" s="64"/>
      <c r="C36" s="65"/>
      <c r="D36" s="66"/>
      <c r="E36" s="64"/>
      <c r="F36" s="65"/>
      <c r="G36" s="9"/>
      <c r="H36" s="10" t="s">
        <v>9</v>
      </c>
    </row>
    <row r="37" spans="1:8" x14ac:dyDescent="0.25">
      <c r="A37" s="63"/>
      <c r="B37" s="67"/>
      <c r="C37" s="68"/>
      <c r="D37" s="69"/>
      <c r="E37" s="67"/>
      <c r="F37" s="68"/>
      <c r="G37" s="11"/>
      <c r="H37" s="12" t="s">
        <v>10</v>
      </c>
    </row>
    <row r="38" spans="1:8" x14ac:dyDescent="0.25">
      <c r="A38" s="63"/>
      <c r="B38" s="67"/>
      <c r="C38" s="68"/>
      <c r="D38" s="69"/>
      <c r="E38" s="67"/>
      <c r="F38" s="68"/>
      <c r="G38" s="11"/>
      <c r="H38" s="12" t="s">
        <v>11</v>
      </c>
    </row>
    <row r="39" spans="1:8" x14ac:dyDescent="0.25">
      <c r="A39" s="63"/>
      <c r="B39" s="67"/>
      <c r="C39" s="68"/>
      <c r="D39" s="69"/>
      <c r="E39" s="67"/>
      <c r="F39" s="68"/>
      <c r="G39" s="11"/>
      <c r="H39" s="12" t="s">
        <v>12</v>
      </c>
    </row>
    <row r="40" spans="1:8" x14ac:dyDescent="0.25">
      <c r="A40" s="63"/>
      <c r="B40" s="67"/>
      <c r="C40" s="68"/>
      <c r="D40" s="69"/>
      <c r="E40" s="67"/>
      <c r="F40" s="68"/>
      <c r="G40" s="13"/>
      <c r="H40" s="14" t="s">
        <v>13</v>
      </c>
    </row>
    <row r="41" spans="1:8" x14ac:dyDescent="0.25">
      <c r="A41" s="42" t="s">
        <v>44</v>
      </c>
      <c r="B41" s="43"/>
      <c r="C41" s="43"/>
      <c r="D41" s="43"/>
      <c r="E41" s="43"/>
      <c r="F41" s="43"/>
      <c r="G41" s="44"/>
      <c r="H41" s="45"/>
    </row>
    <row r="42" spans="1:8" x14ac:dyDescent="0.25">
      <c r="A42" s="46"/>
      <c r="B42" s="44"/>
      <c r="C42" s="44"/>
      <c r="D42" s="44"/>
      <c r="E42" s="44"/>
      <c r="F42" s="44"/>
      <c r="G42" s="44"/>
      <c r="H42" s="45"/>
    </row>
    <row r="43" spans="1:8" x14ac:dyDescent="0.25">
      <c r="A43" s="46"/>
      <c r="B43" s="44"/>
      <c r="C43" s="44"/>
      <c r="D43" s="44"/>
      <c r="E43" s="44"/>
      <c r="F43" s="44"/>
      <c r="G43" s="44"/>
      <c r="H43" s="45"/>
    </row>
    <row r="44" spans="1:8" ht="37.5" customHeight="1" x14ac:dyDescent="0.25">
      <c r="A44" s="47"/>
      <c r="B44" s="48"/>
      <c r="C44" s="48"/>
      <c r="D44" s="48"/>
      <c r="E44" s="48"/>
      <c r="F44" s="48"/>
      <c r="G44" s="48"/>
      <c r="H44" s="49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1:A2"/>
    <mergeCell ref="B1:E1"/>
    <mergeCell ref="F1:G2"/>
    <mergeCell ref="H1:H2"/>
    <mergeCell ref="B2:E2"/>
    <mergeCell ref="A3:B3"/>
  </mergeCells>
  <conditionalFormatting sqref="F1:H2">
    <cfRule type="expression" dxfId="5" priority="1">
      <formula>F1="vide"</formula>
    </cfRule>
    <cfRule type="expression" dxfId="4" priority="2">
      <formula>MID(F1,1,1)="3"</formula>
    </cfRule>
    <cfRule type="expression" dxfId="3" priority="3">
      <formula>MID(F1,1,1)="4"</formula>
    </cfRule>
    <cfRule type="expression" dxfId="2" priority="4">
      <formula>MID(F1,1,1)="5"</formula>
    </cfRule>
    <cfRule type="expression" dxfId="1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10</xdr:row>
                    <xdr:rowOff>200025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200025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200025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200025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200025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200025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200025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200025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3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200025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4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200025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5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200025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6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200025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200025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8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200025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9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200025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200025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1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200025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200025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200025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200025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5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200025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6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200025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7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200025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8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200025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9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200025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0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200025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1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200025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2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200025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3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200025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074B78-771E-4F31-B470-DE76683FD378}">
          <x14:formula1>
            <xm:f>'LISTE élèves'!$L$2:$L$22</xm:f>
          </x14:formula1>
          <xm:sqref>F1:G2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LISTE élèves</vt:lpstr>
      <vt:lpstr>Modele</vt:lpstr>
      <vt:lpstr>babar_louis</vt:lpstr>
      <vt:lpstr>Celeste_elephant</vt:lpstr>
      <vt:lpstr>babar_louis!classe</vt:lpstr>
      <vt:lpstr>Celeste_elephant!classe</vt:lpstr>
      <vt:lpstr>Modele!classe</vt:lpstr>
      <vt:lpstr>liste6e</vt:lpstr>
      <vt:lpstr>babar_louis!niveau</vt:lpstr>
      <vt:lpstr>Celeste_elephant!niveau</vt:lpstr>
      <vt:lpstr>Modele!niveau</vt:lpstr>
      <vt:lpstr>babar_louis!NP</vt:lpstr>
      <vt:lpstr>Celeste_elephant!NP</vt:lpstr>
      <vt:lpstr>Modele!NP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Pouchot</dc:creator>
  <cp:lastModifiedBy>Pascale Pouchot</cp:lastModifiedBy>
  <cp:lastPrinted>2023-08-07T13:31:01Z</cp:lastPrinted>
  <dcterms:created xsi:type="dcterms:W3CDTF">2023-07-15T12:50:30Z</dcterms:created>
  <dcterms:modified xsi:type="dcterms:W3CDTF">2023-08-20T12:47:28Z</dcterms:modified>
</cp:coreProperties>
</file>