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BE03\Downloads\"/>
    </mc:Choice>
  </mc:AlternateContent>
  <xr:revisionPtr revIDLastSave="0" documentId="13_ncr:1_{42403CE2-D443-4A47-A1A1-09F4FAF5E547}" xr6:coauthVersionLast="47" xr6:coauthVersionMax="47" xr10:uidLastSave="{00000000-0000-0000-0000-000000000000}"/>
  <bookViews>
    <workbookView xWindow="28680" yWindow="-120" windowWidth="29040" windowHeight="15840" activeTab="1" xr2:uid="{6328D348-2E90-41C2-94F7-3331AC348C16}"/>
  </bookViews>
  <sheets>
    <sheet name="formation" sheetId="24" r:id="rId1"/>
    <sheet name="Récap" sheetId="1" r:id="rId2"/>
    <sheet name="Stagiaire1" sheetId="3" r:id="rId3"/>
    <sheet name="Stagiaire2" sheetId="4" r:id="rId4"/>
    <sheet name="Stagiaire3" sheetId="5" r:id="rId5"/>
    <sheet name="Stagiaire4" sheetId="6" r:id="rId6"/>
    <sheet name="Stagiaire5" sheetId="7" r:id="rId7"/>
  </sheets>
  <definedNames>
    <definedName name="formation">formation!$1:$1048576</definedName>
    <definedName name="liste_competenc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17" i="1"/>
  <c r="A6" i="24" l="1"/>
  <c r="A5" i="24"/>
  <c r="A4" i="24"/>
  <c r="A3" i="24"/>
  <c r="A2" i="24"/>
  <c r="A1" i="24"/>
  <c r="B8" i="4" l="1"/>
  <c r="C8" i="4"/>
  <c r="B13" i="7"/>
  <c r="B12" i="7"/>
  <c r="B11" i="7"/>
  <c r="B10" i="7"/>
  <c r="C8" i="7"/>
  <c r="B8" i="7"/>
  <c r="B13" i="6"/>
  <c r="B12" i="6"/>
  <c r="B11" i="6"/>
  <c r="B10" i="6"/>
  <c r="C8" i="6"/>
  <c r="B8" i="6"/>
  <c r="B13" i="5"/>
  <c r="B12" i="5"/>
  <c r="B11" i="5"/>
  <c r="B10" i="5"/>
  <c r="C8" i="5"/>
  <c r="B8" i="5"/>
  <c r="B13" i="4"/>
  <c r="B12" i="4"/>
  <c r="B11" i="4"/>
  <c r="B10" i="4"/>
  <c r="B13" i="3" l="1"/>
  <c r="B12" i="3"/>
  <c r="B11" i="3"/>
  <c r="B10" i="3"/>
  <c r="C8" i="3"/>
  <c r="B8" i="3"/>
  <c r="B12" i="1" l="1"/>
  <c r="B10" i="1"/>
  <c r="B13" i="1"/>
  <c r="B11" i="1"/>
  <c r="C18" i="7"/>
  <c r="G22" i="7" s="1"/>
  <c r="B22" i="7" s="1"/>
  <c r="C18" i="6"/>
  <c r="G22" i="6" s="1"/>
  <c r="B22" i="6" s="1"/>
  <c r="C18" i="5"/>
  <c r="G22" i="5" s="1"/>
  <c r="B22" i="5" s="1"/>
  <c r="E33" i="1"/>
  <c r="E31" i="1"/>
  <c r="E29" i="1"/>
  <c r="E36" i="1"/>
  <c r="E28" i="1"/>
  <c r="E35" i="1"/>
  <c r="E27" i="1"/>
  <c r="E34" i="1"/>
  <c r="E32" i="1" l="1"/>
  <c r="E26" i="1"/>
  <c r="E23" i="1"/>
  <c r="E20" i="1"/>
  <c r="E24" i="1"/>
  <c r="E19" i="1"/>
  <c r="E21" i="1"/>
  <c r="E22" i="1"/>
  <c r="F18" i="6"/>
  <c r="F18" i="7"/>
  <c r="F18" i="4"/>
  <c r="F18" i="5"/>
  <c r="E30" i="1"/>
  <c r="E25" i="1"/>
  <c r="C18" i="4"/>
  <c r="G22" i="4" s="1"/>
  <c r="B22" i="4" s="1"/>
  <c r="E18" i="1" s="1"/>
  <c r="C11" i="7"/>
  <c r="C13" i="7"/>
  <c r="C10" i="7"/>
  <c r="C12" i="7"/>
  <c r="C11" i="5"/>
  <c r="C11" i="6"/>
  <c r="C13" i="5"/>
  <c r="C13" i="6"/>
  <c r="C10" i="5"/>
  <c r="C10" i="6"/>
  <c r="C12" i="5"/>
  <c r="C12" i="6"/>
  <c r="C11" i="3"/>
  <c r="C11" i="4"/>
  <c r="C18" i="3"/>
  <c r="C13" i="3"/>
  <c r="C13" i="4"/>
  <c r="F18" i="3"/>
  <c r="C10" i="3"/>
  <c r="C10" i="4"/>
  <c r="C12" i="3"/>
  <c r="C12" i="4"/>
  <c r="G97" i="4" l="1"/>
  <c r="G161" i="4"/>
  <c r="G90" i="4"/>
  <c r="G154" i="4"/>
  <c r="G41" i="4"/>
  <c r="G105" i="4"/>
  <c r="G169" i="4"/>
  <c r="G34" i="4"/>
  <c r="G98" i="4"/>
  <c r="G162" i="4"/>
  <c r="G49" i="4"/>
  <c r="G113" i="4"/>
  <c r="G177" i="4"/>
  <c r="G42" i="4"/>
  <c r="G106" i="4"/>
  <c r="G170" i="4"/>
  <c r="B33" i="4"/>
  <c r="G57" i="4"/>
  <c r="G121" i="4"/>
  <c r="G185" i="4"/>
  <c r="G50" i="4"/>
  <c r="G114" i="4"/>
  <c r="G178" i="4"/>
  <c r="G65" i="4"/>
  <c r="G129" i="4"/>
  <c r="G193" i="4"/>
  <c r="G58" i="4"/>
  <c r="G122" i="4"/>
  <c r="G186" i="4"/>
  <c r="G89" i="4"/>
  <c r="G153" i="4"/>
  <c r="G217" i="4"/>
  <c r="G82" i="4"/>
  <c r="G146" i="4"/>
  <c r="G210" i="4"/>
  <c r="G201" i="4"/>
  <c r="G194" i="4"/>
  <c r="G35" i="4"/>
  <c r="G99" i="4"/>
  <c r="G163" i="4"/>
  <c r="G60" i="4"/>
  <c r="G124" i="4"/>
  <c r="G188" i="4"/>
  <c r="G62" i="4"/>
  <c r="G126" i="4"/>
  <c r="G190" i="4"/>
  <c r="G95" i="4"/>
  <c r="G159" i="4"/>
  <c r="G133" i="4"/>
  <c r="G136" i="4"/>
  <c r="G209" i="4"/>
  <c r="G202" i="4"/>
  <c r="G43" i="4"/>
  <c r="G107" i="4"/>
  <c r="G171" i="4"/>
  <c r="G68" i="4"/>
  <c r="G132" i="4"/>
  <c r="G196" i="4"/>
  <c r="G70" i="4"/>
  <c r="G134" i="4"/>
  <c r="G198" i="4"/>
  <c r="G39" i="4"/>
  <c r="G103" i="4"/>
  <c r="G167" i="4"/>
  <c r="G165" i="4"/>
  <c r="G168" i="4"/>
  <c r="G218" i="4"/>
  <c r="G51" i="4"/>
  <c r="G115" i="4"/>
  <c r="G179" i="4"/>
  <c r="G76" i="4"/>
  <c r="G140" i="4"/>
  <c r="G204" i="4"/>
  <c r="G78" i="4"/>
  <c r="G142" i="4"/>
  <c r="G206" i="4"/>
  <c r="G47" i="4"/>
  <c r="G111" i="4"/>
  <c r="G175" i="4"/>
  <c r="G197" i="4"/>
  <c r="G200" i="4"/>
  <c r="G45" i="4"/>
  <c r="G59" i="4"/>
  <c r="G123" i="4"/>
  <c r="G187" i="4"/>
  <c r="G84" i="4"/>
  <c r="G148" i="4"/>
  <c r="G212" i="4"/>
  <c r="G86" i="4"/>
  <c r="G150" i="4"/>
  <c r="G214" i="4"/>
  <c r="G55" i="4"/>
  <c r="G119" i="4"/>
  <c r="G183" i="4"/>
  <c r="G77" i="4"/>
  <c r="G73" i="4"/>
  <c r="G66" i="4"/>
  <c r="G67" i="4"/>
  <c r="G131" i="4"/>
  <c r="G195" i="4"/>
  <c r="G92" i="4"/>
  <c r="G156" i="4"/>
  <c r="G220" i="4"/>
  <c r="G37" i="4"/>
  <c r="G94" i="4"/>
  <c r="G158" i="4"/>
  <c r="G222" i="4"/>
  <c r="G63" i="4"/>
  <c r="G127" i="4"/>
  <c r="G191" i="4"/>
  <c r="G109" i="4"/>
  <c r="G81" i="4"/>
  <c r="G74" i="4"/>
  <c r="G145" i="4"/>
  <c r="G138" i="4"/>
  <c r="G91" i="4"/>
  <c r="G155" i="4"/>
  <c r="G219" i="4"/>
  <c r="G52" i="4"/>
  <c r="G116" i="4"/>
  <c r="G180" i="4"/>
  <c r="G54" i="4"/>
  <c r="G118" i="4"/>
  <c r="G182" i="4"/>
  <c r="G87" i="4"/>
  <c r="G151" i="4"/>
  <c r="G215" i="4"/>
  <c r="G101" i="4"/>
  <c r="G104" i="4"/>
  <c r="G205" i="4"/>
  <c r="G100" i="4"/>
  <c r="G166" i="4"/>
  <c r="G48" i="4"/>
  <c r="G85" i="4"/>
  <c r="G56" i="4"/>
  <c r="G221" i="4"/>
  <c r="G160" i="4"/>
  <c r="G108" i="4"/>
  <c r="G174" i="4"/>
  <c r="G80" i="4"/>
  <c r="G117" i="4"/>
  <c r="G88" i="4"/>
  <c r="G192" i="4"/>
  <c r="G75" i="4"/>
  <c r="G164" i="4"/>
  <c r="G71" i="4"/>
  <c r="G112" i="4"/>
  <c r="G149" i="4"/>
  <c r="G120" i="4"/>
  <c r="G137" i="4"/>
  <c r="G83" i="4"/>
  <c r="G172" i="4"/>
  <c r="G79" i="4"/>
  <c r="G144" i="4"/>
  <c r="G181" i="4"/>
  <c r="G152" i="4"/>
  <c r="G61" i="4"/>
  <c r="G130" i="4"/>
  <c r="G139" i="4"/>
  <c r="G38" i="4"/>
  <c r="G135" i="4"/>
  <c r="G141" i="4"/>
  <c r="G176" i="4"/>
  <c r="G213" i="4"/>
  <c r="G184" i="4"/>
  <c r="G93" i="4"/>
  <c r="G211" i="4"/>
  <c r="G44" i="4"/>
  <c r="G110" i="4"/>
  <c r="G207" i="4"/>
  <c r="G69" i="4"/>
  <c r="G72" i="4"/>
  <c r="G53" i="4"/>
  <c r="G189" i="4"/>
  <c r="G128" i="4"/>
  <c r="G173" i="4"/>
  <c r="G216" i="4"/>
  <c r="G143" i="4"/>
  <c r="G125" i="4"/>
  <c r="G36" i="4"/>
  <c r="G199" i="4"/>
  <c r="G40" i="4"/>
  <c r="G157" i="4"/>
  <c r="G208" i="4"/>
  <c r="G64" i="4"/>
  <c r="G203" i="4"/>
  <c r="G102" i="4"/>
  <c r="G147" i="4"/>
  <c r="G46" i="4"/>
  <c r="G96" i="4"/>
  <c r="B50" i="4"/>
  <c r="B58" i="4"/>
  <c r="B75" i="4"/>
  <c r="B44" i="4"/>
  <c r="B85" i="4"/>
  <c r="B70" i="4"/>
  <c r="B71" i="4"/>
  <c r="B96" i="4"/>
  <c r="B66" i="4"/>
  <c r="B74" i="4"/>
  <c r="B91" i="4"/>
  <c r="B60" i="4"/>
  <c r="B37" i="4"/>
  <c r="B86" i="4"/>
  <c r="B87" i="4"/>
  <c r="B48" i="4"/>
  <c r="B82" i="4"/>
  <c r="B35" i="4"/>
  <c r="B99" i="4"/>
  <c r="B68" i="4"/>
  <c r="B45" i="4"/>
  <c r="B94" i="4"/>
  <c r="B95" i="4"/>
  <c r="B56" i="4"/>
  <c r="B90" i="4"/>
  <c r="B43" i="4"/>
  <c r="B76" i="4"/>
  <c r="B53" i="4"/>
  <c r="B38" i="4"/>
  <c r="B39" i="4"/>
  <c r="B64" i="4"/>
  <c r="B34" i="4"/>
  <c r="B98" i="4"/>
  <c r="B51" i="4"/>
  <c r="B84" i="4"/>
  <c r="B61" i="4"/>
  <c r="B46" i="4"/>
  <c r="B47" i="4"/>
  <c r="B72" i="4"/>
  <c r="G33" i="4"/>
  <c r="B63" i="4"/>
  <c r="B41" i="4"/>
  <c r="B54" i="4"/>
  <c r="B79" i="4"/>
  <c r="B40" i="4"/>
  <c r="B49" i="4"/>
  <c r="B62" i="4"/>
  <c r="B80" i="4"/>
  <c r="B57" i="4"/>
  <c r="B59" i="4"/>
  <c r="B36" i="4"/>
  <c r="B69" i="4"/>
  <c r="B78" i="4"/>
  <c r="B88" i="4"/>
  <c r="B65" i="4"/>
  <c r="B67" i="4"/>
  <c r="B52" i="4"/>
  <c r="B77" i="4"/>
  <c r="B73" i="4"/>
  <c r="B83" i="4"/>
  <c r="B92" i="4"/>
  <c r="B93" i="4"/>
  <c r="B81" i="4"/>
  <c r="B42" i="4"/>
  <c r="B100" i="4"/>
  <c r="B55" i="4"/>
  <c r="B97" i="4"/>
  <c r="B89" i="4"/>
  <c r="G41" i="6"/>
  <c r="G105" i="6"/>
  <c r="G169" i="6"/>
  <c r="G66" i="6"/>
  <c r="G68" i="6"/>
  <c r="G37" i="6"/>
  <c r="G101" i="6"/>
  <c r="G165" i="6"/>
  <c r="G115" i="6"/>
  <c r="G200" i="6"/>
  <c r="G116" i="6"/>
  <c r="G202" i="6"/>
  <c r="G47" i="6"/>
  <c r="G150" i="6"/>
  <c r="G49" i="6"/>
  <c r="G113" i="6"/>
  <c r="G177" i="6"/>
  <c r="G74" i="6"/>
  <c r="G45" i="6"/>
  <c r="G109" i="6"/>
  <c r="G173" i="6"/>
  <c r="G126" i="6"/>
  <c r="G211" i="6"/>
  <c r="G127" i="6"/>
  <c r="G212" i="6"/>
  <c r="G70" i="6"/>
  <c r="G160" i="6"/>
  <c r="G57" i="6"/>
  <c r="G121" i="6"/>
  <c r="G185" i="6"/>
  <c r="G82" i="6"/>
  <c r="G53" i="6"/>
  <c r="G117" i="6"/>
  <c r="G181" i="6"/>
  <c r="G136" i="6"/>
  <c r="G222" i="6"/>
  <c r="G138" i="6"/>
  <c r="G84" i="6"/>
  <c r="G171" i="6"/>
  <c r="G40" i="6"/>
  <c r="G65" i="6"/>
  <c r="G129" i="6"/>
  <c r="G193" i="6"/>
  <c r="G90" i="6"/>
  <c r="G61" i="6"/>
  <c r="G125" i="6"/>
  <c r="G189" i="6"/>
  <c r="G43" i="6"/>
  <c r="G147" i="6"/>
  <c r="G46" i="6"/>
  <c r="G148" i="6"/>
  <c r="G96" i="6"/>
  <c r="G182" i="6"/>
  <c r="G48" i="6"/>
  <c r="G73" i="6"/>
  <c r="G137" i="6"/>
  <c r="G201" i="6"/>
  <c r="G34" i="6"/>
  <c r="G36" i="6"/>
  <c r="G69" i="6"/>
  <c r="G133" i="6"/>
  <c r="G197" i="6"/>
  <c r="G63" i="6"/>
  <c r="G158" i="6"/>
  <c r="G67" i="6"/>
  <c r="G159" i="6"/>
  <c r="G107" i="6"/>
  <c r="G192" i="6"/>
  <c r="G72" i="6"/>
  <c r="G97" i="6"/>
  <c r="G161" i="6"/>
  <c r="G58" i="6"/>
  <c r="G60" i="6"/>
  <c r="G93" i="6"/>
  <c r="G157" i="6"/>
  <c r="G221" i="6"/>
  <c r="G104" i="6"/>
  <c r="G190" i="6"/>
  <c r="G106" i="6"/>
  <c r="G191" i="6"/>
  <c r="G139" i="6"/>
  <c r="G56" i="6"/>
  <c r="G145" i="6"/>
  <c r="G44" i="6"/>
  <c r="G141" i="6"/>
  <c r="G118" i="6"/>
  <c r="G86" i="6"/>
  <c r="G172" i="6"/>
  <c r="G88" i="6"/>
  <c r="G175" i="6"/>
  <c r="G38" i="6"/>
  <c r="G144" i="6"/>
  <c r="G124" i="6"/>
  <c r="G210" i="6"/>
  <c r="G206" i="6"/>
  <c r="G64" i="6"/>
  <c r="G153" i="6"/>
  <c r="G52" i="6"/>
  <c r="G149" i="6"/>
  <c r="G128" i="6"/>
  <c r="G98" i="6"/>
  <c r="G183" i="6"/>
  <c r="G100" i="6"/>
  <c r="G186" i="6"/>
  <c r="G59" i="6"/>
  <c r="G155" i="6"/>
  <c r="G135" i="6"/>
  <c r="G220" i="6"/>
  <c r="G174" i="6"/>
  <c r="G209" i="6"/>
  <c r="G42" i="6"/>
  <c r="G205" i="6"/>
  <c r="G80" i="6"/>
  <c r="G83" i="6"/>
  <c r="G203" i="6"/>
  <c r="G108" i="6"/>
  <c r="G194" i="6"/>
  <c r="G111" i="6"/>
  <c r="G196" i="6"/>
  <c r="G78" i="6"/>
  <c r="G166" i="6"/>
  <c r="G39" i="6"/>
  <c r="G146" i="6"/>
  <c r="G217" i="6"/>
  <c r="G50" i="6"/>
  <c r="G213" i="6"/>
  <c r="G94" i="6"/>
  <c r="G95" i="6"/>
  <c r="G214" i="6"/>
  <c r="G119" i="6"/>
  <c r="G204" i="6"/>
  <c r="G122" i="6"/>
  <c r="G207" i="6"/>
  <c r="G91" i="6"/>
  <c r="G176" i="6"/>
  <c r="G62" i="6"/>
  <c r="G156" i="6"/>
  <c r="G195" i="6"/>
  <c r="G168" i="6"/>
  <c r="G170" i="6"/>
  <c r="G130" i="6"/>
  <c r="G215" i="6"/>
  <c r="G132" i="6"/>
  <c r="G218" i="6"/>
  <c r="G102" i="6"/>
  <c r="G187" i="6"/>
  <c r="G79" i="6"/>
  <c r="G167" i="6"/>
  <c r="G89" i="6"/>
  <c r="G85" i="6"/>
  <c r="G71" i="6"/>
  <c r="G162" i="6"/>
  <c r="G87" i="6"/>
  <c r="G76" i="6"/>
  <c r="G164" i="6"/>
  <c r="G134" i="6"/>
  <c r="G219" i="6"/>
  <c r="G114" i="6"/>
  <c r="G199" i="6"/>
  <c r="G184" i="6"/>
  <c r="G120" i="6"/>
  <c r="G179" i="6"/>
  <c r="G140" i="6"/>
  <c r="G198" i="6"/>
  <c r="G92" i="6"/>
  <c r="G110" i="6"/>
  <c r="G152" i="6"/>
  <c r="G81" i="6"/>
  <c r="G151" i="6"/>
  <c r="G208" i="6"/>
  <c r="G103" i="6"/>
  <c r="G99" i="6"/>
  <c r="G35" i="6"/>
  <c r="G178" i="6"/>
  <c r="G55" i="6"/>
  <c r="G188" i="6"/>
  <c r="G142" i="6"/>
  <c r="G180" i="6"/>
  <c r="G143" i="6"/>
  <c r="G51" i="6"/>
  <c r="G75" i="6"/>
  <c r="G123" i="6"/>
  <c r="G154" i="6"/>
  <c r="G131" i="6"/>
  <c r="G163" i="6"/>
  <c r="G216" i="6"/>
  <c r="G112" i="6"/>
  <c r="G77" i="6"/>
  <c r="G54" i="6"/>
  <c r="B52" i="6"/>
  <c r="B69" i="6"/>
  <c r="B38" i="6"/>
  <c r="B79" i="6"/>
  <c r="B64" i="6"/>
  <c r="B65" i="6"/>
  <c r="B90" i="6"/>
  <c r="B68" i="6"/>
  <c r="B85" i="6"/>
  <c r="B54" i="6"/>
  <c r="B95" i="6"/>
  <c r="B80" i="6"/>
  <c r="B81" i="6"/>
  <c r="B42" i="6"/>
  <c r="B76" i="6"/>
  <c r="B93" i="6"/>
  <c r="B62" i="6"/>
  <c r="B39" i="6"/>
  <c r="B88" i="6"/>
  <c r="B89" i="6"/>
  <c r="B50" i="6"/>
  <c r="B84" i="6"/>
  <c r="B37" i="6"/>
  <c r="B70" i="6"/>
  <c r="B47" i="6"/>
  <c r="B96" i="6"/>
  <c r="B97" i="6"/>
  <c r="B58" i="6"/>
  <c r="B92" i="6"/>
  <c r="B45" i="6"/>
  <c r="B78" i="6"/>
  <c r="B55" i="6"/>
  <c r="B40" i="6"/>
  <c r="B41" i="6"/>
  <c r="B66" i="6"/>
  <c r="B36" i="6"/>
  <c r="B56" i="6"/>
  <c r="B74" i="6"/>
  <c r="B35" i="6"/>
  <c r="B99" i="6"/>
  <c r="B44" i="6"/>
  <c r="B53" i="6"/>
  <c r="B63" i="6"/>
  <c r="B72" i="6"/>
  <c r="B82" i="6"/>
  <c r="B43" i="6"/>
  <c r="B57" i="6"/>
  <c r="B60" i="6"/>
  <c r="B61" i="6"/>
  <c r="B46" i="6"/>
  <c r="B71" i="6"/>
  <c r="B98" i="6"/>
  <c r="B51" i="6"/>
  <c r="B100" i="6"/>
  <c r="B77" i="6"/>
  <c r="B86" i="6"/>
  <c r="B87" i="6"/>
  <c r="B59" i="6"/>
  <c r="B94" i="6"/>
  <c r="B67" i="6"/>
  <c r="B33" i="6"/>
  <c r="B49" i="6"/>
  <c r="B75" i="6"/>
  <c r="B83" i="6"/>
  <c r="B48" i="6"/>
  <c r="B73" i="6"/>
  <c r="G33" i="6"/>
  <c r="B34" i="6"/>
  <c r="B91" i="6"/>
  <c r="B61" i="3"/>
  <c r="B60" i="3"/>
  <c r="B59" i="3"/>
  <c r="B58" i="3"/>
  <c r="B57" i="3"/>
  <c r="B64" i="3"/>
  <c r="B53" i="3"/>
  <c r="B52" i="3"/>
  <c r="B51" i="3"/>
  <c r="B50" i="3"/>
  <c r="B49" i="3"/>
  <c r="B33" i="3"/>
  <c r="B56" i="3"/>
  <c r="B45" i="3"/>
  <c r="B44" i="3"/>
  <c r="B43" i="3"/>
  <c r="B42" i="3"/>
  <c r="B41" i="3"/>
  <c r="B48" i="3"/>
  <c r="B37" i="3"/>
  <c r="B100" i="3"/>
  <c r="B36" i="3"/>
  <c r="B99" i="3"/>
  <c r="B35" i="3"/>
  <c r="B98" i="3"/>
  <c r="B34" i="3"/>
  <c r="B97" i="3"/>
  <c r="B40" i="3"/>
  <c r="B93" i="3"/>
  <c r="B92" i="3"/>
  <c r="B91" i="3"/>
  <c r="B90" i="3"/>
  <c r="B89" i="3"/>
  <c r="B96" i="3"/>
  <c r="B69" i="3"/>
  <c r="B68" i="3"/>
  <c r="B67" i="3"/>
  <c r="B66" i="3"/>
  <c r="B65" i="3"/>
  <c r="B72" i="3"/>
  <c r="B85" i="3"/>
  <c r="B81" i="3"/>
  <c r="B77" i="3"/>
  <c r="B73" i="3"/>
  <c r="B84" i="3"/>
  <c r="B88" i="3"/>
  <c r="B76" i="3"/>
  <c r="B80" i="3"/>
  <c r="B83" i="3"/>
  <c r="B75" i="3"/>
  <c r="B74" i="3"/>
  <c r="B82" i="3"/>
  <c r="G90" i="3"/>
  <c r="G34" i="3"/>
  <c r="G42" i="3"/>
  <c r="G50" i="3"/>
  <c r="G58" i="3"/>
  <c r="G67" i="3"/>
  <c r="G45" i="3"/>
  <c r="G70" i="3"/>
  <c r="G47" i="3"/>
  <c r="G131" i="3"/>
  <c r="G195" i="3"/>
  <c r="G66" i="3"/>
  <c r="G75" i="3"/>
  <c r="G53" i="3"/>
  <c r="G78" i="3"/>
  <c r="G63" i="3"/>
  <c r="G139" i="3"/>
  <c r="G203" i="3"/>
  <c r="G92" i="3"/>
  <c r="G156" i="3"/>
  <c r="G220" i="3"/>
  <c r="G125" i="3"/>
  <c r="G189" i="3"/>
  <c r="G102" i="3"/>
  <c r="G166" i="3"/>
  <c r="G85" i="3"/>
  <c r="G151" i="3"/>
  <c r="G215" i="3"/>
  <c r="G87" i="3"/>
  <c r="G152" i="3"/>
  <c r="G216" i="3"/>
  <c r="G113" i="3"/>
  <c r="G177" i="3"/>
  <c r="G74" i="3"/>
  <c r="G83" i="3"/>
  <c r="G61" i="3"/>
  <c r="G86" i="3"/>
  <c r="G79" i="3"/>
  <c r="G147" i="3"/>
  <c r="G211" i="3"/>
  <c r="G82" i="3"/>
  <c r="G69" i="3"/>
  <c r="G91" i="3"/>
  <c r="G155" i="3"/>
  <c r="G219" i="3"/>
  <c r="G108" i="3"/>
  <c r="G172" i="3"/>
  <c r="G65" i="3"/>
  <c r="G141" i="3"/>
  <c r="G205" i="3"/>
  <c r="G118" i="3"/>
  <c r="G182" i="3"/>
  <c r="G103" i="3"/>
  <c r="G167" i="3"/>
  <c r="G104" i="3"/>
  <c r="G168" i="3"/>
  <c r="G41" i="3"/>
  <c r="G129" i="3"/>
  <c r="G193" i="3"/>
  <c r="G35" i="3"/>
  <c r="G77" i="3"/>
  <c r="G38" i="3"/>
  <c r="G99" i="3"/>
  <c r="G163" i="3"/>
  <c r="G116" i="3"/>
  <c r="G180" i="3"/>
  <c r="G81" i="3"/>
  <c r="G149" i="3"/>
  <c r="G213" i="3"/>
  <c r="G36" i="3"/>
  <c r="G126" i="3"/>
  <c r="G190" i="3"/>
  <c r="G111" i="3"/>
  <c r="G175" i="3"/>
  <c r="G112" i="3"/>
  <c r="G176" i="3"/>
  <c r="G57" i="3"/>
  <c r="G137" i="3"/>
  <c r="G201" i="3"/>
  <c r="G43" i="3"/>
  <c r="G46" i="3"/>
  <c r="G107" i="3"/>
  <c r="G171" i="3"/>
  <c r="G124" i="3"/>
  <c r="G188" i="3"/>
  <c r="G93" i="3"/>
  <c r="G157" i="3"/>
  <c r="G221" i="3"/>
  <c r="G52" i="3"/>
  <c r="G134" i="3"/>
  <c r="G198" i="3"/>
  <c r="G119" i="3"/>
  <c r="G183" i="3"/>
  <c r="G120" i="3"/>
  <c r="G184" i="3"/>
  <c r="G73" i="3"/>
  <c r="G145" i="3"/>
  <c r="G209" i="3"/>
  <c r="G51" i="3"/>
  <c r="G54" i="3"/>
  <c r="G115" i="3"/>
  <c r="G179" i="3"/>
  <c r="G48" i="3"/>
  <c r="G132" i="3"/>
  <c r="G196" i="3"/>
  <c r="G101" i="3"/>
  <c r="G165" i="3"/>
  <c r="G68" i="3"/>
  <c r="G142" i="3"/>
  <c r="G206" i="3"/>
  <c r="G39" i="3"/>
  <c r="G127" i="3"/>
  <c r="G191" i="3"/>
  <c r="G40" i="3"/>
  <c r="G128" i="3"/>
  <c r="G192" i="3"/>
  <c r="G88" i="3"/>
  <c r="G153" i="3"/>
  <c r="G217" i="3"/>
  <c r="G62" i="3"/>
  <c r="G204" i="3"/>
  <c r="G181" i="3"/>
  <c r="G214" i="3"/>
  <c r="G55" i="3"/>
  <c r="G96" i="3"/>
  <c r="G122" i="3"/>
  <c r="G186" i="3"/>
  <c r="B71" i="3"/>
  <c r="B78" i="3"/>
  <c r="B54" i="3"/>
  <c r="G56" i="3"/>
  <c r="G212" i="3"/>
  <c r="G197" i="3"/>
  <c r="G222" i="3"/>
  <c r="G71" i="3"/>
  <c r="G136" i="3"/>
  <c r="G97" i="3"/>
  <c r="G44" i="3"/>
  <c r="G130" i="3"/>
  <c r="G194" i="3"/>
  <c r="B63" i="3"/>
  <c r="B70" i="3"/>
  <c r="G59" i="3"/>
  <c r="G64" i="3"/>
  <c r="G84" i="3"/>
  <c r="G95" i="3"/>
  <c r="G144" i="3"/>
  <c r="G105" i="3"/>
  <c r="G60" i="3"/>
  <c r="G138" i="3"/>
  <c r="G202" i="3"/>
  <c r="B55" i="3"/>
  <c r="B62" i="3"/>
  <c r="G80" i="3"/>
  <c r="G49" i="3"/>
  <c r="G94" i="3"/>
  <c r="G135" i="3"/>
  <c r="G160" i="3"/>
  <c r="G121" i="3"/>
  <c r="G76" i="3"/>
  <c r="G146" i="3"/>
  <c r="G210" i="3"/>
  <c r="B47" i="3"/>
  <c r="G123" i="3"/>
  <c r="G100" i="3"/>
  <c r="G109" i="3"/>
  <c r="G110" i="3"/>
  <c r="G143" i="3"/>
  <c r="G200" i="3"/>
  <c r="G161" i="3"/>
  <c r="G89" i="3"/>
  <c r="G154" i="3"/>
  <c r="G218" i="3"/>
  <c r="B39" i="3"/>
  <c r="B46" i="3"/>
  <c r="G133" i="3"/>
  <c r="G158" i="3"/>
  <c r="G199" i="3"/>
  <c r="G185" i="3"/>
  <c r="G170" i="3"/>
  <c r="B87" i="3"/>
  <c r="G37" i="3"/>
  <c r="G187" i="3"/>
  <c r="G140" i="3"/>
  <c r="G117" i="3"/>
  <c r="G150" i="3"/>
  <c r="G159" i="3"/>
  <c r="G208" i="3"/>
  <c r="G169" i="3"/>
  <c r="G98" i="3"/>
  <c r="G162" i="3"/>
  <c r="B95" i="3"/>
  <c r="B38" i="3"/>
  <c r="G148" i="3"/>
  <c r="G106" i="3"/>
  <c r="B94" i="3"/>
  <c r="G164" i="3"/>
  <c r="G173" i="3"/>
  <c r="G174" i="3"/>
  <c r="G207" i="3"/>
  <c r="G72" i="3"/>
  <c r="G114" i="3"/>
  <c r="G178" i="3"/>
  <c r="G33" i="3"/>
  <c r="B79" i="3"/>
  <c r="B86" i="3"/>
  <c r="G36" i="5"/>
  <c r="G100" i="5"/>
  <c r="G44" i="5"/>
  <c r="G52" i="5"/>
  <c r="G60" i="5"/>
  <c r="G68" i="5"/>
  <c r="G92" i="5"/>
  <c r="G77" i="5"/>
  <c r="G141" i="5"/>
  <c r="G205" i="5"/>
  <c r="G38" i="5"/>
  <c r="G102" i="5"/>
  <c r="G166" i="5"/>
  <c r="G63" i="5"/>
  <c r="G127" i="5"/>
  <c r="G191" i="5"/>
  <c r="G65" i="5"/>
  <c r="G129" i="5"/>
  <c r="G193" i="5"/>
  <c r="G34" i="5"/>
  <c r="G98" i="5"/>
  <c r="G162" i="5"/>
  <c r="G168" i="5"/>
  <c r="G171" i="5"/>
  <c r="G48" i="5"/>
  <c r="G85" i="5"/>
  <c r="G149" i="5"/>
  <c r="G213" i="5"/>
  <c r="G46" i="5"/>
  <c r="G110" i="5"/>
  <c r="G174" i="5"/>
  <c r="G71" i="5"/>
  <c r="G135" i="5"/>
  <c r="G199" i="5"/>
  <c r="G73" i="5"/>
  <c r="G137" i="5"/>
  <c r="G201" i="5"/>
  <c r="G42" i="5"/>
  <c r="G106" i="5"/>
  <c r="G170" i="5"/>
  <c r="G188" i="5"/>
  <c r="G192" i="5"/>
  <c r="G80" i="5"/>
  <c r="G76" i="5"/>
  <c r="G93" i="5"/>
  <c r="G157" i="5"/>
  <c r="G221" i="5"/>
  <c r="G54" i="5"/>
  <c r="G118" i="5"/>
  <c r="G182" i="5"/>
  <c r="G79" i="5"/>
  <c r="G143" i="5"/>
  <c r="G207" i="5"/>
  <c r="G81" i="5"/>
  <c r="G145" i="5"/>
  <c r="G209" i="5"/>
  <c r="G50" i="5"/>
  <c r="G114" i="5"/>
  <c r="G178" i="5"/>
  <c r="G211" i="5"/>
  <c r="G212" i="5"/>
  <c r="G108" i="5"/>
  <c r="G84" i="5"/>
  <c r="G37" i="5"/>
  <c r="G101" i="5"/>
  <c r="G165" i="5"/>
  <c r="G62" i="5"/>
  <c r="G126" i="5"/>
  <c r="G190" i="5"/>
  <c r="G87" i="5"/>
  <c r="G151" i="5"/>
  <c r="G215" i="5"/>
  <c r="G89" i="5"/>
  <c r="G153" i="5"/>
  <c r="G217" i="5"/>
  <c r="G58" i="5"/>
  <c r="G122" i="5"/>
  <c r="G186" i="5"/>
  <c r="G40" i="5"/>
  <c r="G43" i="5"/>
  <c r="G131" i="5"/>
  <c r="G45" i="5"/>
  <c r="G109" i="5"/>
  <c r="G173" i="5"/>
  <c r="G70" i="5"/>
  <c r="G134" i="5"/>
  <c r="G198" i="5"/>
  <c r="G95" i="5"/>
  <c r="G159" i="5"/>
  <c r="G97" i="5"/>
  <c r="G161" i="5"/>
  <c r="G66" i="5"/>
  <c r="G130" i="5"/>
  <c r="G194" i="5"/>
  <c r="G72" i="5"/>
  <c r="G75" i="5"/>
  <c r="G152" i="5"/>
  <c r="G53" i="5"/>
  <c r="G117" i="5"/>
  <c r="G181" i="5"/>
  <c r="G69" i="5"/>
  <c r="G133" i="5"/>
  <c r="G197" i="5"/>
  <c r="G94" i="5"/>
  <c r="G158" i="5"/>
  <c r="G222" i="5"/>
  <c r="G55" i="5"/>
  <c r="G119" i="5"/>
  <c r="G183" i="5"/>
  <c r="G57" i="5"/>
  <c r="G121" i="5"/>
  <c r="G185" i="5"/>
  <c r="G90" i="5"/>
  <c r="G154" i="5"/>
  <c r="G218" i="5"/>
  <c r="G147" i="5"/>
  <c r="G148" i="5"/>
  <c r="G216" i="5"/>
  <c r="G78" i="5"/>
  <c r="G167" i="5"/>
  <c r="G74" i="5"/>
  <c r="G104" i="5"/>
  <c r="G107" i="5"/>
  <c r="G112" i="5"/>
  <c r="G136" i="5"/>
  <c r="G116" i="5"/>
  <c r="G187" i="5"/>
  <c r="G86" i="5"/>
  <c r="G175" i="5"/>
  <c r="G82" i="5"/>
  <c r="G124" i="5"/>
  <c r="G128" i="5"/>
  <c r="G132" i="5"/>
  <c r="G156" i="5"/>
  <c r="G139" i="5"/>
  <c r="G64" i="5"/>
  <c r="G208" i="5"/>
  <c r="G142" i="5"/>
  <c r="G41" i="5"/>
  <c r="G138" i="5"/>
  <c r="G155" i="5"/>
  <c r="G179" i="5"/>
  <c r="G160" i="5"/>
  <c r="G96" i="5"/>
  <c r="G35" i="5"/>
  <c r="G150" i="5"/>
  <c r="G49" i="5"/>
  <c r="G146" i="5"/>
  <c r="G176" i="5"/>
  <c r="G200" i="5"/>
  <c r="G180" i="5"/>
  <c r="G120" i="5"/>
  <c r="G67" i="5"/>
  <c r="G206" i="5"/>
  <c r="G39" i="5"/>
  <c r="G105" i="5"/>
  <c r="G202" i="5"/>
  <c r="G196" i="5"/>
  <c r="G220" i="5"/>
  <c r="G203" i="5"/>
  <c r="G140" i="5"/>
  <c r="G99" i="5"/>
  <c r="G189" i="5"/>
  <c r="G111" i="5"/>
  <c r="G177" i="5"/>
  <c r="G195" i="5"/>
  <c r="G83" i="5"/>
  <c r="G115" i="5"/>
  <c r="G91" i="5"/>
  <c r="G204" i="5"/>
  <c r="G164" i="5"/>
  <c r="G214" i="5"/>
  <c r="G113" i="5"/>
  <c r="G169" i="5"/>
  <c r="G172" i="5"/>
  <c r="G59" i="5"/>
  <c r="G61" i="5"/>
  <c r="G47" i="5"/>
  <c r="G210" i="5"/>
  <c r="G56" i="5"/>
  <c r="G163" i="5"/>
  <c r="G144" i="5"/>
  <c r="G125" i="5"/>
  <c r="G103" i="5"/>
  <c r="G51" i="5"/>
  <c r="G184" i="5"/>
  <c r="G219" i="5"/>
  <c r="G123" i="5"/>
  <c r="G88" i="5"/>
  <c r="B47" i="5"/>
  <c r="B55" i="5"/>
  <c r="B72" i="5"/>
  <c r="B41" i="5"/>
  <c r="B82" i="5"/>
  <c r="B67" i="5"/>
  <c r="B68" i="5"/>
  <c r="B93" i="5"/>
  <c r="B63" i="5"/>
  <c r="B71" i="5"/>
  <c r="B88" i="5"/>
  <c r="B57" i="5"/>
  <c r="B34" i="5"/>
  <c r="B98" i="5"/>
  <c r="B83" i="5"/>
  <c r="B84" i="5"/>
  <c r="B45" i="5"/>
  <c r="B79" i="5"/>
  <c r="B96" i="5"/>
  <c r="B65" i="5"/>
  <c r="B42" i="5"/>
  <c r="B91" i="5"/>
  <c r="B92" i="5"/>
  <c r="B53" i="5"/>
  <c r="B87" i="5"/>
  <c r="B40" i="5"/>
  <c r="B73" i="5"/>
  <c r="B50" i="5"/>
  <c r="B35" i="5"/>
  <c r="B99" i="5"/>
  <c r="B36" i="5"/>
  <c r="B100" i="5"/>
  <c r="B61" i="5"/>
  <c r="B95" i="5"/>
  <c r="B48" i="5"/>
  <c r="B81" i="5"/>
  <c r="B58" i="5"/>
  <c r="B43" i="5"/>
  <c r="B44" i="5"/>
  <c r="B69" i="5"/>
  <c r="B80" i="5"/>
  <c r="B89" i="5"/>
  <c r="B90" i="5"/>
  <c r="B38" i="5"/>
  <c r="B97" i="5"/>
  <c r="B46" i="5"/>
  <c r="B52" i="5"/>
  <c r="B54" i="5"/>
  <c r="B60" i="5"/>
  <c r="B62" i="5"/>
  <c r="B51" i="5"/>
  <c r="B76" i="5"/>
  <c r="B37" i="5"/>
  <c r="B70" i="5"/>
  <c r="B86" i="5"/>
  <c r="B59" i="5"/>
  <c r="B77" i="5"/>
  <c r="B78" i="5"/>
  <c r="B33" i="5"/>
  <c r="B56" i="5"/>
  <c r="B66" i="5"/>
  <c r="B75" i="5"/>
  <c r="G33" i="5"/>
  <c r="B85" i="5"/>
  <c r="B39" i="5"/>
  <c r="B64" i="5"/>
  <c r="B49" i="5"/>
  <c r="B74" i="5"/>
  <c r="B94" i="5"/>
  <c r="B33" i="7"/>
  <c r="G44" i="7"/>
  <c r="G108" i="7"/>
  <c r="G40" i="7"/>
  <c r="G104" i="7"/>
  <c r="G97" i="7"/>
  <c r="G173" i="7"/>
  <c r="G98" i="7"/>
  <c r="G174" i="7"/>
  <c r="G46" i="7"/>
  <c r="G131" i="7"/>
  <c r="G199" i="7"/>
  <c r="G52" i="7"/>
  <c r="G116" i="7"/>
  <c r="G48" i="7"/>
  <c r="G112" i="7"/>
  <c r="G107" i="7"/>
  <c r="G181" i="7"/>
  <c r="G109" i="7"/>
  <c r="G182" i="7"/>
  <c r="G57" i="7"/>
  <c r="G142" i="7"/>
  <c r="G207" i="7"/>
  <c r="G60" i="7"/>
  <c r="G124" i="7"/>
  <c r="G56" i="7"/>
  <c r="G120" i="7"/>
  <c r="G118" i="7"/>
  <c r="G189" i="7"/>
  <c r="G34" i="7"/>
  <c r="G119" i="7"/>
  <c r="G190" i="7"/>
  <c r="G67" i="7"/>
  <c r="G151" i="7"/>
  <c r="G215" i="7"/>
  <c r="G68" i="7"/>
  <c r="G132" i="7"/>
  <c r="G64" i="7"/>
  <c r="G128" i="7"/>
  <c r="G43" i="7"/>
  <c r="G129" i="7"/>
  <c r="G197" i="7"/>
  <c r="G45" i="7"/>
  <c r="G130" i="7"/>
  <c r="G198" i="7"/>
  <c r="G78" i="7"/>
  <c r="G159" i="7"/>
  <c r="G76" i="7"/>
  <c r="G140" i="7"/>
  <c r="G72" i="7"/>
  <c r="G136" i="7"/>
  <c r="G54" i="7"/>
  <c r="G139" i="7"/>
  <c r="G205" i="7"/>
  <c r="G55" i="7"/>
  <c r="G141" i="7"/>
  <c r="G206" i="7"/>
  <c r="G89" i="7"/>
  <c r="G167" i="7"/>
  <c r="G36" i="7"/>
  <c r="G100" i="7"/>
  <c r="G96" i="7"/>
  <c r="G86" i="7"/>
  <c r="G165" i="7"/>
  <c r="G87" i="7"/>
  <c r="G166" i="7"/>
  <c r="G35" i="7"/>
  <c r="G121" i="7"/>
  <c r="G191" i="7"/>
  <c r="G149" i="7"/>
  <c r="G150" i="7"/>
  <c r="G69" i="7"/>
  <c r="G152" i="7"/>
  <c r="G216" i="7"/>
  <c r="G71" i="7"/>
  <c r="G154" i="7"/>
  <c r="G41" i="7"/>
  <c r="G126" i="7"/>
  <c r="G195" i="7"/>
  <c r="G106" i="7"/>
  <c r="G180" i="7"/>
  <c r="G81" i="7"/>
  <c r="G157" i="7"/>
  <c r="G158" i="7"/>
  <c r="G79" i="7"/>
  <c r="G160" i="7"/>
  <c r="G82" i="7"/>
  <c r="G162" i="7"/>
  <c r="G51" i="7"/>
  <c r="G137" i="7"/>
  <c r="G203" i="7"/>
  <c r="G117" i="7"/>
  <c r="G188" i="7"/>
  <c r="G161" i="7"/>
  <c r="G213" i="7"/>
  <c r="G214" i="7"/>
  <c r="G90" i="7"/>
  <c r="G168" i="7"/>
  <c r="G93" i="7"/>
  <c r="G170" i="7"/>
  <c r="G62" i="7"/>
  <c r="G147" i="7"/>
  <c r="G211" i="7"/>
  <c r="G42" i="7"/>
  <c r="G127" i="7"/>
  <c r="G196" i="7"/>
  <c r="G70" i="7"/>
  <c r="G221" i="7"/>
  <c r="G222" i="7"/>
  <c r="G101" i="7"/>
  <c r="G176" i="7"/>
  <c r="G103" i="7"/>
  <c r="G73" i="7"/>
  <c r="G155" i="7"/>
  <c r="G219" i="7"/>
  <c r="G53" i="7"/>
  <c r="G138" i="7"/>
  <c r="G204" i="7"/>
  <c r="G153" i="7"/>
  <c r="G209" i="7"/>
  <c r="G84" i="7"/>
  <c r="G80" i="7"/>
  <c r="G99" i="7"/>
  <c r="G111" i="7"/>
  <c r="G184" i="7"/>
  <c r="G114" i="7"/>
  <c r="G83" i="7"/>
  <c r="G163" i="7"/>
  <c r="G63" i="7"/>
  <c r="G148" i="7"/>
  <c r="G212" i="7"/>
  <c r="G194" i="7"/>
  <c r="G91" i="7"/>
  <c r="G75" i="7"/>
  <c r="G77" i="7"/>
  <c r="G183" i="7"/>
  <c r="G58" i="7"/>
  <c r="G143" i="7"/>
  <c r="G208" i="7"/>
  <c r="G61" i="7"/>
  <c r="G146" i="7"/>
  <c r="G115" i="7"/>
  <c r="G187" i="7"/>
  <c r="G95" i="7"/>
  <c r="G172" i="7"/>
  <c r="G125" i="7"/>
  <c r="G220" i="7"/>
  <c r="G177" i="7"/>
  <c r="G178" i="7"/>
  <c r="G193" i="7"/>
  <c r="G65" i="7"/>
  <c r="G135" i="7"/>
  <c r="G169" i="7"/>
  <c r="G210" i="7"/>
  <c r="G49" i="7"/>
  <c r="G92" i="7"/>
  <c r="G110" i="7"/>
  <c r="G37" i="7"/>
  <c r="G94" i="7"/>
  <c r="G201" i="7"/>
  <c r="G202" i="7"/>
  <c r="G134" i="7"/>
  <c r="G175" i="7"/>
  <c r="G47" i="7"/>
  <c r="G105" i="7"/>
  <c r="G186" i="7"/>
  <c r="G122" i="7"/>
  <c r="G171" i="7"/>
  <c r="G74" i="7"/>
  <c r="G38" i="7"/>
  <c r="G218" i="7"/>
  <c r="G144" i="7"/>
  <c r="G200" i="7"/>
  <c r="G50" i="7"/>
  <c r="G164" i="7"/>
  <c r="G102" i="7"/>
  <c r="G113" i="7"/>
  <c r="G217" i="7"/>
  <c r="G145" i="7"/>
  <c r="G85" i="7"/>
  <c r="G123" i="7"/>
  <c r="G39" i="7"/>
  <c r="G156" i="7"/>
  <c r="G185" i="7"/>
  <c r="G59" i="7"/>
  <c r="G133" i="7"/>
  <c r="G179" i="7"/>
  <c r="G88" i="7"/>
  <c r="G192" i="7"/>
  <c r="G66" i="7"/>
  <c r="B49" i="7"/>
  <c r="B66" i="7"/>
  <c r="B35" i="7"/>
  <c r="B99" i="7"/>
  <c r="B76" i="7"/>
  <c r="B61" i="7"/>
  <c r="B62" i="7"/>
  <c r="B87" i="7"/>
  <c r="B65" i="7"/>
  <c r="B82" i="7"/>
  <c r="B51" i="7"/>
  <c r="B92" i="7"/>
  <c r="B77" i="7"/>
  <c r="B78" i="7"/>
  <c r="B39" i="7"/>
  <c r="B73" i="7"/>
  <c r="B90" i="7"/>
  <c r="B59" i="7"/>
  <c r="B36" i="7"/>
  <c r="B100" i="7"/>
  <c r="B85" i="7"/>
  <c r="B86" i="7"/>
  <c r="B47" i="7"/>
  <c r="B81" i="7"/>
  <c r="B34" i="7"/>
  <c r="B98" i="7"/>
  <c r="B67" i="7"/>
  <c r="B44" i="7"/>
  <c r="B93" i="7"/>
  <c r="B94" i="7"/>
  <c r="B55" i="7"/>
  <c r="B89" i="7"/>
  <c r="B42" i="7"/>
  <c r="B75" i="7"/>
  <c r="B52" i="7"/>
  <c r="B37" i="7"/>
  <c r="B38" i="7"/>
  <c r="B63" i="7"/>
  <c r="B46" i="7"/>
  <c r="B96" i="7"/>
  <c r="B54" i="7"/>
  <c r="B40" i="7"/>
  <c r="B45" i="7"/>
  <c r="B70" i="7"/>
  <c r="B48" i="7"/>
  <c r="B53" i="7"/>
  <c r="B71" i="7"/>
  <c r="B56" i="7"/>
  <c r="B41" i="7"/>
  <c r="B50" i="7"/>
  <c r="B60" i="7"/>
  <c r="B69" i="7"/>
  <c r="B79" i="7"/>
  <c r="B64" i="7"/>
  <c r="B83" i="7"/>
  <c r="B84" i="7"/>
  <c r="B80" i="7"/>
  <c r="B57" i="7"/>
  <c r="B58" i="7"/>
  <c r="B43" i="7"/>
  <c r="B68" i="7"/>
  <c r="B95" i="7"/>
  <c r="G33" i="7"/>
  <c r="B72" i="7"/>
  <c r="B97" i="7"/>
  <c r="B74" i="7"/>
  <c r="B91" i="7"/>
  <c r="B88" i="7"/>
  <c r="G22" i="3"/>
  <c r="E17" i="1" l="1"/>
</calcChain>
</file>

<file path=xl/sharedStrings.xml><?xml version="1.0" encoding="utf-8"?>
<sst xmlns="http://schemas.openxmlformats.org/spreadsheetml/2006/main" count="110" uniqueCount="41">
  <si>
    <t>ADF_20220017</t>
  </si>
  <si>
    <t>N° ADF</t>
  </si>
  <si>
    <t>Liste des stagiaires</t>
  </si>
  <si>
    <t>Nom de l'entité</t>
  </si>
  <si>
    <t>EVALUATION DES STAGIAIRES</t>
  </si>
  <si>
    <t>Date début</t>
  </si>
  <si>
    <t>Nom de la formation</t>
  </si>
  <si>
    <t>Date fin</t>
  </si>
  <si>
    <t>EVALUATION DU STAGIAIRE</t>
  </si>
  <si>
    <t>Prénom :</t>
  </si>
  <si>
    <t>Nom :</t>
  </si>
  <si>
    <t xml:space="preserve">Compétences </t>
  </si>
  <si>
    <t>Non-Acquis</t>
  </si>
  <si>
    <t>En Cours</t>
  </si>
  <si>
    <t>Acquis</t>
  </si>
  <si>
    <t>Légende</t>
  </si>
  <si>
    <t>1 - Identité de la formation</t>
  </si>
  <si>
    <t>2 - Identité du stagiaire</t>
  </si>
  <si>
    <t>Statut</t>
  </si>
  <si>
    <t>3 - Résultat de l'évaluation :</t>
  </si>
  <si>
    <t>RAS</t>
  </si>
  <si>
    <t>4 - Remarques du formateur</t>
  </si>
  <si>
    <t>NOM DE L'ENTREPRISE</t>
  </si>
  <si>
    <t>Adresse mail 1</t>
  </si>
  <si>
    <t>Adresse mail 2</t>
  </si>
  <si>
    <t>Adresse mail 3</t>
  </si>
  <si>
    <t>Adresse mail 4</t>
  </si>
  <si>
    <t>Adresse mail 5</t>
  </si>
  <si>
    <t>Adresse mail 6</t>
  </si>
  <si>
    <t>NOM TOTO 1</t>
  </si>
  <si>
    <t>PRENOM TOTO 1</t>
  </si>
  <si>
    <t>NOM TOTO 2</t>
  </si>
  <si>
    <t>NOM TOTO 3</t>
  </si>
  <si>
    <t>NOM TOTO 4</t>
  </si>
  <si>
    <t>NOM TOTO 5</t>
  </si>
  <si>
    <t>NOM TOTO 6</t>
  </si>
  <si>
    <t>PRENOM TOTO 2</t>
  </si>
  <si>
    <t>PRENOM TOTO 3</t>
  </si>
  <si>
    <t>PRENOM TOTO 4</t>
  </si>
  <si>
    <t>PRENOM TOTO 5</t>
  </si>
  <si>
    <t>PRENOM TOTO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</si>
</sst>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Border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/>
    <xf numFmtId="0" fontId="1" fillId="0" borderId="0" xfId="0" applyFont="1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3" borderId="5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14" fontId="0" fillId="0" borderId="0" xfId="0" applyNumberFormat="1" applyBorder="1" applyAlignment="1">
      <alignment horizontal="center"/>
    </xf>
    <xf numFmtId="0" fontId="1" fillId="0" borderId="9" xfId="0" applyFont="1" applyBorder="1"/>
    <xf numFmtId="14" fontId="0" fillId="0" borderId="10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6" fillId="0" borderId="0" xfId="0" applyFont="1"/>
    <xf numFmtId="0" fontId="1" fillId="0" borderId="0" xfId="0" applyFont="1" applyProtection="1"/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Border="1" applyAlignment="1" applyProtection="1">
      <alignment vertical="center"/>
    </xf>
    <xf numFmtId="0" fontId="0" fillId="0" borderId="0" xfId="0" applyNumberFormat="1"/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center" vertical="center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8" fillId="0" borderId="0" xfId="1"/>
  </cellXfs>
  <cellStyles count="2">
    <cellStyle name="Lien hypertexte" xfId="1" builtinId="8"/>
    <cellStyle name="Normal" xfId="0" builtinId="0"/>
  </cellStyles>
  <dxfs count="3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oto@gmail.gmail.com" TargetMode="External"/><Relationship Id="rId1" Type="http://schemas.openxmlformats.org/officeDocument/2006/relationships/hyperlink" Target="mailto:toto@gmail.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E2F1B-28CB-4E35-B8EE-DDB8067FF1EA}">
  <dimension ref="A1:F6"/>
  <sheetViews>
    <sheetView workbookViewId="0">
      <selection activeCell="B1" sqref="B1"/>
    </sheetView>
  </sheetViews>
  <sheetFormatPr baseColWidth="10" defaultRowHeight="12.75" x14ac:dyDescent="0.2"/>
  <cols>
    <col min="1" max="1" width="15.7109375" bestFit="1" customWidth="1"/>
    <col min="2" max="2" width="13.7109375" bestFit="1" customWidth="1"/>
    <col min="3" max="3" width="22.28515625" bestFit="1" customWidth="1"/>
    <col min="4" max="4" width="13.42578125" bestFit="1" customWidth="1"/>
    <col min="5" max="5" width="20.140625" customWidth="1"/>
    <col min="6" max="6" width="23.5703125" customWidth="1"/>
  </cols>
  <sheetData>
    <row r="1" spans="1:6" x14ac:dyDescent="0.2">
      <c r="A1" s="37" t="str">
        <f>B1&amp;"_"&amp;COUNTIF($B1:B$2,B1)</f>
        <v>ADF_20220017_2</v>
      </c>
      <c r="B1" t="s">
        <v>0</v>
      </c>
      <c r="C1" t="s">
        <v>22</v>
      </c>
      <c r="D1" s="60" t="s">
        <v>23</v>
      </c>
      <c r="E1" t="s">
        <v>29</v>
      </c>
      <c r="F1" t="s">
        <v>30</v>
      </c>
    </row>
    <row r="2" spans="1:6" x14ac:dyDescent="0.2">
      <c r="A2" s="37" t="str">
        <f>B2&amp;"_"&amp;COUNTIF($B$2:B2,B2)</f>
        <v>ADF_20220017_1</v>
      </c>
      <c r="B2" t="s">
        <v>0</v>
      </c>
      <c r="C2" t="s">
        <v>22</v>
      </c>
      <c r="D2" s="60" t="s">
        <v>24</v>
      </c>
      <c r="E2" t="s">
        <v>31</v>
      </c>
      <c r="F2" t="s">
        <v>36</v>
      </c>
    </row>
    <row r="3" spans="1:6" x14ac:dyDescent="0.2">
      <c r="A3" s="37" t="str">
        <f>B3&amp;"_"&amp;COUNTIF($B$2:B3,B3)</f>
        <v>ADF_20220017_2</v>
      </c>
      <c r="B3" t="s">
        <v>0</v>
      </c>
      <c r="C3" t="s">
        <v>22</v>
      </c>
      <c r="D3" s="60" t="s">
        <v>25</v>
      </c>
      <c r="E3" t="s">
        <v>32</v>
      </c>
      <c r="F3" t="s">
        <v>37</v>
      </c>
    </row>
    <row r="4" spans="1:6" x14ac:dyDescent="0.2">
      <c r="A4" s="37" t="str">
        <f>B4&amp;"_"&amp;COUNTIF($B$2:B4,B4)</f>
        <v>ADF_20220017_3</v>
      </c>
      <c r="B4" t="s">
        <v>0</v>
      </c>
      <c r="C4" t="s">
        <v>22</v>
      </c>
      <c r="D4" s="60" t="s">
        <v>26</v>
      </c>
      <c r="E4" t="s">
        <v>33</v>
      </c>
      <c r="F4" t="s">
        <v>38</v>
      </c>
    </row>
    <row r="5" spans="1:6" x14ac:dyDescent="0.2">
      <c r="A5" s="37" t="str">
        <f>B5&amp;"_"&amp;COUNTIF($B$2:B5,B5)</f>
        <v>ADF_20220017_4</v>
      </c>
      <c r="B5" t="s">
        <v>0</v>
      </c>
      <c r="C5" t="s">
        <v>22</v>
      </c>
      <c r="D5" s="60" t="s">
        <v>27</v>
      </c>
      <c r="E5" t="s">
        <v>34</v>
      </c>
      <c r="F5" t="s">
        <v>39</v>
      </c>
    </row>
    <row r="6" spans="1:6" x14ac:dyDescent="0.2">
      <c r="A6" s="37" t="str">
        <f>B6&amp;"_"&amp;COUNTIF($B$2:B6,B6)</f>
        <v>ADF_20220017_5</v>
      </c>
      <c r="B6" t="s">
        <v>0</v>
      </c>
      <c r="C6" t="s">
        <v>22</v>
      </c>
      <c r="D6" s="60" t="s">
        <v>28</v>
      </c>
      <c r="E6" t="s">
        <v>35</v>
      </c>
      <c r="F6" t="s">
        <v>40</v>
      </c>
    </row>
  </sheetData>
  <phoneticPr fontId="7" type="noConversion"/>
  <hyperlinks>
    <hyperlink ref="D1" r:id="rId1" display="toto@gmail.gmail.com" xr:uid="{E7FF793A-EFB6-48C2-BBBD-A74AB8D2DC21}"/>
    <hyperlink ref="D2:D6" r:id="rId2" display="toto@gmail.gmail.com" xr:uid="{A7253E2D-1019-4544-A142-BD20046A19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C89D2-E1C9-44BD-9DB5-8347361CA009}">
  <dimension ref="A1:G36"/>
  <sheetViews>
    <sheetView showGridLines="0" tabSelected="1" workbookViewId="0">
      <selection activeCell="D26" sqref="D26"/>
    </sheetView>
  </sheetViews>
  <sheetFormatPr baseColWidth="10" defaultRowHeight="12.75" x14ac:dyDescent="0.2"/>
  <cols>
    <col min="1" max="1" width="29" style="30" bestFit="1" customWidth="1"/>
    <col min="2" max="2" width="16.28515625" style="30" customWidth="1"/>
    <col min="3" max="3" width="15.85546875" style="30" bestFit="1" customWidth="1"/>
    <col min="4" max="16384" width="11.42578125" style="30"/>
  </cols>
  <sheetData>
    <row r="1" spans="1:7" ht="12.75" customHeight="1" x14ac:dyDescent="0.2">
      <c r="C1" s="36"/>
      <c r="D1" s="36"/>
      <c r="E1" s="36"/>
      <c r="F1" s="36"/>
      <c r="G1" s="36"/>
    </row>
    <row r="2" spans="1:7" ht="12.75" customHeight="1" x14ac:dyDescent="0.2">
      <c r="B2" s="42" t="s">
        <v>4</v>
      </c>
      <c r="C2" s="42"/>
      <c r="D2" s="42"/>
      <c r="E2" s="42"/>
      <c r="F2" s="42"/>
      <c r="G2" s="42"/>
    </row>
    <row r="3" spans="1:7" ht="12.75" customHeight="1" x14ac:dyDescent="0.2">
      <c r="B3" s="42"/>
      <c r="C3" s="42"/>
      <c r="D3" s="42"/>
      <c r="E3" s="42"/>
      <c r="F3" s="42"/>
      <c r="G3" s="42"/>
    </row>
    <row r="4" spans="1:7" ht="26.25" customHeight="1" x14ac:dyDescent="0.2">
      <c r="B4" s="42"/>
      <c r="C4" s="42"/>
      <c r="D4" s="42"/>
      <c r="E4" s="42"/>
      <c r="F4" s="42"/>
      <c r="G4" s="42"/>
    </row>
    <row r="7" spans="1:7" x14ac:dyDescent="0.2">
      <c r="A7" s="29" t="s">
        <v>1</v>
      </c>
      <c r="B7" t="s">
        <v>0</v>
      </c>
    </row>
    <row r="10" spans="1:7" x14ac:dyDescent="0.2">
      <c r="A10" s="29" t="s">
        <v>3</v>
      </c>
      <c r="B10" s="29" t="str">
        <f>IFERROR(VLOOKUP($B$7&amp;"_"&amp;A17,#REF!,3,FALSE),"")</f>
        <v/>
      </c>
    </row>
    <row r="11" spans="1:7" x14ac:dyDescent="0.2">
      <c r="A11" s="29" t="s">
        <v>6</v>
      </c>
      <c r="B11" s="30" t="str">
        <f>IFERROR(VLOOKUP($B$7&amp;"_"&amp;A17,#REF!,20,FALSE),"")</f>
        <v/>
      </c>
    </row>
    <row r="12" spans="1:7" x14ac:dyDescent="0.2">
      <c r="A12" s="29" t="s">
        <v>5</v>
      </c>
      <c r="B12" s="31" t="str">
        <f>IFERROR(VLOOKUP($B$7&amp;"_"&amp;A17,#REF!,28,FALSE),"")</f>
        <v/>
      </c>
    </row>
    <row r="13" spans="1:7" x14ac:dyDescent="0.2">
      <c r="A13" s="29" t="s">
        <v>7</v>
      </c>
      <c r="B13" s="31" t="str">
        <f>IFERROR(VLOOKUP($B$7&amp;"_"&amp;A17,#REF!,29,FALSE),"")</f>
        <v/>
      </c>
    </row>
    <row r="15" spans="1:7" x14ac:dyDescent="0.2">
      <c r="A15" s="41" t="s">
        <v>2</v>
      </c>
      <c r="B15" s="41"/>
      <c r="C15" s="41"/>
      <c r="E15" s="32" t="s">
        <v>18</v>
      </c>
    </row>
    <row r="17" spans="1:5" x14ac:dyDescent="0.2">
      <c r="A17" s="30">
        <v>1</v>
      </c>
      <c r="B17" s="30" t="str">
        <f>IFERROR(VLOOKUP($B$7&amp;"_"&amp;A17,formation,5,FALSE),"")</f>
        <v>NOM TOTO 2</v>
      </c>
      <c r="C17" s="30" t="str">
        <f>IFERROR(VLOOKUP($B$7&amp;"_"&amp;A17,formation,6,FALSE),"")</f>
        <v>PRENOM TOTO 2</v>
      </c>
      <c r="E17" s="33" t="str">
        <f>IF(B17&gt;"",Stagiaire1!$B$22,"")</f>
        <v>Acquis</v>
      </c>
    </row>
    <row r="18" spans="1:5" x14ac:dyDescent="0.2">
      <c r="A18" s="30">
        <v>2</v>
      </c>
      <c r="B18" s="30" t="str">
        <f>IFERROR(VLOOKUP($B$7&amp;"_"&amp;A18,formation,5,FALSE),"")</f>
        <v>NOM TOTO 1</v>
      </c>
      <c r="C18" s="30" t="str">
        <f>IFERROR(VLOOKUP($B$7&amp;"_"&amp;A18,formation,6,FALSE),"")</f>
        <v>PRENOM TOTO 1</v>
      </c>
      <c r="E18" s="33" t="str">
        <f>IF(B18&gt;"",Stagiaire2!$B$22,"")</f>
        <v>Acquis</v>
      </c>
    </row>
    <row r="19" spans="1:5" x14ac:dyDescent="0.2">
      <c r="A19" s="30">
        <v>3</v>
      </c>
      <c r="B19" s="30" t="str">
        <f>IFERROR(VLOOKUP($B$7&amp;"_"&amp;A19,formation,5,FALSE),"")</f>
        <v>NOM TOTO 4</v>
      </c>
      <c r="C19" s="30" t="str">
        <f>IFERROR(VLOOKUP($B$7&amp;"_"&amp;A19,formation,6,FALSE),"")</f>
        <v>PRENOM TOTO 4</v>
      </c>
      <c r="E19" s="33" t="str">
        <f>IF(B19&gt;"",Stagiaire3!$B$22,"")</f>
        <v>Acquis</v>
      </c>
    </row>
    <row r="20" spans="1:5" x14ac:dyDescent="0.2">
      <c r="A20" s="30">
        <v>4</v>
      </c>
      <c r="B20" s="30" t="str">
        <f>IFERROR(VLOOKUP($B$7&amp;"_"&amp;A20,formation,5,FALSE),"")</f>
        <v>NOM TOTO 5</v>
      </c>
      <c r="C20" s="30" t="str">
        <f>IFERROR(VLOOKUP($B$7&amp;"_"&amp;A20,formation,6,FALSE),"")</f>
        <v>PRENOM TOTO 5</v>
      </c>
      <c r="E20" s="33" t="str">
        <f>IF(B20&gt;"",Stagiaire4!$B$22,"")</f>
        <v>Acquis</v>
      </c>
    </row>
    <row r="21" spans="1:5" x14ac:dyDescent="0.2">
      <c r="A21" s="30">
        <v>5</v>
      </c>
      <c r="B21" s="30" t="str">
        <f>IFERROR(VLOOKUP($B$7&amp;"_"&amp;A21,formation,5,FALSE),"")</f>
        <v>NOM TOTO 6</v>
      </c>
      <c r="C21" s="30" t="str">
        <f>IFERROR(VLOOKUP($B$7&amp;"_"&amp;A21,formation,6,FALSE),"")</f>
        <v>PRENOM TOTO 6</v>
      </c>
      <c r="E21" s="33" t="str">
        <f>IF(B21&gt;"",Stagiaire5!$B$22,"")</f>
        <v>Acquis</v>
      </c>
    </row>
    <row r="22" spans="1:5" x14ac:dyDescent="0.2">
      <c r="A22" s="30">
        <v>6</v>
      </c>
      <c r="B22" s="30" t="str">
        <f>IFERROR(VLOOKUP($B$7&amp;"_"&amp;A22,formation,5,FALSE),"")</f>
        <v/>
      </c>
      <c r="C22" s="30" t="str">
        <f>IFERROR(VLOOKUP($B$7&amp;"_"&amp;A22,formation,6,FALSE),"")</f>
        <v/>
      </c>
      <c r="E22" s="33" t="str">
        <f>IF(B22&gt;"",#REF!,"")</f>
        <v/>
      </c>
    </row>
    <row r="23" spans="1:5" x14ac:dyDescent="0.2">
      <c r="A23" s="30">
        <v>7</v>
      </c>
      <c r="B23" s="30" t="str">
        <f>IFERROR(VLOOKUP($B$7&amp;"_"&amp;A23,formation,5,FALSE),"")</f>
        <v/>
      </c>
      <c r="C23" s="30" t="str">
        <f>IFERROR(VLOOKUP($B$7&amp;"_"&amp;A23,formation,6,FALSE),"")</f>
        <v/>
      </c>
      <c r="E23" s="33" t="str">
        <f>IF(B23&gt;"",#REF!,"")</f>
        <v/>
      </c>
    </row>
    <row r="24" spans="1:5" x14ac:dyDescent="0.2">
      <c r="A24" s="30">
        <v>8</v>
      </c>
      <c r="B24" s="30" t="str">
        <f>IFERROR(VLOOKUP($B$7&amp;"_"&amp;A24,formation,5,FALSE),"")</f>
        <v/>
      </c>
      <c r="C24" s="30" t="str">
        <f>IFERROR(VLOOKUP($B$7&amp;"_"&amp;A24,formation,6,FALSE),"")</f>
        <v/>
      </c>
      <c r="E24" s="33" t="str">
        <f>IF(B24&gt;"",#REF!,"")</f>
        <v/>
      </c>
    </row>
    <row r="25" spans="1:5" x14ac:dyDescent="0.2">
      <c r="A25" s="30">
        <v>9</v>
      </c>
      <c r="B25" s="30" t="str">
        <f>IFERROR(VLOOKUP($B$7&amp;"_"&amp;A25,formation,5,FALSE),"")</f>
        <v/>
      </c>
      <c r="C25" s="30" t="str">
        <f>IFERROR(VLOOKUP($B$7&amp;"_"&amp;A25,formation,6,FALSE),"")</f>
        <v/>
      </c>
      <c r="E25" s="33" t="str">
        <f>IF(B25&gt;"",#REF!,"")</f>
        <v/>
      </c>
    </row>
    <row r="26" spans="1:5" x14ac:dyDescent="0.2">
      <c r="A26" s="30">
        <v>10</v>
      </c>
      <c r="B26" s="30" t="str">
        <f>IFERROR(VLOOKUP($B$7&amp;"_"&amp;A26,formation,5,FALSE),"")</f>
        <v/>
      </c>
      <c r="C26" s="30" t="str">
        <f>IFERROR(VLOOKUP($B$7&amp;"_"&amp;A26,formation,6,FALSE),"")</f>
        <v/>
      </c>
      <c r="E26" s="33" t="str">
        <f>IF(B26&gt;"",#REF!,"")</f>
        <v/>
      </c>
    </row>
    <row r="27" spans="1:5" x14ac:dyDescent="0.2">
      <c r="A27" s="30">
        <v>11</v>
      </c>
      <c r="B27" s="30" t="str">
        <f>IFERROR(VLOOKUP($B$7&amp;"_"&amp;A27,formation,5,FALSE),"")</f>
        <v/>
      </c>
      <c r="C27" s="30" t="str">
        <f>IFERROR(VLOOKUP($B$7&amp;"_"&amp;A27,formation,6,FALSE),"")</f>
        <v/>
      </c>
      <c r="E27" s="33" t="str">
        <f>IF(B27&gt;"",#REF!,"")</f>
        <v/>
      </c>
    </row>
    <row r="28" spans="1:5" x14ac:dyDescent="0.2">
      <c r="A28" s="30">
        <v>12</v>
      </c>
      <c r="B28" s="30" t="str">
        <f>IFERROR(VLOOKUP($B$7&amp;"_"&amp;A28,formation,5,FALSE),"")</f>
        <v/>
      </c>
      <c r="C28" s="30" t="str">
        <f>IFERROR(VLOOKUP($B$7&amp;"_"&amp;A28,formation,6,FALSE),"")</f>
        <v/>
      </c>
      <c r="E28" s="33" t="str">
        <f>IF(B28&gt;"",#REF!,"")</f>
        <v/>
      </c>
    </row>
    <row r="29" spans="1:5" x14ac:dyDescent="0.2">
      <c r="A29" s="30">
        <v>13</v>
      </c>
      <c r="B29" s="30" t="str">
        <f>IFERROR(VLOOKUP($B$7&amp;"_"&amp;A29,formation,5,FALSE),"")</f>
        <v/>
      </c>
      <c r="C29" s="30" t="str">
        <f>IFERROR(VLOOKUP($B$7&amp;"_"&amp;A29,formation,6,FALSE),"")</f>
        <v/>
      </c>
      <c r="E29" s="33" t="str">
        <f>IF(B29&gt;"",#REF!,"")</f>
        <v/>
      </c>
    </row>
    <row r="30" spans="1:5" x14ac:dyDescent="0.2">
      <c r="A30" s="30">
        <v>14</v>
      </c>
      <c r="B30" s="30" t="str">
        <f>IFERROR(VLOOKUP($B$7&amp;"_"&amp;A30,formation,5,FALSE),"")</f>
        <v/>
      </c>
      <c r="C30" s="30" t="str">
        <f>IFERROR(VLOOKUP($B$7&amp;"_"&amp;A30,formation,6,FALSE),"")</f>
        <v/>
      </c>
      <c r="E30" s="33" t="str">
        <f>IF(B30&gt;"",#REF!,"")</f>
        <v/>
      </c>
    </row>
    <row r="31" spans="1:5" x14ac:dyDescent="0.2">
      <c r="A31" s="30">
        <v>15</v>
      </c>
      <c r="B31" s="30" t="str">
        <f>IFERROR(VLOOKUP($B$7&amp;"_"&amp;A31,formation,5,FALSE),"")</f>
        <v/>
      </c>
      <c r="C31" s="30" t="str">
        <f>IFERROR(VLOOKUP($B$7&amp;"_"&amp;A31,formation,6,FALSE),"")</f>
        <v/>
      </c>
      <c r="E31" s="33" t="str">
        <f>IF(B31&gt;"",#REF!,"")</f>
        <v/>
      </c>
    </row>
    <row r="32" spans="1:5" x14ac:dyDescent="0.2">
      <c r="A32" s="30">
        <v>16</v>
      </c>
      <c r="B32" s="30" t="str">
        <f>IFERROR(VLOOKUP($B$7&amp;"_"&amp;A32,formation,5,FALSE),"")</f>
        <v/>
      </c>
      <c r="C32" s="30" t="str">
        <f>IFERROR(VLOOKUP($B$7&amp;"_"&amp;A32,formation,6,FALSE),"")</f>
        <v/>
      </c>
      <c r="E32" s="33" t="str">
        <f>IF(B32&gt;"",#REF!,"")</f>
        <v/>
      </c>
    </row>
    <row r="33" spans="1:5" x14ac:dyDescent="0.2">
      <c r="A33" s="30">
        <v>17</v>
      </c>
      <c r="B33" s="30" t="str">
        <f>IFERROR(VLOOKUP($B$7&amp;"_"&amp;A33,formation,5,FALSE),"")</f>
        <v/>
      </c>
      <c r="C33" s="30" t="str">
        <f>IFERROR(VLOOKUP($B$7&amp;"_"&amp;A33,formation,6,FALSE),"")</f>
        <v/>
      </c>
      <c r="E33" s="33" t="str">
        <f>IF(B33&gt;"",#REF!,"")</f>
        <v/>
      </c>
    </row>
    <row r="34" spans="1:5" x14ac:dyDescent="0.2">
      <c r="A34" s="30">
        <v>18</v>
      </c>
      <c r="B34" s="30" t="str">
        <f>IFERROR(VLOOKUP($B$7&amp;"_"&amp;A34,formation,5,FALSE),"")</f>
        <v/>
      </c>
      <c r="C34" s="30" t="str">
        <f>IFERROR(VLOOKUP($B$7&amp;"_"&amp;A34,formation,6,FALSE),"")</f>
        <v/>
      </c>
      <c r="E34" s="33" t="str">
        <f>IF(B34&gt;"",#REF!,"")</f>
        <v/>
      </c>
    </row>
    <row r="35" spans="1:5" x14ac:dyDescent="0.2">
      <c r="A35" s="30">
        <v>19</v>
      </c>
      <c r="B35" s="30" t="str">
        <f>IFERROR(VLOOKUP($B$7&amp;"_"&amp;A35,formation,5,FALSE),"")</f>
        <v/>
      </c>
      <c r="C35" s="30" t="str">
        <f>IFERROR(VLOOKUP($B$7&amp;"_"&amp;A35,formation,6,FALSE),"")</f>
        <v/>
      </c>
      <c r="E35" s="33" t="str">
        <f>IF(B35&gt;"",#REF!,"")</f>
        <v/>
      </c>
    </row>
    <row r="36" spans="1:5" x14ac:dyDescent="0.2">
      <c r="A36" s="30">
        <v>20</v>
      </c>
      <c r="B36" s="30" t="str">
        <f>IFERROR(VLOOKUP($B$7&amp;"_"&amp;A36,formation,5,FALSE),"")</f>
        <v/>
      </c>
      <c r="C36" s="30" t="str">
        <f>IFERROR(VLOOKUP($B$7&amp;"_"&amp;A36,formation,6,FALSE),"")</f>
        <v/>
      </c>
      <c r="E36" s="33" t="str">
        <f>IF(B36&gt;"",#REF!,"")</f>
        <v/>
      </c>
    </row>
  </sheetData>
  <mergeCells count="2">
    <mergeCell ref="A15:C15"/>
    <mergeCell ref="B2:G4"/>
  </mergeCells>
  <conditionalFormatting sqref="E17:E36">
    <cfRule type="cellIs" dxfId="32" priority="1" operator="equal">
      <formula>"Non-Acquis"</formula>
    </cfRule>
    <cfRule type="cellIs" dxfId="31" priority="2" operator="equal">
      <formula>"En Cours"</formula>
    </cfRule>
    <cfRule type="cellIs" dxfId="30" priority="3" operator="equal">
      <formula>"Acquis"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C370F-EDFC-42E8-AB71-8B4F994C3CB4}">
  <dimension ref="A2:I223"/>
  <sheetViews>
    <sheetView showGridLines="0" workbookViewId="0">
      <selection activeCell="D38" sqref="D38"/>
    </sheetView>
  </sheetViews>
  <sheetFormatPr baseColWidth="10" defaultRowHeight="12.75" x14ac:dyDescent="0.2"/>
  <cols>
    <col min="2" max="2" width="29.5703125" customWidth="1"/>
    <col min="3" max="3" width="23.85546875" customWidth="1"/>
    <col min="4" max="4" width="18.28515625" customWidth="1"/>
    <col min="6" max="6" width="24.140625" customWidth="1"/>
  </cols>
  <sheetData>
    <row r="2" spans="2:6" x14ac:dyDescent="0.2">
      <c r="C2" s="56" t="s">
        <v>8</v>
      </c>
      <c r="D2" s="56"/>
      <c r="E2" s="56"/>
      <c r="F2" s="56"/>
    </row>
    <row r="3" spans="2:6" x14ac:dyDescent="0.2">
      <c r="C3" s="56"/>
      <c r="D3" s="56"/>
      <c r="E3" s="56"/>
      <c r="F3" s="56"/>
    </row>
    <row r="4" spans="2:6" ht="20.25" customHeight="1" x14ac:dyDescent="0.2">
      <c r="C4" s="56"/>
      <c r="D4" s="56"/>
      <c r="E4" s="56"/>
      <c r="F4" s="56"/>
    </row>
    <row r="5" spans="2:6" ht="20.25" x14ac:dyDescent="0.3">
      <c r="B5" s="2"/>
      <c r="C5" s="3"/>
      <c r="D5" s="3"/>
      <c r="E5" s="3"/>
      <c r="F5" s="3"/>
    </row>
    <row r="6" spans="2:6" x14ac:dyDescent="0.2">
      <c r="B6" s="44" t="s">
        <v>16</v>
      </c>
      <c r="C6" s="45"/>
      <c r="D6" s="45"/>
      <c r="E6" s="45"/>
      <c r="F6" s="46"/>
    </row>
    <row r="7" spans="2:6" ht="13.5" thickBot="1" x14ac:dyDescent="0.25">
      <c r="B7" s="19"/>
      <c r="C7" s="1"/>
      <c r="D7" s="1"/>
      <c r="E7" s="1"/>
      <c r="F7" s="20"/>
    </row>
    <row r="8" spans="2:6" ht="13.5" thickBot="1" x14ac:dyDescent="0.25">
      <c r="B8" s="10" t="str">
        <f>Récap!A7</f>
        <v>N° ADF</v>
      </c>
      <c r="C8" s="34" t="str">
        <f>Récap!B7</f>
        <v>ADF_20220017</v>
      </c>
      <c r="D8" s="1"/>
      <c r="E8" s="1"/>
      <c r="F8" s="20"/>
    </row>
    <row r="9" spans="2:6" x14ac:dyDescent="0.2">
      <c r="B9" s="19"/>
      <c r="C9" s="1"/>
      <c r="D9" s="1"/>
      <c r="E9" s="1"/>
      <c r="F9" s="20"/>
    </row>
    <row r="10" spans="2:6" x14ac:dyDescent="0.2">
      <c r="B10" s="10" t="str">
        <f>Récap!A10</f>
        <v>Nom de l'entité</v>
      </c>
      <c r="C10" s="11" t="str">
        <f>Récap!B10</f>
        <v/>
      </c>
      <c r="D10" s="11"/>
      <c r="E10" s="1"/>
      <c r="F10" s="20"/>
    </row>
    <row r="11" spans="2:6" x14ac:dyDescent="0.2">
      <c r="B11" s="10" t="str">
        <f>Récap!A11</f>
        <v>Nom de la formation</v>
      </c>
      <c r="C11" s="1" t="str">
        <f>Récap!B11</f>
        <v/>
      </c>
      <c r="D11" s="1"/>
      <c r="E11" s="1"/>
      <c r="F11" s="20"/>
    </row>
    <row r="12" spans="2:6" x14ac:dyDescent="0.2">
      <c r="B12" s="10" t="str">
        <f>Récap!A12</f>
        <v>Date début</v>
      </c>
      <c r="C12" s="21" t="str">
        <f>Récap!B12</f>
        <v/>
      </c>
      <c r="D12" s="21"/>
      <c r="E12" s="1"/>
      <c r="F12" s="20"/>
    </row>
    <row r="13" spans="2:6" x14ac:dyDescent="0.2">
      <c r="B13" s="10" t="str">
        <f>Récap!A13</f>
        <v>Date fin</v>
      </c>
      <c r="C13" s="21" t="str">
        <f>Récap!B13</f>
        <v/>
      </c>
      <c r="D13" s="21"/>
      <c r="E13" s="1"/>
      <c r="F13" s="20"/>
    </row>
    <row r="14" spans="2:6" x14ac:dyDescent="0.2">
      <c r="B14" s="22"/>
      <c r="C14" s="23"/>
      <c r="D14" s="23"/>
      <c r="E14" s="14"/>
      <c r="F14" s="15"/>
    </row>
    <row r="16" spans="2:6" x14ac:dyDescent="0.2">
      <c r="B16" s="44" t="s">
        <v>17</v>
      </c>
      <c r="C16" s="45"/>
      <c r="D16" s="45"/>
      <c r="E16" s="45"/>
      <c r="F16" s="46"/>
    </row>
    <row r="17" spans="2:9" ht="13.5" thickBot="1" x14ac:dyDescent="0.25">
      <c r="B17" s="7"/>
      <c r="C17" s="8"/>
      <c r="D17" s="8"/>
      <c r="E17" s="8"/>
      <c r="F17" s="9"/>
    </row>
    <row r="18" spans="2:9" ht="13.5" thickBot="1" x14ac:dyDescent="0.25">
      <c r="B18" s="10" t="s">
        <v>10</v>
      </c>
      <c r="C18" s="6" t="str">
        <f>Récap!C17</f>
        <v>PRENOM TOTO 2</v>
      </c>
      <c r="D18" s="1"/>
      <c r="E18" s="11" t="s">
        <v>9</v>
      </c>
      <c r="F18" s="12" t="str">
        <f>Récap!B17</f>
        <v>NOM TOTO 2</v>
      </c>
    </row>
    <row r="19" spans="2:9" x14ac:dyDescent="0.2">
      <c r="B19" s="13"/>
      <c r="C19" s="14"/>
      <c r="D19" s="14"/>
      <c r="E19" s="14"/>
      <c r="F19" s="15"/>
    </row>
    <row r="21" spans="2:9" x14ac:dyDescent="0.2">
      <c r="B21" s="44" t="s">
        <v>19</v>
      </c>
      <c r="C21" s="45"/>
      <c r="D21" s="45"/>
      <c r="E21" s="45"/>
      <c r="F21" s="46"/>
    </row>
    <row r="22" spans="2:9" x14ac:dyDescent="0.2">
      <c r="B22" s="57" t="s">
        <v>14</v>
      </c>
      <c r="C22" s="58"/>
      <c r="D22" s="58"/>
      <c r="E22" s="58"/>
      <c r="F22" s="59"/>
      <c r="G22" s="28" t="str">
        <f>IF(C18&gt;"","Acquis","Non-Acquis")</f>
        <v>Acquis</v>
      </c>
    </row>
    <row r="24" spans="2:9" x14ac:dyDescent="0.2">
      <c r="B24" s="44" t="s">
        <v>21</v>
      </c>
      <c r="C24" s="45"/>
      <c r="D24" s="45"/>
      <c r="E24" s="45"/>
      <c r="F24" s="46"/>
      <c r="H24" s="25"/>
      <c r="I24" s="26"/>
    </row>
    <row r="25" spans="2:9" x14ac:dyDescent="0.2">
      <c r="B25" s="47" t="s">
        <v>20</v>
      </c>
      <c r="C25" s="48"/>
      <c r="D25" s="48"/>
      <c r="E25" s="48"/>
      <c r="F25" s="49"/>
      <c r="H25" s="25"/>
      <c r="I25" s="26"/>
    </row>
    <row r="26" spans="2:9" x14ac:dyDescent="0.2">
      <c r="B26" s="50"/>
      <c r="C26" s="51"/>
      <c r="D26" s="51"/>
      <c r="E26" s="51"/>
      <c r="F26" s="52"/>
      <c r="H26" s="38" t="s">
        <v>15</v>
      </c>
      <c r="I26" s="16" t="s">
        <v>12</v>
      </c>
    </row>
    <row r="27" spans="2:9" x14ac:dyDescent="0.2">
      <c r="B27" s="50"/>
      <c r="C27" s="51"/>
      <c r="D27" s="51"/>
      <c r="E27" s="51"/>
      <c r="F27" s="52"/>
      <c r="H27" s="39"/>
      <c r="I27" s="17" t="s">
        <v>13</v>
      </c>
    </row>
    <row r="28" spans="2:9" x14ac:dyDescent="0.2">
      <c r="B28" s="53"/>
      <c r="C28" s="54"/>
      <c r="D28" s="54"/>
      <c r="E28" s="54"/>
      <c r="F28" s="55"/>
      <c r="H28" s="40"/>
      <c r="I28" s="18" t="s">
        <v>14</v>
      </c>
    </row>
    <row r="29" spans="2:9" x14ac:dyDescent="0.2">
      <c r="H29" s="25"/>
      <c r="I29" s="26"/>
    </row>
    <row r="31" spans="2:9" x14ac:dyDescent="0.2">
      <c r="B31" s="43" t="s">
        <v>11</v>
      </c>
      <c r="C31" s="43"/>
      <c r="D31" s="43"/>
      <c r="E31" s="43"/>
      <c r="F31" s="43"/>
      <c r="G31" s="24" t="s">
        <v>18</v>
      </c>
    </row>
    <row r="33" spans="1:9" x14ac:dyDescent="0.2">
      <c r="A33">
        <v>1</v>
      </c>
      <c r="B33" t="str">
        <f t="shared" ref="B33:B64" si="0">IFERROR(VLOOKUP($C$11&amp;"_"&amp;A33,liste_competences,3,FALSE),"")</f>
        <v/>
      </c>
      <c r="G33" s="35" t="str">
        <f t="shared" ref="G33:G64" si="1">IFERROR(VLOOKUP($C$11&amp;"_"&amp;A33,liste_competences,4,FALSE),"")</f>
        <v/>
      </c>
    </row>
    <row r="34" spans="1:9" x14ac:dyDescent="0.2">
      <c r="A34">
        <v>2</v>
      </c>
      <c r="B34" t="str">
        <f t="shared" si="0"/>
        <v/>
      </c>
      <c r="G34" s="35" t="str">
        <f t="shared" si="1"/>
        <v/>
      </c>
      <c r="H34" s="4"/>
      <c r="I34" s="5"/>
    </row>
    <row r="35" spans="1:9" x14ac:dyDescent="0.2">
      <c r="A35">
        <v>3</v>
      </c>
      <c r="B35" t="str">
        <f t="shared" si="0"/>
        <v/>
      </c>
      <c r="G35" s="35" t="str">
        <f t="shared" si="1"/>
        <v/>
      </c>
      <c r="H35" s="4"/>
      <c r="I35" s="5"/>
    </row>
    <row r="36" spans="1:9" x14ac:dyDescent="0.2">
      <c r="A36">
        <v>4</v>
      </c>
      <c r="B36" t="str">
        <f t="shared" si="0"/>
        <v/>
      </c>
      <c r="G36" s="35" t="str">
        <f t="shared" si="1"/>
        <v/>
      </c>
      <c r="H36" s="4"/>
      <c r="I36" s="5"/>
    </row>
    <row r="37" spans="1:9" x14ac:dyDescent="0.2">
      <c r="A37">
        <v>5</v>
      </c>
      <c r="B37" t="str">
        <f t="shared" si="0"/>
        <v/>
      </c>
      <c r="G37" s="35" t="str">
        <f t="shared" si="1"/>
        <v/>
      </c>
      <c r="H37" s="4"/>
      <c r="I37" s="5"/>
    </row>
    <row r="38" spans="1:9" x14ac:dyDescent="0.2">
      <c r="A38">
        <v>6</v>
      </c>
      <c r="B38" t="str">
        <f t="shared" si="0"/>
        <v/>
      </c>
      <c r="G38" s="35" t="str">
        <f t="shared" si="1"/>
        <v/>
      </c>
      <c r="H38" s="4"/>
      <c r="I38" s="5"/>
    </row>
    <row r="39" spans="1:9" x14ac:dyDescent="0.2">
      <c r="A39">
        <v>7</v>
      </c>
      <c r="B39" t="str">
        <f t="shared" si="0"/>
        <v/>
      </c>
      <c r="G39" s="35" t="str">
        <f t="shared" si="1"/>
        <v/>
      </c>
      <c r="H39" s="4"/>
      <c r="I39" s="5"/>
    </row>
    <row r="40" spans="1:9" x14ac:dyDescent="0.2">
      <c r="A40">
        <v>8</v>
      </c>
      <c r="B40" t="str">
        <f t="shared" si="0"/>
        <v/>
      </c>
      <c r="G40" s="35" t="str">
        <f t="shared" si="1"/>
        <v/>
      </c>
      <c r="H40" s="4"/>
      <c r="I40" s="5"/>
    </row>
    <row r="41" spans="1:9" x14ac:dyDescent="0.2">
      <c r="A41">
        <v>9</v>
      </c>
      <c r="B41" t="str">
        <f t="shared" si="0"/>
        <v/>
      </c>
      <c r="G41" s="35" t="str">
        <f t="shared" si="1"/>
        <v/>
      </c>
      <c r="H41" s="4"/>
      <c r="I41" s="5"/>
    </row>
    <row r="42" spans="1:9" x14ac:dyDescent="0.2">
      <c r="A42">
        <v>10</v>
      </c>
      <c r="B42" t="str">
        <f t="shared" si="0"/>
        <v/>
      </c>
      <c r="G42" s="35" t="str">
        <f t="shared" si="1"/>
        <v/>
      </c>
      <c r="H42" s="4"/>
      <c r="I42" s="5"/>
    </row>
    <row r="43" spans="1:9" x14ac:dyDescent="0.2">
      <c r="A43">
        <v>11</v>
      </c>
      <c r="B43" t="str">
        <f t="shared" si="0"/>
        <v/>
      </c>
      <c r="G43" s="35" t="str">
        <f t="shared" si="1"/>
        <v/>
      </c>
      <c r="H43" s="4"/>
      <c r="I43" s="5"/>
    </row>
    <row r="44" spans="1:9" x14ac:dyDescent="0.2">
      <c r="A44">
        <v>12</v>
      </c>
      <c r="B44" t="str">
        <f t="shared" si="0"/>
        <v/>
      </c>
      <c r="G44" s="35" t="str">
        <f t="shared" si="1"/>
        <v/>
      </c>
      <c r="H44" s="4"/>
      <c r="I44" s="5"/>
    </row>
    <row r="45" spans="1:9" x14ac:dyDescent="0.2">
      <c r="A45">
        <v>13</v>
      </c>
      <c r="B45" t="str">
        <f t="shared" si="0"/>
        <v/>
      </c>
      <c r="G45" s="35" t="str">
        <f t="shared" si="1"/>
        <v/>
      </c>
      <c r="H45" s="4"/>
      <c r="I45" s="5"/>
    </row>
    <row r="46" spans="1:9" x14ac:dyDescent="0.2">
      <c r="A46">
        <v>14</v>
      </c>
      <c r="B46" t="str">
        <f t="shared" si="0"/>
        <v/>
      </c>
      <c r="G46" s="35" t="str">
        <f t="shared" si="1"/>
        <v/>
      </c>
      <c r="H46" s="4"/>
      <c r="I46" s="5"/>
    </row>
    <row r="47" spans="1:9" x14ac:dyDescent="0.2">
      <c r="A47">
        <v>15</v>
      </c>
      <c r="B47" t="str">
        <f t="shared" si="0"/>
        <v/>
      </c>
      <c r="G47" s="35" t="str">
        <f t="shared" si="1"/>
        <v/>
      </c>
      <c r="H47" s="4"/>
      <c r="I47" s="5"/>
    </row>
    <row r="48" spans="1:9" x14ac:dyDescent="0.2">
      <c r="A48">
        <v>16</v>
      </c>
      <c r="B48" t="str">
        <f t="shared" si="0"/>
        <v/>
      </c>
      <c r="G48" s="35" t="str">
        <f t="shared" si="1"/>
        <v/>
      </c>
      <c r="H48" s="4"/>
      <c r="I48" s="5"/>
    </row>
    <row r="49" spans="1:9" x14ac:dyDescent="0.2">
      <c r="A49">
        <v>17</v>
      </c>
      <c r="B49" t="str">
        <f t="shared" si="0"/>
        <v/>
      </c>
      <c r="G49" s="35" t="str">
        <f t="shared" si="1"/>
        <v/>
      </c>
      <c r="H49" s="4"/>
      <c r="I49" s="5"/>
    </row>
    <row r="50" spans="1:9" x14ac:dyDescent="0.2">
      <c r="A50">
        <v>18</v>
      </c>
      <c r="B50" t="str">
        <f t="shared" si="0"/>
        <v/>
      </c>
      <c r="G50" s="35" t="str">
        <f t="shared" si="1"/>
        <v/>
      </c>
      <c r="H50" s="4"/>
      <c r="I50" s="5"/>
    </row>
    <row r="51" spans="1:9" x14ac:dyDescent="0.2">
      <c r="A51">
        <v>19</v>
      </c>
      <c r="B51" t="str">
        <f t="shared" si="0"/>
        <v/>
      </c>
      <c r="G51" s="35" t="str">
        <f t="shared" si="1"/>
        <v/>
      </c>
      <c r="H51" s="4"/>
      <c r="I51" s="5"/>
    </row>
    <row r="52" spans="1:9" x14ac:dyDescent="0.2">
      <c r="A52">
        <v>20</v>
      </c>
      <c r="B52" t="str">
        <f t="shared" si="0"/>
        <v/>
      </c>
      <c r="G52" s="35" t="str">
        <f t="shared" si="1"/>
        <v/>
      </c>
      <c r="H52" s="4"/>
      <c r="I52" s="5"/>
    </row>
    <row r="53" spans="1:9" x14ac:dyDescent="0.2">
      <c r="A53">
        <v>21</v>
      </c>
      <c r="B53" t="str">
        <f t="shared" si="0"/>
        <v/>
      </c>
      <c r="G53" s="35" t="str">
        <f t="shared" si="1"/>
        <v/>
      </c>
      <c r="H53" s="4"/>
      <c r="I53" s="5"/>
    </row>
    <row r="54" spans="1:9" x14ac:dyDescent="0.2">
      <c r="A54">
        <v>22</v>
      </c>
      <c r="B54" t="str">
        <f t="shared" si="0"/>
        <v/>
      </c>
      <c r="G54" s="35" t="str">
        <f t="shared" si="1"/>
        <v/>
      </c>
      <c r="H54" s="4"/>
      <c r="I54" s="5"/>
    </row>
    <row r="55" spans="1:9" x14ac:dyDescent="0.2">
      <c r="A55">
        <v>23</v>
      </c>
      <c r="B55" t="str">
        <f t="shared" si="0"/>
        <v/>
      </c>
      <c r="G55" s="35" t="str">
        <f t="shared" si="1"/>
        <v/>
      </c>
      <c r="H55" s="4"/>
      <c r="I55" s="5"/>
    </row>
    <row r="56" spans="1:9" x14ac:dyDescent="0.2">
      <c r="A56">
        <v>24</v>
      </c>
      <c r="B56" t="str">
        <f t="shared" si="0"/>
        <v/>
      </c>
      <c r="G56" s="35" t="str">
        <f t="shared" si="1"/>
        <v/>
      </c>
      <c r="H56" s="4"/>
      <c r="I56" s="5"/>
    </row>
    <row r="57" spans="1:9" x14ac:dyDescent="0.2">
      <c r="A57">
        <v>25</v>
      </c>
      <c r="B57" t="str">
        <f t="shared" si="0"/>
        <v/>
      </c>
      <c r="G57" s="35" t="str">
        <f t="shared" si="1"/>
        <v/>
      </c>
      <c r="H57" s="4"/>
      <c r="I57" s="5"/>
    </row>
    <row r="58" spans="1:9" x14ac:dyDescent="0.2">
      <c r="A58">
        <v>26</v>
      </c>
      <c r="B58" t="str">
        <f t="shared" si="0"/>
        <v/>
      </c>
      <c r="G58" s="35" t="str">
        <f t="shared" si="1"/>
        <v/>
      </c>
      <c r="H58" s="4"/>
      <c r="I58" s="5"/>
    </row>
    <row r="59" spans="1:9" x14ac:dyDescent="0.2">
      <c r="A59">
        <v>27</v>
      </c>
      <c r="B59" t="str">
        <f t="shared" si="0"/>
        <v/>
      </c>
      <c r="G59" s="35" t="str">
        <f t="shared" si="1"/>
        <v/>
      </c>
      <c r="H59" s="4"/>
      <c r="I59" s="5"/>
    </row>
    <row r="60" spans="1:9" x14ac:dyDescent="0.2">
      <c r="A60">
        <v>28</v>
      </c>
      <c r="B60" t="str">
        <f t="shared" si="0"/>
        <v/>
      </c>
      <c r="G60" s="35" t="str">
        <f t="shared" si="1"/>
        <v/>
      </c>
      <c r="H60" s="4"/>
      <c r="I60" s="5"/>
    </row>
    <row r="61" spans="1:9" x14ac:dyDescent="0.2">
      <c r="A61">
        <v>29</v>
      </c>
      <c r="B61" t="str">
        <f t="shared" si="0"/>
        <v/>
      </c>
      <c r="G61" s="35" t="str">
        <f t="shared" si="1"/>
        <v/>
      </c>
      <c r="H61" s="4"/>
      <c r="I61" s="5"/>
    </row>
    <row r="62" spans="1:9" x14ac:dyDescent="0.2">
      <c r="A62">
        <v>30</v>
      </c>
      <c r="B62" t="str">
        <f t="shared" si="0"/>
        <v/>
      </c>
      <c r="G62" s="35" t="str">
        <f t="shared" si="1"/>
        <v/>
      </c>
      <c r="H62" s="4"/>
      <c r="I62" s="5"/>
    </row>
    <row r="63" spans="1:9" x14ac:dyDescent="0.2">
      <c r="A63">
        <v>31</v>
      </c>
      <c r="B63" t="str">
        <f t="shared" si="0"/>
        <v/>
      </c>
      <c r="G63" s="35" t="str">
        <f t="shared" si="1"/>
        <v/>
      </c>
      <c r="H63" s="4"/>
      <c r="I63" s="5"/>
    </row>
    <row r="64" spans="1:9" x14ac:dyDescent="0.2">
      <c r="A64">
        <v>32</v>
      </c>
      <c r="B64" t="str">
        <f t="shared" si="0"/>
        <v/>
      </c>
      <c r="G64" s="35" t="str">
        <f t="shared" si="1"/>
        <v/>
      </c>
      <c r="H64" s="4"/>
      <c r="I64" s="5"/>
    </row>
    <row r="65" spans="1:9" x14ac:dyDescent="0.2">
      <c r="A65">
        <v>33</v>
      </c>
      <c r="B65" t="str">
        <f t="shared" ref="B65:B96" si="2">IFERROR(VLOOKUP($C$11&amp;"_"&amp;A65,liste_competences,3,FALSE),"")</f>
        <v/>
      </c>
      <c r="G65" s="35" t="str">
        <f t="shared" ref="G65:G96" si="3">IFERROR(VLOOKUP($C$11&amp;"_"&amp;A65,liste_competences,4,FALSE),"")</f>
        <v/>
      </c>
      <c r="H65" s="4"/>
      <c r="I65" s="5"/>
    </row>
    <row r="66" spans="1:9" x14ac:dyDescent="0.2">
      <c r="A66">
        <v>34</v>
      </c>
      <c r="B66" t="str">
        <f t="shared" si="2"/>
        <v/>
      </c>
      <c r="G66" s="35" t="str">
        <f t="shared" si="3"/>
        <v/>
      </c>
      <c r="H66" s="4"/>
      <c r="I66" s="5"/>
    </row>
    <row r="67" spans="1:9" x14ac:dyDescent="0.2">
      <c r="A67">
        <v>35</v>
      </c>
      <c r="B67" t="str">
        <f t="shared" si="2"/>
        <v/>
      </c>
      <c r="G67" s="35" t="str">
        <f t="shared" si="3"/>
        <v/>
      </c>
      <c r="H67" s="4"/>
      <c r="I67" s="5"/>
    </row>
    <row r="68" spans="1:9" x14ac:dyDescent="0.2">
      <c r="A68">
        <v>36</v>
      </c>
      <c r="B68" t="str">
        <f t="shared" si="2"/>
        <v/>
      </c>
      <c r="G68" s="35" t="str">
        <f t="shared" si="3"/>
        <v/>
      </c>
      <c r="H68" s="4"/>
      <c r="I68" s="5"/>
    </row>
    <row r="69" spans="1:9" x14ac:dyDescent="0.2">
      <c r="A69">
        <v>37</v>
      </c>
      <c r="B69" t="str">
        <f t="shared" si="2"/>
        <v/>
      </c>
      <c r="G69" s="35" t="str">
        <f t="shared" si="3"/>
        <v/>
      </c>
      <c r="H69" s="4"/>
      <c r="I69" s="5"/>
    </row>
    <row r="70" spans="1:9" x14ac:dyDescent="0.2">
      <c r="A70">
        <v>38</v>
      </c>
      <c r="B70" t="str">
        <f t="shared" si="2"/>
        <v/>
      </c>
      <c r="G70" s="35" t="str">
        <f t="shared" si="3"/>
        <v/>
      </c>
      <c r="H70" s="4"/>
      <c r="I70" s="5"/>
    </row>
    <row r="71" spans="1:9" x14ac:dyDescent="0.2">
      <c r="A71">
        <v>39</v>
      </c>
      <c r="B71" t="str">
        <f t="shared" si="2"/>
        <v/>
      </c>
      <c r="G71" s="35" t="str">
        <f t="shared" si="3"/>
        <v/>
      </c>
      <c r="H71" s="4"/>
      <c r="I71" s="5"/>
    </row>
    <row r="72" spans="1:9" x14ac:dyDescent="0.2">
      <c r="A72">
        <v>40</v>
      </c>
      <c r="B72" t="str">
        <f t="shared" si="2"/>
        <v/>
      </c>
      <c r="G72" s="35" t="str">
        <f t="shared" si="3"/>
        <v/>
      </c>
      <c r="H72" s="4"/>
      <c r="I72" s="5"/>
    </row>
    <row r="73" spans="1:9" x14ac:dyDescent="0.2">
      <c r="A73">
        <v>41</v>
      </c>
      <c r="B73" t="str">
        <f t="shared" si="2"/>
        <v/>
      </c>
      <c r="G73" s="35" t="str">
        <f t="shared" si="3"/>
        <v/>
      </c>
      <c r="H73" s="4"/>
      <c r="I73" s="5"/>
    </row>
    <row r="74" spans="1:9" x14ac:dyDescent="0.2">
      <c r="A74">
        <v>42</v>
      </c>
      <c r="B74" t="str">
        <f t="shared" si="2"/>
        <v/>
      </c>
      <c r="G74" s="35" t="str">
        <f t="shared" si="3"/>
        <v/>
      </c>
      <c r="H74" s="4"/>
      <c r="I74" s="5"/>
    </row>
    <row r="75" spans="1:9" x14ac:dyDescent="0.2">
      <c r="A75">
        <v>43</v>
      </c>
      <c r="B75" t="str">
        <f t="shared" si="2"/>
        <v/>
      </c>
      <c r="G75" s="35" t="str">
        <f t="shared" si="3"/>
        <v/>
      </c>
      <c r="H75" s="4"/>
      <c r="I75" s="5"/>
    </row>
    <row r="76" spans="1:9" x14ac:dyDescent="0.2">
      <c r="A76">
        <v>44</v>
      </c>
      <c r="B76" t="str">
        <f t="shared" si="2"/>
        <v/>
      </c>
      <c r="G76" s="35" t="str">
        <f t="shared" si="3"/>
        <v/>
      </c>
      <c r="H76" s="4"/>
      <c r="I76" s="5"/>
    </row>
    <row r="77" spans="1:9" x14ac:dyDescent="0.2">
      <c r="A77">
        <v>45</v>
      </c>
      <c r="B77" t="str">
        <f t="shared" si="2"/>
        <v/>
      </c>
      <c r="G77" s="35" t="str">
        <f t="shared" si="3"/>
        <v/>
      </c>
      <c r="H77" s="4"/>
      <c r="I77" s="5"/>
    </row>
    <row r="78" spans="1:9" x14ac:dyDescent="0.2">
      <c r="A78">
        <v>46</v>
      </c>
      <c r="B78" t="str">
        <f t="shared" si="2"/>
        <v/>
      </c>
      <c r="G78" s="35" t="str">
        <f t="shared" si="3"/>
        <v/>
      </c>
      <c r="H78" s="4"/>
      <c r="I78" s="5"/>
    </row>
    <row r="79" spans="1:9" x14ac:dyDescent="0.2">
      <c r="A79">
        <v>47</v>
      </c>
      <c r="B79" t="str">
        <f t="shared" si="2"/>
        <v/>
      </c>
      <c r="G79" s="35" t="str">
        <f t="shared" si="3"/>
        <v/>
      </c>
      <c r="H79" s="4"/>
      <c r="I79" s="5"/>
    </row>
    <row r="80" spans="1:9" x14ac:dyDescent="0.2">
      <c r="A80">
        <v>48</v>
      </c>
      <c r="B80" t="str">
        <f t="shared" si="2"/>
        <v/>
      </c>
      <c r="G80" s="35" t="str">
        <f t="shared" si="3"/>
        <v/>
      </c>
      <c r="H80" s="4"/>
      <c r="I80" s="5"/>
    </row>
    <row r="81" spans="1:9" x14ac:dyDescent="0.2">
      <c r="A81">
        <v>49</v>
      </c>
      <c r="B81" t="str">
        <f t="shared" si="2"/>
        <v/>
      </c>
      <c r="G81" s="35" t="str">
        <f t="shared" si="3"/>
        <v/>
      </c>
      <c r="H81" s="4"/>
      <c r="I81" s="5"/>
    </row>
    <row r="82" spans="1:9" x14ac:dyDescent="0.2">
      <c r="A82">
        <v>50</v>
      </c>
      <c r="B82" t="str">
        <f t="shared" si="2"/>
        <v/>
      </c>
      <c r="G82" s="35" t="str">
        <f t="shared" si="3"/>
        <v/>
      </c>
      <c r="H82" s="4"/>
      <c r="I82" s="5"/>
    </row>
    <row r="83" spans="1:9" x14ac:dyDescent="0.2">
      <c r="A83">
        <v>51</v>
      </c>
      <c r="B83" t="str">
        <f t="shared" si="2"/>
        <v/>
      </c>
      <c r="G83" s="35" t="str">
        <f t="shared" si="3"/>
        <v/>
      </c>
      <c r="H83" s="4"/>
      <c r="I83" s="5"/>
    </row>
    <row r="84" spans="1:9" x14ac:dyDescent="0.2">
      <c r="A84">
        <v>52</v>
      </c>
      <c r="B84" t="str">
        <f t="shared" si="2"/>
        <v/>
      </c>
      <c r="G84" s="35" t="str">
        <f t="shared" si="3"/>
        <v/>
      </c>
      <c r="H84" s="4"/>
      <c r="I84" s="5"/>
    </row>
    <row r="85" spans="1:9" x14ac:dyDescent="0.2">
      <c r="A85">
        <v>53</v>
      </c>
      <c r="B85" t="str">
        <f t="shared" si="2"/>
        <v/>
      </c>
      <c r="G85" s="35" t="str">
        <f t="shared" si="3"/>
        <v/>
      </c>
      <c r="H85" s="4"/>
      <c r="I85" s="5"/>
    </row>
    <row r="86" spans="1:9" x14ac:dyDescent="0.2">
      <c r="A86">
        <v>54</v>
      </c>
      <c r="B86" t="str">
        <f t="shared" si="2"/>
        <v/>
      </c>
      <c r="G86" s="35" t="str">
        <f t="shared" si="3"/>
        <v/>
      </c>
      <c r="H86" s="4"/>
      <c r="I86" s="5"/>
    </row>
    <row r="87" spans="1:9" x14ac:dyDescent="0.2">
      <c r="A87">
        <v>55</v>
      </c>
      <c r="B87" t="str">
        <f t="shared" si="2"/>
        <v/>
      </c>
      <c r="G87" s="35" t="str">
        <f t="shared" si="3"/>
        <v/>
      </c>
      <c r="H87" s="4"/>
      <c r="I87" s="5"/>
    </row>
    <row r="88" spans="1:9" x14ac:dyDescent="0.2">
      <c r="A88">
        <v>56</v>
      </c>
      <c r="B88" t="str">
        <f t="shared" si="2"/>
        <v/>
      </c>
      <c r="G88" s="35" t="str">
        <f t="shared" si="3"/>
        <v/>
      </c>
      <c r="H88" s="4"/>
      <c r="I88" s="5"/>
    </row>
    <row r="89" spans="1:9" x14ac:dyDescent="0.2">
      <c r="A89">
        <v>57</v>
      </c>
      <c r="B89" t="str">
        <f t="shared" si="2"/>
        <v/>
      </c>
      <c r="G89" s="35" t="str">
        <f t="shared" si="3"/>
        <v/>
      </c>
      <c r="H89" s="4"/>
      <c r="I89" s="5"/>
    </row>
    <row r="90" spans="1:9" x14ac:dyDescent="0.2">
      <c r="A90">
        <v>58</v>
      </c>
      <c r="B90" t="str">
        <f t="shared" si="2"/>
        <v/>
      </c>
      <c r="G90" s="35" t="str">
        <f t="shared" si="3"/>
        <v/>
      </c>
      <c r="H90" s="4"/>
      <c r="I90" s="5"/>
    </row>
    <row r="91" spans="1:9" x14ac:dyDescent="0.2">
      <c r="A91">
        <v>59</v>
      </c>
      <c r="B91" t="str">
        <f t="shared" si="2"/>
        <v/>
      </c>
      <c r="G91" s="35" t="str">
        <f t="shared" si="3"/>
        <v/>
      </c>
      <c r="H91" s="4"/>
      <c r="I91" s="5"/>
    </row>
    <row r="92" spans="1:9" x14ac:dyDescent="0.2">
      <c r="A92">
        <v>60</v>
      </c>
      <c r="B92" t="str">
        <f t="shared" si="2"/>
        <v/>
      </c>
      <c r="G92" s="35" t="str">
        <f t="shared" si="3"/>
        <v/>
      </c>
      <c r="H92" s="4"/>
      <c r="I92" s="5"/>
    </row>
    <row r="93" spans="1:9" x14ac:dyDescent="0.2">
      <c r="A93">
        <v>61</v>
      </c>
      <c r="B93" t="str">
        <f t="shared" si="2"/>
        <v/>
      </c>
      <c r="G93" s="35" t="str">
        <f t="shared" si="3"/>
        <v/>
      </c>
      <c r="H93" s="4"/>
      <c r="I93" s="5"/>
    </row>
    <row r="94" spans="1:9" x14ac:dyDescent="0.2">
      <c r="A94">
        <v>62</v>
      </c>
      <c r="B94" t="str">
        <f t="shared" si="2"/>
        <v/>
      </c>
      <c r="G94" s="35" t="str">
        <f t="shared" si="3"/>
        <v/>
      </c>
      <c r="H94" s="4"/>
      <c r="I94" s="5"/>
    </row>
    <row r="95" spans="1:9" x14ac:dyDescent="0.2">
      <c r="A95">
        <v>63</v>
      </c>
      <c r="B95" t="str">
        <f t="shared" si="2"/>
        <v/>
      </c>
      <c r="G95" s="35" t="str">
        <f t="shared" si="3"/>
        <v/>
      </c>
      <c r="H95" s="4"/>
      <c r="I95" s="5"/>
    </row>
    <row r="96" spans="1:9" x14ac:dyDescent="0.2">
      <c r="A96">
        <v>64</v>
      </c>
      <c r="B96" t="str">
        <f t="shared" si="2"/>
        <v/>
      </c>
      <c r="G96" s="35" t="str">
        <f t="shared" si="3"/>
        <v/>
      </c>
      <c r="H96" s="4"/>
      <c r="I96" s="5"/>
    </row>
    <row r="97" spans="1:9" x14ac:dyDescent="0.2">
      <c r="A97">
        <v>65</v>
      </c>
      <c r="B97" t="str">
        <f t="shared" ref="B97:B100" si="4">IFERROR(VLOOKUP($C$11&amp;"_"&amp;A97,liste_competences,3,FALSE),"")</f>
        <v/>
      </c>
      <c r="G97" s="35" t="str">
        <f t="shared" ref="G97:G128" si="5">IFERROR(VLOOKUP($C$11&amp;"_"&amp;A97,liste_competences,4,FALSE),"")</f>
        <v/>
      </c>
      <c r="H97" s="4"/>
      <c r="I97" s="5"/>
    </row>
    <row r="98" spans="1:9" x14ac:dyDescent="0.2">
      <c r="A98">
        <v>66</v>
      </c>
      <c r="B98" t="str">
        <f t="shared" si="4"/>
        <v/>
      </c>
      <c r="G98" s="35" t="str">
        <f t="shared" si="5"/>
        <v/>
      </c>
      <c r="H98" s="4"/>
      <c r="I98" s="5"/>
    </row>
    <row r="99" spans="1:9" x14ac:dyDescent="0.2">
      <c r="A99">
        <v>67</v>
      </c>
      <c r="B99" t="str">
        <f t="shared" si="4"/>
        <v/>
      </c>
      <c r="G99" s="35" t="str">
        <f t="shared" si="5"/>
        <v/>
      </c>
      <c r="H99" s="4"/>
      <c r="I99" s="5"/>
    </row>
    <row r="100" spans="1:9" x14ac:dyDescent="0.2">
      <c r="A100">
        <v>68</v>
      </c>
      <c r="B100" t="str">
        <f t="shared" si="4"/>
        <v/>
      </c>
      <c r="G100" s="35" t="str">
        <f t="shared" si="5"/>
        <v/>
      </c>
      <c r="H100" s="4"/>
      <c r="I100" s="5"/>
    </row>
    <row r="101" spans="1:9" x14ac:dyDescent="0.2">
      <c r="A101">
        <v>69</v>
      </c>
      <c r="G101" s="35" t="str">
        <f t="shared" si="5"/>
        <v/>
      </c>
    </row>
    <row r="102" spans="1:9" x14ac:dyDescent="0.2">
      <c r="A102">
        <v>70</v>
      </c>
      <c r="G102" s="35" t="str">
        <f t="shared" si="5"/>
        <v/>
      </c>
    </row>
    <row r="103" spans="1:9" x14ac:dyDescent="0.2">
      <c r="A103">
        <v>71</v>
      </c>
      <c r="G103" s="35" t="str">
        <f t="shared" si="5"/>
        <v/>
      </c>
    </row>
    <row r="104" spans="1:9" x14ac:dyDescent="0.2">
      <c r="A104">
        <v>72</v>
      </c>
      <c r="G104" s="35" t="str">
        <f t="shared" si="5"/>
        <v/>
      </c>
    </row>
    <row r="105" spans="1:9" x14ac:dyDescent="0.2">
      <c r="A105">
        <v>73</v>
      </c>
      <c r="G105" s="35" t="str">
        <f t="shared" si="5"/>
        <v/>
      </c>
    </row>
    <row r="106" spans="1:9" x14ac:dyDescent="0.2">
      <c r="A106">
        <v>74</v>
      </c>
      <c r="G106" s="35" t="str">
        <f t="shared" si="5"/>
        <v/>
      </c>
    </row>
    <row r="107" spans="1:9" x14ac:dyDescent="0.2">
      <c r="A107">
        <v>75</v>
      </c>
      <c r="G107" s="35" t="str">
        <f t="shared" si="5"/>
        <v/>
      </c>
    </row>
    <row r="108" spans="1:9" x14ac:dyDescent="0.2">
      <c r="A108">
        <v>76</v>
      </c>
      <c r="G108" s="35" t="str">
        <f t="shared" si="5"/>
        <v/>
      </c>
    </row>
    <row r="109" spans="1:9" x14ac:dyDescent="0.2">
      <c r="A109">
        <v>77</v>
      </c>
      <c r="G109" s="35" t="str">
        <f t="shared" si="5"/>
        <v/>
      </c>
    </row>
    <row r="110" spans="1:9" x14ac:dyDescent="0.2">
      <c r="A110">
        <v>78</v>
      </c>
      <c r="G110" s="35" t="str">
        <f t="shared" si="5"/>
        <v/>
      </c>
    </row>
    <row r="111" spans="1:9" x14ac:dyDescent="0.2">
      <c r="A111">
        <v>79</v>
      </c>
      <c r="G111" s="35" t="str">
        <f t="shared" si="5"/>
        <v/>
      </c>
    </row>
    <row r="112" spans="1:9" x14ac:dyDescent="0.2">
      <c r="A112">
        <v>80</v>
      </c>
      <c r="G112" s="35" t="str">
        <f t="shared" si="5"/>
        <v/>
      </c>
    </row>
    <row r="113" spans="1:7" x14ac:dyDescent="0.2">
      <c r="A113">
        <v>81</v>
      </c>
      <c r="G113" s="35" t="str">
        <f t="shared" si="5"/>
        <v/>
      </c>
    </row>
    <row r="114" spans="1:7" x14ac:dyDescent="0.2">
      <c r="A114">
        <v>82</v>
      </c>
      <c r="G114" s="35" t="str">
        <f t="shared" si="5"/>
        <v/>
      </c>
    </row>
    <row r="115" spans="1:7" x14ac:dyDescent="0.2">
      <c r="A115">
        <v>83</v>
      </c>
      <c r="G115" s="35" t="str">
        <f t="shared" si="5"/>
        <v/>
      </c>
    </row>
    <row r="116" spans="1:7" x14ac:dyDescent="0.2">
      <c r="A116">
        <v>84</v>
      </c>
      <c r="G116" s="35" t="str">
        <f t="shared" si="5"/>
        <v/>
      </c>
    </row>
    <row r="117" spans="1:7" x14ac:dyDescent="0.2">
      <c r="A117">
        <v>85</v>
      </c>
      <c r="G117" s="35" t="str">
        <f t="shared" si="5"/>
        <v/>
      </c>
    </row>
    <row r="118" spans="1:7" x14ac:dyDescent="0.2">
      <c r="A118">
        <v>86</v>
      </c>
      <c r="G118" s="35" t="str">
        <f t="shared" si="5"/>
        <v/>
      </c>
    </row>
    <row r="119" spans="1:7" x14ac:dyDescent="0.2">
      <c r="A119">
        <v>87</v>
      </c>
      <c r="G119" s="35" t="str">
        <f t="shared" si="5"/>
        <v/>
      </c>
    </row>
    <row r="120" spans="1:7" x14ac:dyDescent="0.2">
      <c r="A120">
        <v>88</v>
      </c>
      <c r="G120" s="35" t="str">
        <f t="shared" si="5"/>
        <v/>
      </c>
    </row>
    <row r="121" spans="1:7" x14ac:dyDescent="0.2">
      <c r="A121">
        <v>89</v>
      </c>
      <c r="G121" s="35" t="str">
        <f t="shared" si="5"/>
        <v/>
      </c>
    </row>
    <row r="122" spans="1:7" x14ac:dyDescent="0.2">
      <c r="A122">
        <v>90</v>
      </c>
      <c r="G122" s="35" t="str">
        <f t="shared" si="5"/>
        <v/>
      </c>
    </row>
    <row r="123" spans="1:7" x14ac:dyDescent="0.2">
      <c r="A123">
        <v>91</v>
      </c>
      <c r="G123" s="35" t="str">
        <f t="shared" si="5"/>
        <v/>
      </c>
    </row>
    <row r="124" spans="1:7" x14ac:dyDescent="0.2">
      <c r="A124">
        <v>92</v>
      </c>
      <c r="G124" s="35" t="str">
        <f t="shared" si="5"/>
        <v/>
      </c>
    </row>
    <row r="125" spans="1:7" x14ac:dyDescent="0.2">
      <c r="A125">
        <v>93</v>
      </c>
      <c r="G125" s="35" t="str">
        <f t="shared" si="5"/>
        <v/>
      </c>
    </row>
    <row r="126" spans="1:7" x14ac:dyDescent="0.2">
      <c r="A126">
        <v>94</v>
      </c>
      <c r="G126" s="35" t="str">
        <f t="shared" si="5"/>
        <v/>
      </c>
    </row>
    <row r="127" spans="1:7" x14ac:dyDescent="0.2">
      <c r="A127">
        <v>95</v>
      </c>
      <c r="G127" s="35" t="str">
        <f t="shared" si="5"/>
        <v/>
      </c>
    </row>
    <row r="128" spans="1:7" x14ac:dyDescent="0.2">
      <c r="A128">
        <v>96</v>
      </c>
      <c r="G128" s="35" t="str">
        <f t="shared" si="5"/>
        <v/>
      </c>
    </row>
    <row r="129" spans="1:7" x14ac:dyDescent="0.2">
      <c r="A129">
        <v>97</v>
      </c>
      <c r="G129" s="35" t="str">
        <f t="shared" ref="G129:G160" si="6">IFERROR(VLOOKUP($C$11&amp;"_"&amp;A129,liste_competences,4,FALSE),"")</f>
        <v/>
      </c>
    </row>
    <row r="130" spans="1:7" x14ac:dyDescent="0.2">
      <c r="A130">
        <v>98</v>
      </c>
      <c r="G130" s="35" t="str">
        <f t="shared" si="6"/>
        <v/>
      </c>
    </row>
    <row r="131" spans="1:7" x14ac:dyDescent="0.2">
      <c r="A131">
        <v>99</v>
      </c>
      <c r="G131" s="35" t="str">
        <f t="shared" si="6"/>
        <v/>
      </c>
    </row>
    <row r="132" spans="1:7" x14ac:dyDescent="0.2">
      <c r="A132">
        <v>100</v>
      </c>
      <c r="G132" s="35" t="str">
        <f t="shared" si="6"/>
        <v/>
      </c>
    </row>
    <row r="133" spans="1:7" x14ac:dyDescent="0.2">
      <c r="A133">
        <v>101</v>
      </c>
      <c r="G133" s="35" t="str">
        <f t="shared" si="6"/>
        <v/>
      </c>
    </row>
    <row r="134" spans="1:7" x14ac:dyDescent="0.2">
      <c r="A134">
        <v>102</v>
      </c>
      <c r="G134" s="35" t="str">
        <f t="shared" si="6"/>
        <v/>
      </c>
    </row>
    <row r="135" spans="1:7" x14ac:dyDescent="0.2">
      <c r="A135">
        <v>103</v>
      </c>
      <c r="G135" s="35" t="str">
        <f t="shared" si="6"/>
        <v/>
      </c>
    </row>
    <row r="136" spans="1:7" x14ac:dyDescent="0.2">
      <c r="A136">
        <v>104</v>
      </c>
      <c r="G136" s="35" t="str">
        <f t="shared" si="6"/>
        <v/>
      </c>
    </row>
    <row r="137" spans="1:7" x14ac:dyDescent="0.2">
      <c r="A137">
        <v>105</v>
      </c>
      <c r="G137" s="35" t="str">
        <f t="shared" si="6"/>
        <v/>
      </c>
    </row>
    <row r="138" spans="1:7" x14ac:dyDescent="0.2">
      <c r="A138">
        <v>106</v>
      </c>
      <c r="G138" s="35" t="str">
        <f t="shared" si="6"/>
        <v/>
      </c>
    </row>
    <row r="139" spans="1:7" x14ac:dyDescent="0.2">
      <c r="A139">
        <v>107</v>
      </c>
      <c r="G139" s="35" t="str">
        <f t="shared" si="6"/>
        <v/>
      </c>
    </row>
    <row r="140" spans="1:7" x14ac:dyDescent="0.2">
      <c r="A140">
        <v>108</v>
      </c>
      <c r="G140" s="35" t="str">
        <f t="shared" si="6"/>
        <v/>
      </c>
    </row>
    <row r="141" spans="1:7" x14ac:dyDescent="0.2">
      <c r="A141">
        <v>109</v>
      </c>
      <c r="G141" s="35" t="str">
        <f t="shared" si="6"/>
        <v/>
      </c>
    </row>
    <row r="142" spans="1:7" x14ac:dyDescent="0.2">
      <c r="A142">
        <v>110</v>
      </c>
      <c r="G142" s="35" t="str">
        <f t="shared" si="6"/>
        <v/>
      </c>
    </row>
    <row r="143" spans="1:7" x14ac:dyDescent="0.2">
      <c r="A143">
        <v>111</v>
      </c>
      <c r="G143" s="35" t="str">
        <f t="shared" si="6"/>
        <v/>
      </c>
    </row>
    <row r="144" spans="1:7" x14ac:dyDescent="0.2">
      <c r="A144">
        <v>112</v>
      </c>
      <c r="G144" s="35" t="str">
        <f t="shared" si="6"/>
        <v/>
      </c>
    </row>
    <row r="145" spans="1:7" x14ac:dyDescent="0.2">
      <c r="A145">
        <v>113</v>
      </c>
      <c r="G145" s="35" t="str">
        <f t="shared" si="6"/>
        <v/>
      </c>
    </row>
    <row r="146" spans="1:7" x14ac:dyDescent="0.2">
      <c r="A146">
        <v>114</v>
      </c>
      <c r="G146" s="35" t="str">
        <f t="shared" si="6"/>
        <v/>
      </c>
    </row>
    <row r="147" spans="1:7" x14ac:dyDescent="0.2">
      <c r="A147">
        <v>115</v>
      </c>
      <c r="G147" s="35" t="str">
        <f t="shared" si="6"/>
        <v/>
      </c>
    </row>
    <row r="148" spans="1:7" x14ac:dyDescent="0.2">
      <c r="A148">
        <v>116</v>
      </c>
      <c r="G148" s="35" t="str">
        <f t="shared" si="6"/>
        <v/>
      </c>
    </row>
    <row r="149" spans="1:7" x14ac:dyDescent="0.2">
      <c r="A149">
        <v>117</v>
      </c>
      <c r="G149" s="35" t="str">
        <f t="shared" si="6"/>
        <v/>
      </c>
    </row>
    <row r="150" spans="1:7" x14ac:dyDescent="0.2">
      <c r="A150">
        <v>118</v>
      </c>
      <c r="G150" s="35" t="str">
        <f t="shared" si="6"/>
        <v/>
      </c>
    </row>
    <row r="151" spans="1:7" x14ac:dyDescent="0.2">
      <c r="A151">
        <v>119</v>
      </c>
      <c r="G151" s="35" t="str">
        <f t="shared" si="6"/>
        <v/>
      </c>
    </row>
    <row r="152" spans="1:7" x14ac:dyDescent="0.2">
      <c r="A152">
        <v>120</v>
      </c>
      <c r="G152" s="35" t="str">
        <f t="shared" si="6"/>
        <v/>
      </c>
    </row>
    <row r="153" spans="1:7" x14ac:dyDescent="0.2">
      <c r="A153">
        <v>121</v>
      </c>
      <c r="G153" s="35" t="str">
        <f t="shared" si="6"/>
        <v/>
      </c>
    </row>
    <row r="154" spans="1:7" x14ac:dyDescent="0.2">
      <c r="A154">
        <v>122</v>
      </c>
      <c r="G154" s="35" t="str">
        <f t="shared" si="6"/>
        <v/>
      </c>
    </row>
    <row r="155" spans="1:7" x14ac:dyDescent="0.2">
      <c r="A155">
        <v>123</v>
      </c>
      <c r="G155" s="35" t="str">
        <f t="shared" si="6"/>
        <v/>
      </c>
    </row>
    <row r="156" spans="1:7" x14ac:dyDescent="0.2">
      <c r="A156">
        <v>124</v>
      </c>
      <c r="G156" s="35" t="str">
        <f t="shared" si="6"/>
        <v/>
      </c>
    </row>
    <row r="157" spans="1:7" x14ac:dyDescent="0.2">
      <c r="A157">
        <v>125</v>
      </c>
      <c r="G157" s="35" t="str">
        <f t="shared" si="6"/>
        <v/>
      </c>
    </row>
    <row r="158" spans="1:7" x14ac:dyDescent="0.2">
      <c r="A158">
        <v>126</v>
      </c>
      <c r="G158" s="35" t="str">
        <f t="shared" si="6"/>
        <v/>
      </c>
    </row>
    <row r="159" spans="1:7" x14ac:dyDescent="0.2">
      <c r="A159">
        <v>127</v>
      </c>
      <c r="G159" s="35" t="str">
        <f t="shared" si="6"/>
        <v/>
      </c>
    </row>
    <row r="160" spans="1:7" x14ac:dyDescent="0.2">
      <c r="A160">
        <v>128</v>
      </c>
      <c r="G160" s="35" t="str">
        <f t="shared" si="6"/>
        <v/>
      </c>
    </row>
    <row r="161" spans="1:7" x14ac:dyDescent="0.2">
      <c r="A161">
        <v>129</v>
      </c>
      <c r="G161" s="35" t="str">
        <f t="shared" ref="G161:G192" si="7">IFERROR(VLOOKUP($C$11&amp;"_"&amp;A161,liste_competences,4,FALSE),"")</f>
        <v/>
      </c>
    </row>
    <row r="162" spans="1:7" x14ac:dyDescent="0.2">
      <c r="A162">
        <v>130</v>
      </c>
      <c r="G162" s="35" t="str">
        <f t="shared" si="7"/>
        <v/>
      </c>
    </row>
    <row r="163" spans="1:7" x14ac:dyDescent="0.2">
      <c r="A163">
        <v>131</v>
      </c>
      <c r="G163" s="35" t="str">
        <f t="shared" si="7"/>
        <v/>
      </c>
    </row>
    <row r="164" spans="1:7" x14ac:dyDescent="0.2">
      <c r="A164">
        <v>132</v>
      </c>
      <c r="G164" s="35" t="str">
        <f t="shared" si="7"/>
        <v/>
      </c>
    </row>
    <row r="165" spans="1:7" x14ac:dyDescent="0.2">
      <c r="A165">
        <v>133</v>
      </c>
      <c r="G165" s="35" t="str">
        <f t="shared" si="7"/>
        <v/>
      </c>
    </row>
    <row r="166" spans="1:7" x14ac:dyDescent="0.2">
      <c r="A166">
        <v>134</v>
      </c>
      <c r="G166" s="35" t="str">
        <f t="shared" si="7"/>
        <v/>
      </c>
    </row>
    <row r="167" spans="1:7" x14ac:dyDescent="0.2">
      <c r="A167">
        <v>135</v>
      </c>
      <c r="G167" s="35" t="str">
        <f t="shared" si="7"/>
        <v/>
      </c>
    </row>
    <row r="168" spans="1:7" x14ac:dyDescent="0.2">
      <c r="A168">
        <v>136</v>
      </c>
      <c r="G168" s="35" t="str">
        <f t="shared" si="7"/>
        <v/>
      </c>
    </row>
    <row r="169" spans="1:7" x14ac:dyDescent="0.2">
      <c r="A169">
        <v>137</v>
      </c>
      <c r="G169" s="35" t="str">
        <f t="shared" si="7"/>
        <v/>
      </c>
    </row>
    <row r="170" spans="1:7" x14ac:dyDescent="0.2">
      <c r="A170">
        <v>138</v>
      </c>
      <c r="G170" s="35" t="str">
        <f t="shared" si="7"/>
        <v/>
      </c>
    </row>
    <row r="171" spans="1:7" x14ac:dyDescent="0.2">
      <c r="A171">
        <v>139</v>
      </c>
      <c r="G171" s="35" t="str">
        <f t="shared" si="7"/>
        <v/>
      </c>
    </row>
    <row r="172" spans="1:7" x14ac:dyDescent="0.2">
      <c r="A172">
        <v>140</v>
      </c>
      <c r="G172" s="35" t="str">
        <f t="shared" si="7"/>
        <v/>
      </c>
    </row>
    <row r="173" spans="1:7" x14ac:dyDescent="0.2">
      <c r="A173">
        <v>141</v>
      </c>
      <c r="G173" s="35" t="str">
        <f t="shared" si="7"/>
        <v/>
      </c>
    </row>
    <row r="174" spans="1:7" x14ac:dyDescent="0.2">
      <c r="A174">
        <v>142</v>
      </c>
      <c r="G174" s="35" t="str">
        <f t="shared" si="7"/>
        <v/>
      </c>
    </row>
    <row r="175" spans="1:7" x14ac:dyDescent="0.2">
      <c r="A175">
        <v>143</v>
      </c>
      <c r="G175" s="35" t="str">
        <f t="shared" si="7"/>
        <v/>
      </c>
    </row>
    <row r="176" spans="1:7" x14ac:dyDescent="0.2">
      <c r="A176">
        <v>144</v>
      </c>
      <c r="G176" s="35" t="str">
        <f t="shared" si="7"/>
        <v/>
      </c>
    </row>
    <row r="177" spans="1:7" x14ac:dyDescent="0.2">
      <c r="A177">
        <v>145</v>
      </c>
      <c r="G177" s="35" t="str">
        <f t="shared" si="7"/>
        <v/>
      </c>
    </row>
    <row r="178" spans="1:7" x14ac:dyDescent="0.2">
      <c r="A178">
        <v>146</v>
      </c>
      <c r="G178" s="35" t="str">
        <f t="shared" si="7"/>
        <v/>
      </c>
    </row>
    <row r="179" spans="1:7" x14ac:dyDescent="0.2">
      <c r="A179">
        <v>147</v>
      </c>
      <c r="G179" s="35" t="str">
        <f t="shared" si="7"/>
        <v/>
      </c>
    </row>
    <row r="180" spans="1:7" x14ac:dyDescent="0.2">
      <c r="A180">
        <v>148</v>
      </c>
      <c r="G180" s="35" t="str">
        <f t="shared" si="7"/>
        <v/>
      </c>
    </row>
    <row r="181" spans="1:7" x14ac:dyDescent="0.2">
      <c r="A181">
        <v>149</v>
      </c>
      <c r="G181" s="35" t="str">
        <f t="shared" si="7"/>
        <v/>
      </c>
    </row>
    <row r="182" spans="1:7" x14ac:dyDescent="0.2">
      <c r="A182">
        <v>150</v>
      </c>
      <c r="G182" s="35" t="str">
        <f t="shared" si="7"/>
        <v/>
      </c>
    </row>
    <row r="183" spans="1:7" x14ac:dyDescent="0.2">
      <c r="A183">
        <v>151</v>
      </c>
      <c r="G183" s="35" t="str">
        <f t="shared" si="7"/>
        <v/>
      </c>
    </row>
    <row r="184" spans="1:7" x14ac:dyDescent="0.2">
      <c r="A184">
        <v>152</v>
      </c>
      <c r="G184" s="35" t="str">
        <f t="shared" si="7"/>
        <v/>
      </c>
    </row>
    <row r="185" spans="1:7" x14ac:dyDescent="0.2">
      <c r="A185">
        <v>153</v>
      </c>
      <c r="G185" s="35" t="str">
        <f t="shared" si="7"/>
        <v/>
      </c>
    </row>
    <row r="186" spans="1:7" x14ac:dyDescent="0.2">
      <c r="A186">
        <v>154</v>
      </c>
      <c r="G186" s="35" t="str">
        <f t="shared" si="7"/>
        <v/>
      </c>
    </row>
    <row r="187" spans="1:7" x14ac:dyDescent="0.2">
      <c r="A187">
        <v>155</v>
      </c>
      <c r="G187" s="35" t="str">
        <f t="shared" si="7"/>
        <v/>
      </c>
    </row>
    <row r="188" spans="1:7" x14ac:dyDescent="0.2">
      <c r="A188">
        <v>156</v>
      </c>
      <c r="G188" s="35" t="str">
        <f t="shared" si="7"/>
        <v/>
      </c>
    </row>
    <row r="189" spans="1:7" x14ac:dyDescent="0.2">
      <c r="A189">
        <v>157</v>
      </c>
      <c r="G189" s="35" t="str">
        <f t="shared" si="7"/>
        <v/>
      </c>
    </row>
    <row r="190" spans="1:7" x14ac:dyDescent="0.2">
      <c r="A190">
        <v>158</v>
      </c>
      <c r="G190" s="35" t="str">
        <f t="shared" si="7"/>
        <v/>
      </c>
    </row>
    <row r="191" spans="1:7" x14ac:dyDescent="0.2">
      <c r="A191">
        <v>159</v>
      </c>
      <c r="G191" s="35" t="str">
        <f t="shared" si="7"/>
        <v/>
      </c>
    </row>
    <row r="192" spans="1:7" x14ac:dyDescent="0.2">
      <c r="A192">
        <v>160</v>
      </c>
      <c r="G192" s="35" t="str">
        <f t="shared" si="7"/>
        <v/>
      </c>
    </row>
    <row r="193" spans="1:7" x14ac:dyDescent="0.2">
      <c r="A193">
        <v>161</v>
      </c>
      <c r="G193" s="35" t="str">
        <f t="shared" ref="G193:G222" si="8">IFERROR(VLOOKUP($C$11&amp;"_"&amp;A193,liste_competences,4,FALSE),"")</f>
        <v/>
      </c>
    </row>
    <row r="194" spans="1:7" x14ac:dyDescent="0.2">
      <c r="A194">
        <v>162</v>
      </c>
      <c r="G194" s="35" t="str">
        <f t="shared" si="8"/>
        <v/>
      </c>
    </row>
    <row r="195" spans="1:7" x14ac:dyDescent="0.2">
      <c r="A195">
        <v>163</v>
      </c>
      <c r="G195" s="35" t="str">
        <f t="shared" si="8"/>
        <v/>
      </c>
    </row>
    <row r="196" spans="1:7" x14ac:dyDescent="0.2">
      <c r="A196">
        <v>164</v>
      </c>
      <c r="G196" s="35" t="str">
        <f t="shared" si="8"/>
        <v/>
      </c>
    </row>
    <row r="197" spans="1:7" x14ac:dyDescent="0.2">
      <c r="A197">
        <v>165</v>
      </c>
      <c r="G197" s="35" t="str">
        <f t="shared" si="8"/>
        <v/>
      </c>
    </row>
    <row r="198" spans="1:7" x14ac:dyDescent="0.2">
      <c r="A198">
        <v>166</v>
      </c>
      <c r="G198" s="35" t="str">
        <f t="shared" si="8"/>
        <v/>
      </c>
    </row>
    <row r="199" spans="1:7" x14ac:dyDescent="0.2">
      <c r="A199">
        <v>167</v>
      </c>
      <c r="G199" s="35" t="str">
        <f t="shared" si="8"/>
        <v/>
      </c>
    </row>
    <row r="200" spans="1:7" x14ac:dyDescent="0.2">
      <c r="A200">
        <v>168</v>
      </c>
      <c r="G200" s="35" t="str">
        <f t="shared" si="8"/>
        <v/>
      </c>
    </row>
    <row r="201" spans="1:7" x14ac:dyDescent="0.2">
      <c r="A201">
        <v>169</v>
      </c>
      <c r="G201" s="35" t="str">
        <f t="shared" si="8"/>
        <v/>
      </c>
    </row>
    <row r="202" spans="1:7" x14ac:dyDescent="0.2">
      <c r="A202">
        <v>170</v>
      </c>
      <c r="G202" s="35" t="str">
        <f t="shared" si="8"/>
        <v/>
      </c>
    </row>
    <row r="203" spans="1:7" x14ac:dyDescent="0.2">
      <c r="A203">
        <v>171</v>
      </c>
      <c r="G203" s="35" t="str">
        <f t="shared" si="8"/>
        <v/>
      </c>
    </row>
    <row r="204" spans="1:7" x14ac:dyDescent="0.2">
      <c r="A204">
        <v>172</v>
      </c>
      <c r="G204" s="35" t="str">
        <f t="shared" si="8"/>
        <v/>
      </c>
    </row>
    <row r="205" spans="1:7" x14ac:dyDescent="0.2">
      <c r="A205">
        <v>173</v>
      </c>
      <c r="G205" s="35" t="str">
        <f t="shared" si="8"/>
        <v/>
      </c>
    </row>
    <row r="206" spans="1:7" x14ac:dyDescent="0.2">
      <c r="A206">
        <v>174</v>
      </c>
      <c r="G206" s="35" t="str">
        <f t="shared" si="8"/>
        <v/>
      </c>
    </row>
    <row r="207" spans="1:7" x14ac:dyDescent="0.2">
      <c r="A207">
        <v>175</v>
      </c>
      <c r="G207" s="35" t="str">
        <f t="shared" si="8"/>
        <v/>
      </c>
    </row>
    <row r="208" spans="1:7" x14ac:dyDescent="0.2">
      <c r="A208">
        <v>176</v>
      </c>
      <c r="G208" s="35" t="str">
        <f t="shared" si="8"/>
        <v/>
      </c>
    </row>
    <row r="209" spans="1:7" x14ac:dyDescent="0.2">
      <c r="A209">
        <v>177</v>
      </c>
      <c r="G209" s="35" t="str">
        <f t="shared" si="8"/>
        <v/>
      </c>
    </row>
    <row r="210" spans="1:7" x14ac:dyDescent="0.2">
      <c r="A210">
        <v>178</v>
      </c>
      <c r="G210" s="35" t="str">
        <f t="shared" si="8"/>
        <v/>
      </c>
    </row>
    <row r="211" spans="1:7" x14ac:dyDescent="0.2">
      <c r="A211">
        <v>179</v>
      </c>
      <c r="G211" s="35" t="str">
        <f t="shared" si="8"/>
        <v/>
      </c>
    </row>
    <row r="212" spans="1:7" x14ac:dyDescent="0.2">
      <c r="A212">
        <v>180</v>
      </c>
      <c r="G212" s="35" t="str">
        <f t="shared" si="8"/>
        <v/>
      </c>
    </row>
    <row r="213" spans="1:7" x14ac:dyDescent="0.2">
      <c r="A213">
        <v>181</v>
      </c>
      <c r="G213" s="35" t="str">
        <f t="shared" si="8"/>
        <v/>
      </c>
    </row>
    <row r="214" spans="1:7" x14ac:dyDescent="0.2">
      <c r="A214">
        <v>182</v>
      </c>
      <c r="G214" s="35" t="str">
        <f t="shared" si="8"/>
        <v/>
      </c>
    </row>
    <row r="215" spans="1:7" x14ac:dyDescent="0.2">
      <c r="A215">
        <v>183</v>
      </c>
      <c r="G215" s="35" t="str">
        <f t="shared" si="8"/>
        <v/>
      </c>
    </row>
    <row r="216" spans="1:7" x14ac:dyDescent="0.2">
      <c r="A216">
        <v>184</v>
      </c>
      <c r="G216" s="35" t="str">
        <f t="shared" si="8"/>
        <v/>
      </c>
    </row>
    <row r="217" spans="1:7" x14ac:dyDescent="0.2">
      <c r="A217">
        <v>185</v>
      </c>
      <c r="G217" s="35" t="str">
        <f t="shared" si="8"/>
        <v/>
      </c>
    </row>
    <row r="218" spans="1:7" x14ac:dyDescent="0.2">
      <c r="A218">
        <v>186</v>
      </c>
      <c r="G218" s="35" t="str">
        <f t="shared" si="8"/>
        <v/>
      </c>
    </row>
    <row r="219" spans="1:7" x14ac:dyDescent="0.2">
      <c r="A219">
        <v>187</v>
      </c>
      <c r="G219" s="35" t="str">
        <f t="shared" si="8"/>
        <v/>
      </c>
    </row>
    <row r="220" spans="1:7" x14ac:dyDescent="0.2">
      <c r="A220">
        <v>188</v>
      </c>
      <c r="G220" s="35" t="str">
        <f t="shared" si="8"/>
        <v/>
      </c>
    </row>
    <row r="221" spans="1:7" x14ac:dyDescent="0.2">
      <c r="A221">
        <v>189</v>
      </c>
      <c r="G221" s="35" t="str">
        <f t="shared" si="8"/>
        <v/>
      </c>
    </row>
    <row r="222" spans="1:7" x14ac:dyDescent="0.2">
      <c r="A222">
        <v>190</v>
      </c>
      <c r="G222" s="35" t="str">
        <f t="shared" si="8"/>
        <v/>
      </c>
    </row>
    <row r="223" spans="1:7" x14ac:dyDescent="0.2">
      <c r="A223">
        <v>191</v>
      </c>
    </row>
  </sheetData>
  <mergeCells count="9">
    <mergeCell ref="B31:F31"/>
    <mergeCell ref="B24:F24"/>
    <mergeCell ref="B25:F28"/>
    <mergeCell ref="C2:F4"/>
    <mergeCell ref="H26:H28"/>
    <mergeCell ref="B16:F16"/>
    <mergeCell ref="B6:F6"/>
    <mergeCell ref="B21:F21"/>
    <mergeCell ref="B22:F22"/>
  </mergeCells>
  <conditionalFormatting sqref="G33:G222">
    <cfRule type="cellIs" dxfId="29" priority="28" operator="equal">
      <formula>$I$26</formula>
    </cfRule>
    <cfRule type="cellIs" dxfId="28" priority="29" operator="equal">
      <formula>$I$27</formula>
    </cfRule>
    <cfRule type="cellIs" dxfId="27" priority="30" operator="equal">
      <formula>$I$28</formula>
    </cfRule>
  </conditionalFormatting>
  <conditionalFormatting sqref="B22">
    <cfRule type="cellIs" dxfId="26" priority="1" operator="equal">
      <formula>$I$27</formula>
    </cfRule>
    <cfRule type="cellIs" dxfId="25" priority="2" operator="equal">
      <formula>$I$26</formula>
    </cfRule>
    <cfRule type="cellIs" dxfId="24" priority="3" operator="equal">
      <formula>$I$28</formula>
    </cfRule>
  </conditionalFormatting>
  <dataValidations count="2">
    <dataValidation type="list" showInputMessage="1" showErrorMessage="1" sqref="B22:F22" xr:uid="{8BE6447C-2649-43A2-A82A-FFE7C63C6B86}">
      <formula1>$I$26:$I$29</formula1>
    </dataValidation>
    <dataValidation type="list" allowBlank="1" showInputMessage="1" showErrorMessage="1" sqref="G33:G222" xr:uid="{2C1DDED1-AF88-4910-96ED-A5097B9D4EE0}">
      <formula1>$I$26:$I$29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282E1-9CE9-472A-8CE3-25F72BA3C48B}">
  <dimension ref="A2:I223"/>
  <sheetViews>
    <sheetView showGridLines="0" workbookViewId="0">
      <selection activeCell="J35" sqref="J35"/>
    </sheetView>
  </sheetViews>
  <sheetFormatPr baseColWidth="10" defaultRowHeight="12.75" x14ac:dyDescent="0.2"/>
  <cols>
    <col min="2" max="2" width="29.5703125" customWidth="1"/>
    <col min="3" max="3" width="23.85546875" customWidth="1"/>
    <col min="4" max="4" width="18.28515625" customWidth="1"/>
    <col min="6" max="6" width="24.140625" customWidth="1"/>
  </cols>
  <sheetData>
    <row r="2" spans="2:6" x14ac:dyDescent="0.2">
      <c r="C2" s="56" t="s">
        <v>8</v>
      </c>
      <c r="D2" s="56"/>
      <c r="E2" s="56"/>
      <c r="F2" s="56"/>
    </row>
    <row r="3" spans="2:6" x14ac:dyDescent="0.2">
      <c r="C3" s="56"/>
      <c r="D3" s="56"/>
      <c r="E3" s="56"/>
      <c r="F3" s="56"/>
    </row>
    <row r="4" spans="2:6" ht="20.25" customHeight="1" x14ac:dyDescent="0.2">
      <c r="C4" s="56"/>
      <c r="D4" s="56"/>
      <c r="E4" s="56"/>
      <c r="F4" s="56"/>
    </row>
    <row r="5" spans="2:6" ht="20.25" x14ac:dyDescent="0.3">
      <c r="B5" s="2"/>
      <c r="C5" s="3"/>
      <c r="D5" s="3"/>
      <c r="E5" s="3"/>
      <c r="F5" s="3"/>
    </row>
    <row r="6" spans="2:6" x14ac:dyDescent="0.2">
      <c r="B6" s="44" t="s">
        <v>16</v>
      </c>
      <c r="C6" s="45"/>
      <c r="D6" s="45"/>
      <c r="E6" s="45"/>
      <c r="F6" s="46"/>
    </row>
    <row r="7" spans="2:6" ht="13.5" thickBot="1" x14ac:dyDescent="0.25">
      <c r="B7" s="19"/>
      <c r="C7" s="1"/>
      <c r="D7" s="1"/>
      <c r="E7" s="1"/>
      <c r="F7" s="20"/>
    </row>
    <row r="8" spans="2:6" ht="13.5" thickBot="1" x14ac:dyDescent="0.25">
      <c r="B8" s="10" t="str">
        <f>Récap!A7</f>
        <v>N° ADF</v>
      </c>
      <c r="C8" s="34" t="str">
        <f>Récap!B7</f>
        <v>ADF_20220017</v>
      </c>
      <c r="D8" s="1"/>
      <c r="E8" s="1"/>
      <c r="F8" s="20"/>
    </row>
    <row r="9" spans="2:6" x14ac:dyDescent="0.2">
      <c r="B9" s="19"/>
      <c r="C9" s="1"/>
      <c r="D9" s="1"/>
      <c r="E9" s="1"/>
      <c r="F9" s="20"/>
    </row>
    <row r="10" spans="2:6" x14ac:dyDescent="0.2">
      <c r="B10" s="10" t="str">
        <f>Récap!A10</f>
        <v>Nom de l'entité</v>
      </c>
      <c r="C10" s="11" t="str">
        <f>Récap!B10</f>
        <v/>
      </c>
      <c r="D10" s="11"/>
      <c r="E10" s="1"/>
      <c r="F10" s="20"/>
    </row>
    <row r="11" spans="2:6" x14ac:dyDescent="0.2">
      <c r="B11" s="10" t="str">
        <f>Récap!A11</f>
        <v>Nom de la formation</v>
      </c>
      <c r="C11" s="1" t="str">
        <f>Récap!B11</f>
        <v/>
      </c>
      <c r="D11" s="1"/>
      <c r="E11" s="1"/>
      <c r="F11" s="20"/>
    </row>
    <row r="12" spans="2:6" x14ac:dyDescent="0.2">
      <c r="B12" s="10" t="str">
        <f>Récap!A12</f>
        <v>Date début</v>
      </c>
      <c r="C12" s="21" t="str">
        <f>Récap!B12</f>
        <v/>
      </c>
      <c r="D12" s="21"/>
      <c r="E12" s="1"/>
      <c r="F12" s="20"/>
    </row>
    <row r="13" spans="2:6" x14ac:dyDescent="0.2">
      <c r="B13" s="10" t="str">
        <f>Récap!A13</f>
        <v>Date fin</v>
      </c>
      <c r="C13" s="21" t="str">
        <f>Récap!B13</f>
        <v/>
      </c>
      <c r="D13" s="21"/>
      <c r="E13" s="1"/>
      <c r="F13" s="20"/>
    </row>
    <row r="14" spans="2:6" x14ac:dyDescent="0.2">
      <c r="B14" s="22"/>
      <c r="C14" s="23"/>
      <c r="D14" s="23"/>
      <c r="E14" s="14"/>
      <c r="F14" s="15"/>
    </row>
    <row r="16" spans="2:6" x14ac:dyDescent="0.2">
      <c r="B16" s="44" t="s">
        <v>17</v>
      </c>
      <c r="C16" s="45"/>
      <c r="D16" s="45"/>
      <c r="E16" s="45"/>
      <c r="F16" s="46"/>
    </row>
    <row r="17" spans="2:9" ht="13.5" thickBot="1" x14ac:dyDescent="0.25">
      <c r="B17" s="7"/>
      <c r="C17" s="8"/>
      <c r="D17" s="8"/>
      <c r="E17" s="8"/>
      <c r="F17" s="9"/>
    </row>
    <row r="18" spans="2:9" ht="13.5" thickBot="1" x14ac:dyDescent="0.25">
      <c r="B18" s="10" t="s">
        <v>10</v>
      </c>
      <c r="C18" s="6" t="str">
        <f>Récap!C18</f>
        <v>PRENOM TOTO 1</v>
      </c>
      <c r="D18" s="1"/>
      <c r="E18" s="11" t="s">
        <v>9</v>
      </c>
      <c r="F18" s="12" t="str">
        <f>Récap!B18</f>
        <v>NOM TOTO 1</v>
      </c>
    </row>
    <row r="19" spans="2:9" x14ac:dyDescent="0.2">
      <c r="B19" s="13"/>
      <c r="C19" s="14"/>
      <c r="D19" s="14"/>
      <c r="E19" s="14"/>
      <c r="F19" s="15"/>
    </row>
    <row r="21" spans="2:9" x14ac:dyDescent="0.2">
      <c r="B21" s="44" t="s">
        <v>19</v>
      </c>
      <c r="C21" s="45"/>
      <c r="D21" s="45"/>
      <c r="E21" s="45"/>
      <c r="F21" s="46"/>
    </row>
    <row r="22" spans="2:9" x14ac:dyDescent="0.2">
      <c r="B22" s="57" t="str">
        <f>G22</f>
        <v>Acquis</v>
      </c>
      <c r="C22" s="58"/>
      <c r="D22" s="58"/>
      <c r="E22" s="58"/>
      <c r="F22" s="59"/>
      <c r="G22" s="28" t="str">
        <f>IF(C18&gt;"","Acquis","Non-Acquis")</f>
        <v>Acquis</v>
      </c>
    </row>
    <row r="24" spans="2:9" x14ac:dyDescent="0.2">
      <c r="B24" s="44" t="s">
        <v>21</v>
      </c>
      <c r="C24" s="45"/>
      <c r="D24" s="45"/>
      <c r="E24" s="45"/>
      <c r="F24" s="46"/>
      <c r="H24" s="25"/>
      <c r="I24" s="26"/>
    </row>
    <row r="25" spans="2:9" x14ac:dyDescent="0.2">
      <c r="B25" s="47" t="s">
        <v>20</v>
      </c>
      <c r="C25" s="48"/>
      <c r="D25" s="48"/>
      <c r="E25" s="48"/>
      <c r="F25" s="49"/>
      <c r="H25" s="25"/>
      <c r="I25" s="26"/>
    </row>
    <row r="26" spans="2:9" x14ac:dyDescent="0.2">
      <c r="B26" s="50"/>
      <c r="C26" s="51"/>
      <c r="D26" s="51"/>
      <c r="E26" s="51"/>
      <c r="F26" s="52"/>
      <c r="H26" s="38" t="s">
        <v>15</v>
      </c>
      <c r="I26" s="16" t="s">
        <v>12</v>
      </c>
    </row>
    <row r="27" spans="2:9" x14ac:dyDescent="0.2">
      <c r="B27" s="50"/>
      <c r="C27" s="51"/>
      <c r="D27" s="51"/>
      <c r="E27" s="51"/>
      <c r="F27" s="52"/>
      <c r="H27" s="39"/>
      <c r="I27" s="17" t="s">
        <v>13</v>
      </c>
    </row>
    <row r="28" spans="2:9" x14ac:dyDescent="0.2">
      <c r="B28" s="53"/>
      <c r="C28" s="54"/>
      <c r="D28" s="54"/>
      <c r="E28" s="54"/>
      <c r="F28" s="55"/>
      <c r="H28" s="40"/>
      <c r="I28" s="18" t="s">
        <v>14</v>
      </c>
    </row>
    <row r="29" spans="2:9" x14ac:dyDescent="0.2">
      <c r="H29" s="25"/>
      <c r="I29" s="26"/>
    </row>
    <row r="31" spans="2:9" x14ac:dyDescent="0.2">
      <c r="B31" s="43" t="s">
        <v>11</v>
      </c>
      <c r="C31" s="43"/>
      <c r="D31" s="43"/>
      <c r="E31" s="43"/>
      <c r="F31" s="43"/>
      <c r="G31" s="27" t="s">
        <v>18</v>
      </c>
    </row>
    <row r="33" spans="1:9" x14ac:dyDescent="0.2">
      <c r="A33">
        <v>1</v>
      </c>
      <c r="B33" t="str">
        <f t="shared" ref="B33:B64" si="0">IFERROR(VLOOKUP($C$11&amp;"_"&amp;A33,liste_competences,3,FALSE),"")</f>
        <v/>
      </c>
      <c r="G33" s="35" t="str">
        <f t="shared" ref="G33:G64" si="1">IFERROR(VLOOKUP($C$11&amp;"_"&amp;A33,liste_competences,4,FALSE),"")</f>
        <v/>
      </c>
    </row>
    <row r="34" spans="1:9" x14ac:dyDescent="0.2">
      <c r="A34">
        <v>2</v>
      </c>
      <c r="B34" t="str">
        <f t="shared" si="0"/>
        <v/>
      </c>
      <c r="G34" s="35" t="str">
        <f t="shared" si="1"/>
        <v/>
      </c>
      <c r="H34" s="4"/>
      <c r="I34" s="5"/>
    </row>
    <row r="35" spans="1:9" x14ac:dyDescent="0.2">
      <c r="A35">
        <v>3</v>
      </c>
      <c r="B35" t="str">
        <f t="shared" si="0"/>
        <v/>
      </c>
      <c r="G35" s="35" t="str">
        <f t="shared" si="1"/>
        <v/>
      </c>
      <c r="H35" s="4"/>
      <c r="I35" s="5"/>
    </row>
    <row r="36" spans="1:9" x14ac:dyDescent="0.2">
      <c r="A36">
        <v>4</v>
      </c>
      <c r="B36" t="str">
        <f t="shared" si="0"/>
        <v/>
      </c>
      <c r="G36" s="35" t="str">
        <f t="shared" si="1"/>
        <v/>
      </c>
      <c r="H36" s="4"/>
      <c r="I36" s="5"/>
    </row>
    <row r="37" spans="1:9" x14ac:dyDescent="0.2">
      <c r="A37">
        <v>5</v>
      </c>
      <c r="B37" t="str">
        <f t="shared" si="0"/>
        <v/>
      </c>
      <c r="G37" s="35" t="str">
        <f t="shared" si="1"/>
        <v/>
      </c>
      <c r="H37" s="4"/>
      <c r="I37" s="5"/>
    </row>
    <row r="38" spans="1:9" x14ac:dyDescent="0.2">
      <c r="A38">
        <v>6</v>
      </c>
      <c r="B38" t="str">
        <f t="shared" si="0"/>
        <v/>
      </c>
      <c r="G38" s="35" t="str">
        <f t="shared" si="1"/>
        <v/>
      </c>
      <c r="H38" s="4"/>
      <c r="I38" s="5"/>
    </row>
    <row r="39" spans="1:9" x14ac:dyDescent="0.2">
      <c r="A39">
        <v>7</v>
      </c>
      <c r="B39" t="str">
        <f t="shared" si="0"/>
        <v/>
      </c>
      <c r="G39" s="35" t="str">
        <f t="shared" si="1"/>
        <v/>
      </c>
      <c r="H39" s="4"/>
      <c r="I39" s="5"/>
    </row>
    <row r="40" spans="1:9" x14ac:dyDescent="0.2">
      <c r="A40">
        <v>8</v>
      </c>
      <c r="B40" t="str">
        <f t="shared" si="0"/>
        <v/>
      </c>
      <c r="G40" s="35" t="str">
        <f t="shared" si="1"/>
        <v/>
      </c>
      <c r="H40" s="4"/>
      <c r="I40" s="5"/>
    </row>
    <row r="41" spans="1:9" x14ac:dyDescent="0.2">
      <c r="A41">
        <v>9</v>
      </c>
      <c r="B41" t="str">
        <f t="shared" si="0"/>
        <v/>
      </c>
      <c r="G41" s="35" t="str">
        <f t="shared" si="1"/>
        <v/>
      </c>
      <c r="H41" s="4"/>
      <c r="I41" s="5"/>
    </row>
    <row r="42" spans="1:9" x14ac:dyDescent="0.2">
      <c r="A42">
        <v>10</v>
      </c>
      <c r="B42" t="str">
        <f t="shared" si="0"/>
        <v/>
      </c>
      <c r="G42" s="35" t="str">
        <f t="shared" si="1"/>
        <v/>
      </c>
      <c r="H42" s="4"/>
      <c r="I42" s="5"/>
    </row>
    <row r="43" spans="1:9" x14ac:dyDescent="0.2">
      <c r="A43">
        <v>11</v>
      </c>
      <c r="B43" t="str">
        <f t="shared" si="0"/>
        <v/>
      </c>
      <c r="G43" s="35" t="str">
        <f t="shared" si="1"/>
        <v/>
      </c>
      <c r="H43" s="4"/>
      <c r="I43" s="5"/>
    </row>
    <row r="44" spans="1:9" x14ac:dyDescent="0.2">
      <c r="A44">
        <v>12</v>
      </c>
      <c r="B44" t="str">
        <f t="shared" si="0"/>
        <v/>
      </c>
      <c r="G44" s="35" t="str">
        <f t="shared" si="1"/>
        <v/>
      </c>
      <c r="H44" s="4"/>
      <c r="I44" s="5"/>
    </row>
    <row r="45" spans="1:9" x14ac:dyDescent="0.2">
      <c r="A45">
        <v>13</v>
      </c>
      <c r="B45" t="str">
        <f t="shared" si="0"/>
        <v/>
      </c>
      <c r="G45" s="35" t="str">
        <f t="shared" si="1"/>
        <v/>
      </c>
      <c r="H45" s="4"/>
      <c r="I45" s="5"/>
    </row>
    <row r="46" spans="1:9" x14ac:dyDescent="0.2">
      <c r="A46">
        <v>14</v>
      </c>
      <c r="B46" t="str">
        <f t="shared" si="0"/>
        <v/>
      </c>
      <c r="G46" s="35" t="str">
        <f t="shared" si="1"/>
        <v/>
      </c>
      <c r="H46" s="4"/>
      <c r="I46" s="5"/>
    </row>
    <row r="47" spans="1:9" x14ac:dyDescent="0.2">
      <c r="A47">
        <v>15</v>
      </c>
      <c r="B47" t="str">
        <f t="shared" si="0"/>
        <v/>
      </c>
      <c r="G47" s="35" t="str">
        <f t="shared" si="1"/>
        <v/>
      </c>
      <c r="H47" s="4"/>
      <c r="I47" s="5"/>
    </row>
    <row r="48" spans="1:9" x14ac:dyDescent="0.2">
      <c r="A48">
        <v>16</v>
      </c>
      <c r="B48" t="str">
        <f t="shared" si="0"/>
        <v/>
      </c>
      <c r="G48" s="35" t="str">
        <f t="shared" si="1"/>
        <v/>
      </c>
      <c r="H48" s="4"/>
      <c r="I48" s="5"/>
    </row>
    <row r="49" spans="1:9" x14ac:dyDescent="0.2">
      <c r="A49">
        <v>17</v>
      </c>
      <c r="B49" t="str">
        <f t="shared" si="0"/>
        <v/>
      </c>
      <c r="G49" s="35" t="str">
        <f t="shared" si="1"/>
        <v/>
      </c>
      <c r="H49" s="4"/>
      <c r="I49" s="5"/>
    </row>
    <row r="50" spans="1:9" x14ac:dyDescent="0.2">
      <c r="A50">
        <v>18</v>
      </c>
      <c r="B50" t="str">
        <f t="shared" si="0"/>
        <v/>
      </c>
      <c r="G50" s="35" t="str">
        <f t="shared" si="1"/>
        <v/>
      </c>
      <c r="H50" s="4"/>
      <c r="I50" s="5"/>
    </row>
    <row r="51" spans="1:9" x14ac:dyDescent="0.2">
      <c r="A51">
        <v>19</v>
      </c>
      <c r="B51" t="str">
        <f t="shared" si="0"/>
        <v/>
      </c>
      <c r="G51" s="35" t="str">
        <f t="shared" si="1"/>
        <v/>
      </c>
      <c r="H51" s="4"/>
      <c r="I51" s="5"/>
    </row>
    <row r="52" spans="1:9" x14ac:dyDescent="0.2">
      <c r="A52">
        <v>20</v>
      </c>
      <c r="B52" t="str">
        <f t="shared" si="0"/>
        <v/>
      </c>
      <c r="G52" s="35" t="str">
        <f t="shared" si="1"/>
        <v/>
      </c>
      <c r="H52" s="4"/>
      <c r="I52" s="5"/>
    </row>
    <row r="53" spans="1:9" x14ac:dyDescent="0.2">
      <c r="A53">
        <v>21</v>
      </c>
      <c r="B53" t="str">
        <f t="shared" si="0"/>
        <v/>
      </c>
      <c r="G53" s="35" t="str">
        <f t="shared" si="1"/>
        <v/>
      </c>
      <c r="H53" s="4"/>
      <c r="I53" s="5"/>
    </row>
    <row r="54" spans="1:9" x14ac:dyDescent="0.2">
      <c r="A54">
        <v>22</v>
      </c>
      <c r="B54" t="str">
        <f t="shared" si="0"/>
        <v/>
      </c>
      <c r="G54" s="35" t="str">
        <f t="shared" si="1"/>
        <v/>
      </c>
      <c r="H54" s="4"/>
      <c r="I54" s="5"/>
    </row>
    <row r="55" spans="1:9" x14ac:dyDescent="0.2">
      <c r="A55">
        <v>23</v>
      </c>
      <c r="B55" t="str">
        <f t="shared" si="0"/>
        <v/>
      </c>
      <c r="G55" s="35" t="str">
        <f t="shared" si="1"/>
        <v/>
      </c>
      <c r="H55" s="4"/>
      <c r="I55" s="5"/>
    </row>
    <row r="56" spans="1:9" x14ac:dyDescent="0.2">
      <c r="A56">
        <v>24</v>
      </c>
      <c r="B56" t="str">
        <f t="shared" si="0"/>
        <v/>
      </c>
      <c r="G56" s="35" t="str">
        <f t="shared" si="1"/>
        <v/>
      </c>
      <c r="H56" s="4"/>
      <c r="I56" s="5"/>
    </row>
    <row r="57" spans="1:9" x14ac:dyDescent="0.2">
      <c r="A57">
        <v>25</v>
      </c>
      <c r="B57" t="str">
        <f t="shared" si="0"/>
        <v/>
      </c>
      <c r="G57" s="35" t="str">
        <f t="shared" si="1"/>
        <v/>
      </c>
      <c r="H57" s="4"/>
      <c r="I57" s="5"/>
    </row>
    <row r="58" spans="1:9" x14ac:dyDescent="0.2">
      <c r="A58">
        <v>26</v>
      </c>
      <c r="B58" t="str">
        <f t="shared" si="0"/>
        <v/>
      </c>
      <c r="G58" s="35" t="str">
        <f t="shared" si="1"/>
        <v/>
      </c>
      <c r="H58" s="4"/>
      <c r="I58" s="5"/>
    </row>
    <row r="59" spans="1:9" x14ac:dyDescent="0.2">
      <c r="A59">
        <v>27</v>
      </c>
      <c r="B59" t="str">
        <f t="shared" si="0"/>
        <v/>
      </c>
      <c r="G59" s="35" t="str">
        <f t="shared" si="1"/>
        <v/>
      </c>
      <c r="H59" s="4"/>
      <c r="I59" s="5"/>
    </row>
    <row r="60" spans="1:9" x14ac:dyDescent="0.2">
      <c r="A60">
        <v>28</v>
      </c>
      <c r="B60" t="str">
        <f t="shared" si="0"/>
        <v/>
      </c>
      <c r="G60" s="35" t="str">
        <f t="shared" si="1"/>
        <v/>
      </c>
      <c r="H60" s="4"/>
      <c r="I60" s="5"/>
    </row>
    <row r="61" spans="1:9" x14ac:dyDescent="0.2">
      <c r="A61">
        <v>29</v>
      </c>
      <c r="B61" t="str">
        <f t="shared" si="0"/>
        <v/>
      </c>
      <c r="G61" s="35" t="str">
        <f t="shared" si="1"/>
        <v/>
      </c>
      <c r="H61" s="4"/>
      <c r="I61" s="5"/>
    </row>
    <row r="62" spans="1:9" x14ac:dyDescent="0.2">
      <c r="A62">
        <v>30</v>
      </c>
      <c r="B62" t="str">
        <f t="shared" si="0"/>
        <v/>
      </c>
      <c r="G62" s="35" t="str">
        <f t="shared" si="1"/>
        <v/>
      </c>
      <c r="H62" s="4"/>
      <c r="I62" s="5"/>
    </row>
    <row r="63" spans="1:9" x14ac:dyDescent="0.2">
      <c r="A63">
        <v>31</v>
      </c>
      <c r="B63" t="str">
        <f t="shared" si="0"/>
        <v/>
      </c>
      <c r="G63" s="35" t="str">
        <f t="shared" si="1"/>
        <v/>
      </c>
      <c r="H63" s="4"/>
      <c r="I63" s="5"/>
    </row>
    <row r="64" spans="1:9" x14ac:dyDescent="0.2">
      <c r="A64">
        <v>32</v>
      </c>
      <c r="B64" t="str">
        <f t="shared" si="0"/>
        <v/>
      </c>
      <c r="G64" s="35" t="str">
        <f t="shared" si="1"/>
        <v/>
      </c>
      <c r="H64" s="4"/>
      <c r="I64" s="5"/>
    </row>
    <row r="65" spans="1:9" x14ac:dyDescent="0.2">
      <c r="A65">
        <v>33</v>
      </c>
      <c r="B65" t="str">
        <f t="shared" ref="B65:B96" si="2">IFERROR(VLOOKUP($C$11&amp;"_"&amp;A65,liste_competences,3,FALSE),"")</f>
        <v/>
      </c>
      <c r="G65" s="35" t="str">
        <f t="shared" ref="G65:G96" si="3">IFERROR(VLOOKUP($C$11&amp;"_"&amp;A65,liste_competences,4,FALSE),"")</f>
        <v/>
      </c>
      <c r="H65" s="4"/>
      <c r="I65" s="5"/>
    </row>
    <row r="66" spans="1:9" x14ac:dyDescent="0.2">
      <c r="A66">
        <v>34</v>
      </c>
      <c r="B66" t="str">
        <f t="shared" si="2"/>
        <v/>
      </c>
      <c r="G66" s="35" t="str">
        <f t="shared" si="3"/>
        <v/>
      </c>
      <c r="H66" s="4"/>
      <c r="I66" s="5"/>
    </row>
    <row r="67" spans="1:9" x14ac:dyDescent="0.2">
      <c r="A67">
        <v>35</v>
      </c>
      <c r="B67" t="str">
        <f t="shared" si="2"/>
        <v/>
      </c>
      <c r="G67" s="35" t="str">
        <f t="shared" si="3"/>
        <v/>
      </c>
      <c r="H67" s="4"/>
      <c r="I67" s="5"/>
    </row>
    <row r="68" spans="1:9" x14ac:dyDescent="0.2">
      <c r="A68">
        <v>36</v>
      </c>
      <c r="B68" t="str">
        <f t="shared" si="2"/>
        <v/>
      </c>
      <c r="G68" s="35" t="str">
        <f t="shared" si="3"/>
        <v/>
      </c>
      <c r="H68" s="4"/>
      <c r="I68" s="5"/>
    </row>
    <row r="69" spans="1:9" x14ac:dyDescent="0.2">
      <c r="A69">
        <v>37</v>
      </c>
      <c r="B69" t="str">
        <f t="shared" si="2"/>
        <v/>
      </c>
      <c r="G69" s="35" t="str">
        <f t="shared" si="3"/>
        <v/>
      </c>
      <c r="H69" s="4"/>
      <c r="I69" s="5"/>
    </row>
    <row r="70" spans="1:9" x14ac:dyDescent="0.2">
      <c r="A70">
        <v>38</v>
      </c>
      <c r="B70" t="str">
        <f t="shared" si="2"/>
        <v/>
      </c>
      <c r="G70" s="35" t="str">
        <f t="shared" si="3"/>
        <v/>
      </c>
      <c r="H70" s="4"/>
      <c r="I70" s="5"/>
    </row>
    <row r="71" spans="1:9" x14ac:dyDescent="0.2">
      <c r="A71">
        <v>39</v>
      </c>
      <c r="B71" t="str">
        <f t="shared" si="2"/>
        <v/>
      </c>
      <c r="G71" s="35" t="str">
        <f t="shared" si="3"/>
        <v/>
      </c>
      <c r="H71" s="4"/>
      <c r="I71" s="5"/>
    </row>
    <row r="72" spans="1:9" x14ac:dyDescent="0.2">
      <c r="A72">
        <v>40</v>
      </c>
      <c r="B72" t="str">
        <f t="shared" si="2"/>
        <v/>
      </c>
      <c r="G72" s="35" t="str">
        <f t="shared" si="3"/>
        <v/>
      </c>
      <c r="H72" s="4"/>
      <c r="I72" s="5"/>
    </row>
    <row r="73" spans="1:9" x14ac:dyDescent="0.2">
      <c r="A73">
        <v>41</v>
      </c>
      <c r="B73" t="str">
        <f t="shared" si="2"/>
        <v/>
      </c>
      <c r="G73" s="35" t="str">
        <f t="shared" si="3"/>
        <v/>
      </c>
      <c r="H73" s="4"/>
      <c r="I73" s="5"/>
    </row>
    <row r="74" spans="1:9" x14ac:dyDescent="0.2">
      <c r="A74">
        <v>42</v>
      </c>
      <c r="B74" t="str">
        <f t="shared" si="2"/>
        <v/>
      </c>
      <c r="G74" s="35" t="str">
        <f t="shared" si="3"/>
        <v/>
      </c>
      <c r="H74" s="4"/>
      <c r="I74" s="5"/>
    </row>
    <row r="75" spans="1:9" x14ac:dyDescent="0.2">
      <c r="A75">
        <v>43</v>
      </c>
      <c r="B75" t="str">
        <f t="shared" si="2"/>
        <v/>
      </c>
      <c r="G75" s="35" t="str">
        <f t="shared" si="3"/>
        <v/>
      </c>
      <c r="H75" s="4"/>
      <c r="I75" s="5"/>
    </row>
    <row r="76" spans="1:9" x14ac:dyDescent="0.2">
      <c r="A76">
        <v>44</v>
      </c>
      <c r="B76" t="str">
        <f t="shared" si="2"/>
        <v/>
      </c>
      <c r="G76" s="35" t="str">
        <f t="shared" si="3"/>
        <v/>
      </c>
      <c r="H76" s="4"/>
      <c r="I76" s="5"/>
    </row>
    <row r="77" spans="1:9" x14ac:dyDescent="0.2">
      <c r="A77">
        <v>45</v>
      </c>
      <c r="B77" t="str">
        <f t="shared" si="2"/>
        <v/>
      </c>
      <c r="G77" s="35" t="str">
        <f t="shared" si="3"/>
        <v/>
      </c>
      <c r="H77" s="4"/>
      <c r="I77" s="5"/>
    </row>
    <row r="78" spans="1:9" x14ac:dyDescent="0.2">
      <c r="A78">
        <v>46</v>
      </c>
      <c r="B78" t="str">
        <f t="shared" si="2"/>
        <v/>
      </c>
      <c r="G78" s="35" t="str">
        <f t="shared" si="3"/>
        <v/>
      </c>
      <c r="H78" s="4"/>
      <c r="I78" s="5"/>
    </row>
    <row r="79" spans="1:9" x14ac:dyDescent="0.2">
      <c r="A79">
        <v>47</v>
      </c>
      <c r="B79" t="str">
        <f t="shared" si="2"/>
        <v/>
      </c>
      <c r="G79" s="35" t="str">
        <f t="shared" si="3"/>
        <v/>
      </c>
      <c r="H79" s="4"/>
      <c r="I79" s="5"/>
    </row>
    <row r="80" spans="1:9" x14ac:dyDescent="0.2">
      <c r="A80">
        <v>48</v>
      </c>
      <c r="B80" t="str">
        <f t="shared" si="2"/>
        <v/>
      </c>
      <c r="G80" s="35" t="str">
        <f t="shared" si="3"/>
        <v/>
      </c>
      <c r="H80" s="4"/>
      <c r="I80" s="5"/>
    </row>
    <row r="81" spans="1:9" x14ac:dyDescent="0.2">
      <c r="A81">
        <v>49</v>
      </c>
      <c r="B81" t="str">
        <f t="shared" si="2"/>
        <v/>
      </c>
      <c r="G81" s="35" t="str">
        <f t="shared" si="3"/>
        <v/>
      </c>
      <c r="H81" s="4"/>
      <c r="I81" s="5"/>
    </row>
    <row r="82" spans="1:9" x14ac:dyDescent="0.2">
      <c r="A82">
        <v>50</v>
      </c>
      <c r="B82" t="str">
        <f t="shared" si="2"/>
        <v/>
      </c>
      <c r="G82" s="35" t="str">
        <f t="shared" si="3"/>
        <v/>
      </c>
      <c r="H82" s="4"/>
      <c r="I82" s="5"/>
    </row>
    <row r="83" spans="1:9" x14ac:dyDescent="0.2">
      <c r="A83">
        <v>51</v>
      </c>
      <c r="B83" t="str">
        <f t="shared" si="2"/>
        <v/>
      </c>
      <c r="G83" s="35" t="str">
        <f t="shared" si="3"/>
        <v/>
      </c>
      <c r="H83" s="4"/>
      <c r="I83" s="5"/>
    </row>
    <row r="84" spans="1:9" x14ac:dyDescent="0.2">
      <c r="A84">
        <v>52</v>
      </c>
      <c r="B84" t="str">
        <f t="shared" si="2"/>
        <v/>
      </c>
      <c r="G84" s="35" t="str">
        <f t="shared" si="3"/>
        <v/>
      </c>
      <c r="H84" s="4"/>
      <c r="I84" s="5"/>
    </row>
    <row r="85" spans="1:9" x14ac:dyDescent="0.2">
      <c r="A85">
        <v>53</v>
      </c>
      <c r="B85" t="str">
        <f t="shared" si="2"/>
        <v/>
      </c>
      <c r="G85" s="35" t="str">
        <f t="shared" si="3"/>
        <v/>
      </c>
      <c r="H85" s="4"/>
      <c r="I85" s="5"/>
    </row>
    <row r="86" spans="1:9" x14ac:dyDescent="0.2">
      <c r="A86">
        <v>54</v>
      </c>
      <c r="B86" t="str">
        <f t="shared" si="2"/>
        <v/>
      </c>
      <c r="G86" s="35" t="str">
        <f t="shared" si="3"/>
        <v/>
      </c>
      <c r="H86" s="4"/>
      <c r="I86" s="5"/>
    </row>
    <row r="87" spans="1:9" x14ac:dyDescent="0.2">
      <c r="A87">
        <v>55</v>
      </c>
      <c r="B87" t="str">
        <f t="shared" si="2"/>
        <v/>
      </c>
      <c r="G87" s="35" t="str">
        <f t="shared" si="3"/>
        <v/>
      </c>
      <c r="H87" s="4"/>
      <c r="I87" s="5"/>
    </row>
    <row r="88" spans="1:9" x14ac:dyDescent="0.2">
      <c r="A88">
        <v>56</v>
      </c>
      <c r="B88" t="str">
        <f t="shared" si="2"/>
        <v/>
      </c>
      <c r="G88" s="35" t="str">
        <f t="shared" si="3"/>
        <v/>
      </c>
      <c r="H88" s="4"/>
      <c r="I88" s="5"/>
    </row>
    <row r="89" spans="1:9" x14ac:dyDescent="0.2">
      <c r="A89">
        <v>57</v>
      </c>
      <c r="B89" t="str">
        <f t="shared" si="2"/>
        <v/>
      </c>
      <c r="G89" s="35" t="str">
        <f t="shared" si="3"/>
        <v/>
      </c>
      <c r="H89" s="4"/>
      <c r="I89" s="5"/>
    </row>
    <row r="90" spans="1:9" x14ac:dyDescent="0.2">
      <c r="A90">
        <v>58</v>
      </c>
      <c r="B90" t="str">
        <f t="shared" si="2"/>
        <v/>
      </c>
      <c r="G90" s="35" t="str">
        <f t="shared" si="3"/>
        <v/>
      </c>
      <c r="H90" s="4"/>
      <c r="I90" s="5"/>
    </row>
    <row r="91" spans="1:9" x14ac:dyDescent="0.2">
      <c r="A91">
        <v>59</v>
      </c>
      <c r="B91" t="str">
        <f t="shared" si="2"/>
        <v/>
      </c>
      <c r="G91" s="35" t="str">
        <f t="shared" si="3"/>
        <v/>
      </c>
      <c r="H91" s="4"/>
      <c r="I91" s="5"/>
    </row>
    <row r="92" spans="1:9" x14ac:dyDescent="0.2">
      <c r="A92">
        <v>60</v>
      </c>
      <c r="B92" t="str">
        <f t="shared" si="2"/>
        <v/>
      </c>
      <c r="G92" s="35" t="str">
        <f t="shared" si="3"/>
        <v/>
      </c>
      <c r="H92" s="4"/>
      <c r="I92" s="5"/>
    </row>
    <row r="93" spans="1:9" x14ac:dyDescent="0.2">
      <c r="A93">
        <v>61</v>
      </c>
      <c r="B93" t="str">
        <f t="shared" si="2"/>
        <v/>
      </c>
      <c r="G93" s="35" t="str">
        <f t="shared" si="3"/>
        <v/>
      </c>
      <c r="H93" s="4"/>
      <c r="I93" s="5"/>
    </row>
    <row r="94" spans="1:9" x14ac:dyDescent="0.2">
      <c r="A94">
        <v>62</v>
      </c>
      <c r="B94" t="str">
        <f t="shared" si="2"/>
        <v/>
      </c>
      <c r="G94" s="35" t="str">
        <f t="shared" si="3"/>
        <v/>
      </c>
      <c r="H94" s="4"/>
      <c r="I94" s="5"/>
    </row>
    <row r="95" spans="1:9" x14ac:dyDescent="0.2">
      <c r="A95">
        <v>63</v>
      </c>
      <c r="B95" t="str">
        <f t="shared" si="2"/>
        <v/>
      </c>
      <c r="G95" s="35" t="str">
        <f t="shared" si="3"/>
        <v/>
      </c>
      <c r="H95" s="4"/>
      <c r="I95" s="5"/>
    </row>
    <row r="96" spans="1:9" x14ac:dyDescent="0.2">
      <c r="A96">
        <v>64</v>
      </c>
      <c r="B96" t="str">
        <f t="shared" si="2"/>
        <v/>
      </c>
      <c r="G96" s="35" t="str">
        <f t="shared" si="3"/>
        <v/>
      </c>
      <c r="H96" s="4"/>
      <c r="I96" s="5"/>
    </row>
    <row r="97" spans="1:9" x14ac:dyDescent="0.2">
      <c r="A97">
        <v>65</v>
      </c>
      <c r="B97" t="str">
        <f t="shared" ref="B97:B100" si="4">IFERROR(VLOOKUP($C$11&amp;"_"&amp;A97,liste_competences,3,FALSE),"")</f>
        <v/>
      </c>
      <c r="G97" s="35" t="str">
        <f t="shared" ref="G97:G128" si="5">IFERROR(VLOOKUP($C$11&amp;"_"&amp;A97,liste_competences,4,FALSE),"")</f>
        <v/>
      </c>
      <c r="H97" s="4"/>
      <c r="I97" s="5"/>
    </row>
    <row r="98" spans="1:9" x14ac:dyDescent="0.2">
      <c r="A98">
        <v>66</v>
      </c>
      <c r="B98" t="str">
        <f t="shared" si="4"/>
        <v/>
      </c>
      <c r="G98" s="35" t="str">
        <f t="shared" si="5"/>
        <v/>
      </c>
      <c r="H98" s="4"/>
      <c r="I98" s="5"/>
    </row>
    <row r="99" spans="1:9" x14ac:dyDescent="0.2">
      <c r="A99">
        <v>67</v>
      </c>
      <c r="B99" t="str">
        <f t="shared" si="4"/>
        <v/>
      </c>
      <c r="G99" s="35" t="str">
        <f t="shared" si="5"/>
        <v/>
      </c>
      <c r="H99" s="4"/>
      <c r="I99" s="5"/>
    </row>
    <row r="100" spans="1:9" x14ac:dyDescent="0.2">
      <c r="A100">
        <v>68</v>
      </c>
      <c r="B100" t="str">
        <f t="shared" si="4"/>
        <v/>
      </c>
      <c r="G100" s="35" t="str">
        <f t="shared" si="5"/>
        <v/>
      </c>
      <c r="H100" s="4"/>
      <c r="I100" s="5"/>
    </row>
    <row r="101" spans="1:9" x14ac:dyDescent="0.2">
      <c r="A101">
        <v>69</v>
      </c>
      <c r="G101" s="35" t="str">
        <f t="shared" si="5"/>
        <v/>
      </c>
    </row>
    <row r="102" spans="1:9" x14ac:dyDescent="0.2">
      <c r="A102">
        <v>70</v>
      </c>
      <c r="G102" s="35" t="str">
        <f t="shared" si="5"/>
        <v/>
      </c>
    </row>
    <row r="103" spans="1:9" x14ac:dyDescent="0.2">
      <c r="A103">
        <v>71</v>
      </c>
      <c r="G103" s="35" t="str">
        <f t="shared" si="5"/>
        <v/>
      </c>
    </row>
    <row r="104" spans="1:9" x14ac:dyDescent="0.2">
      <c r="A104">
        <v>72</v>
      </c>
      <c r="G104" s="35" t="str">
        <f t="shared" si="5"/>
        <v/>
      </c>
    </row>
    <row r="105" spans="1:9" x14ac:dyDescent="0.2">
      <c r="A105">
        <v>73</v>
      </c>
      <c r="G105" s="35" t="str">
        <f t="shared" si="5"/>
        <v/>
      </c>
    </row>
    <row r="106" spans="1:9" x14ac:dyDescent="0.2">
      <c r="A106">
        <v>74</v>
      </c>
      <c r="G106" s="35" t="str">
        <f t="shared" si="5"/>
        <v/>
      </c>
    </row>
    <row r="107" spans="1:9" x14ac:dyDescent="0.2">
      <c r="A107">
        <v>75</v>
      </c>
      <c r="G107" s="35" t="str">
        <f t="shared" si="5"/>
        <v/>
      </c>
    </row>
    <row r="108" spans="1:9" x14ac:dyDescent="0.2">
      <c r="A108">
        <v>76</v>
      </c>
      <c r="G108" s="35" t="str">
        <f t="shared" si="5"/>
        <v/>
      </c>
    </row>
    <row r="109" spans="1:9" x14ac:dyDescent="0.2">
      <c r="A109">
        <v>77</v>
      </c>
      <c r="G109" s="35" t="str">
        <f t="shared" si="5"/>
        <v/>
      </c>
    </row>
    <row r="110" spans="1:9" x14ac:dyDescent="0.2">
      <c r="A110">
        <v>78</v>
      </c>
      <c r="G110" s="35" t="str">
        <f t="shared" si="5"/>
        <v/>
      </c>
    </row>
    <row r="111" spans="1:9" x14ac:dyDescent="0.2">
      <c r="A111">
        <v>79</v>
      </c>
      <c r="G111" s="35" t="str">
        <f t="shared" si="5"/>
        <v/>
      </c>
    </row>
    <row r="112" spans="1:9" x14ac:dyDescent="0.2">
      <c r="A112">
        <v>80</v>
      </c>
      <c r="G112" s="35" t="str">
        <f t="shared" si="5"/>
        <v/>
      </c>
    </row>
    <row r="113" spans="1:7" x14ac:dyDescent="0.2">
      <c r="A113">
        <v>81</v>
      </c>
      <c r="G113" s="35" t="str">
        <f t="shared" si="5"/>
        <v/>
      </c>
    </row>
    <row r="114" spans="1:7" x14ac:dyDescent="0.2">
      <c r="A114">
        <v>82</v>
      </c>
      <c r="G114" s="35" t="str">
        <f t="shared" si="5"/>
        <v/>
      </c>
    </row>
    <row r="115" spans="1:7" x14ac:dyDescent="0.2">
      <c r="A115">
        <v>83</v>
      </c>
      <c r="G115" s="35" t="str">
        <f t="shared" si="5"/>
        <v/>
      </c>
    </row>
    <row r="116" spans="1:7" x14ac:dyDescent="0.2">
      <c r="A116">
        <v>84</v>
      </c>
      <c r="G116" s="35" t="str">
        <f t="shared" si="5"/>
        <v/>
      </c>
    </row>
    <row r="117" spans="1:7" x14ac:dyDescent="0.2">
      <c r="A117">
        <v>85</v>
      </c>
      <c r="G117" s="35" t="str">
        <f t="shared" si="5"/>
        <v/>
      </c>
    </row>
    <row r="118" spans="1:7" x14ac:dyDescent="0.2">
      <c r="A118">
        <v>86</v>
      </c>
      <c r="G118" s="35" t="str">
        <f t="shared" si="5"/>
        <v/>
      </c>
    </row>
    <row r="119" spans="1:7" x14ac:dyDescent="0.2">
      <c r="A119">
        <v>87</v>
      </c>
      <c r="G119" s="35" t="str">
        <f t="shared" si="5"/>
        <v/>
      </c>
    </row>
    <row r="120" spans="1:7" x14ac:dyDescent="0.2">
      <c r="A120">
        <v>88</v>
      </c>
      <c r="G120" s="35" t="str">
        <f t="shared" si="5"/>
        <v/>
      </c>
    </row>
    <row r="121" spans="1:7" x14ac:dyDescent="0.2">
      <c r="A121">
        <v>89</v>
      </c>
      <c r="G121" s="35" t="str">
        <f t="shared" si="5"/>
        <v/>
      </c>
    </row>
    <row r="122" spans="1:7" x14ac:dyDescent="0.2">
      <c r="A122">
        <v>90</v>
      </c>
      <c r="G122" s="35" t="str">
        <f t="shared" si="5"/>
        <v/>
      </c>
    </row>
    <row r="123" spans="1:7" x14ac:dyDescent="0.2">
      <c r="A123">
        <v>91</v>
      </c>
      <c r="G123" s="35" t="str">
        <f t="shared" si="5"/>
        <v/>
      </c>
    </row>
    <row r="124" spans="1:7" x14ac:dyDescent="0.2">
      <c r="A124">
        <v>92</v>
      </c>
      <c r="G124" s="35" t="str">
        <f t="shared" si="5"/>
        <v/>
      </c>
    </row>
    <row r="125" spans="1:7" x14ac:dyDescent="0.2">
      <c r="A125">
        <v>93</v>
      </c>
      <c r="G125" s="35" t="str">
        <f t="shared" si="5"/>
        <v/>
      </c>
    </row>
    <row r="126" spans="1:7" x14ac:dyDescent="0.2">
      <c r="A126">
        <v>94</v>
      </c>
      <c r="G126" s="35" t="str">
        <f t="shared" si="5"/>
        <v/>
      </c>
    </row>
    <row r="127" spans="1:7" x14ac:dyDescent="0.2">
      <c r="A127">
        <v>95</v>
      </c>
      <c r="G127" s="35" t="str">
        <f t="shared" si="5"/>
        <v/>
      </c>
    </row>
    <row r="128" spans="1:7" x14ac:dyDescent="0.2">
      <c r="A128">
        <v>96</v>
      </c>
      <c r="G128" s="35" t="str">
        <f t="shared" si="5"/>
        <v/>
      </c>
    </row>
    <row r="129" spans="1:7" x14ac:dyDescent="0.2">
      <c r="A129">
        <v>97</v>
      </c>
      <c r="G129" s="35" t="str">
        <f t="shared" ref="G129:G160" si="6">IFERROR(VLOOKUP($C$11&amp;"_"&amp;A129,liste_competences,4,FALSE),"")</f>
        <v/>
      </c>
    </row>
    <row r="130" spans="1:7" x14ac:dyDescent="0.2">
      <c r="A130">
        <v>98</v>
      </c>
      <c r="G130" s="35" t="str">
        <f t="shared" si="6"/>
        <v/>
      </c>
    </row>
    <row r="131" spans="1:7" x14ac:dyDescent="0.2">
      <c r="A131">
        <v>99</v>
      </c>
      <c r="G131" s="35" t="str">
        <f t="shared" si="6"/>
        <v/>
      </c>
    </row>
    <row r="132" spans="1:7" x14ac:dyDescent="0.2">
      <c r="A132">
        <v>100</v>
      </c>
      <c r="G132" s="35" t="str">
        <f t="shared" si="6"/>
        <v/>
      </c>
    </row>
    <row r="133" spans="1:7" x14ac:dyDescent="0.2">
      <c r="A133">
        <v>101</v>
      </c>
      <c r="G133" s="35" t="str">
        <f t="shared" si="6"/>
        <v/>
      </c>
    </row>
    <row r="134" spans="1:7" x14ac:dyDescent="0.2">
      <c r="A134">
        <v>102</v>
      </c>
      <c r="G134" s="35" t="str">
        <f t="shared" si="6"/>
        <v/>
      </c>
    </row>
    <row r="135" spans="1:7" x14ac:dyDescent="0.2">
      <c r="A135">
        <v>103</v>
      </c>
      <c r="G135" s="35" t="str">
        <f t="shared" si="6"/>
        <v/>
      </c>
    </row>
    <row r="136" spans="1:7" x14ac:dyDescent="0.2">
      <c r="A136">
        <v>104</v>
      </c>
      <c r="G136" s="35" t="str">
        <f t="shared" si="6"/>
        <v/>
      </c>
    </row>
    <row r="137" spans="1:7" x14ac:dyDescent="0.2">
      <c r="A137">
        <v>105</v>
      </c>
      <c r="G137" s="35" t="str">
        <f t="shared" si="6"/>
        <v/>
      </c>
    </row>
    <row r="138" spans="1:7" x14ac:dyDescent="0.2">
      <c r="A138">
        <v>106</v>
      </c>
      <c r="G138" s="35" t="str">
        <f t="shared" si="6"/>
        <v/>
      </c>
    </row>
    <row r="139" spans="1:7" x14ac:dyDescent="0.2">
      <c r="A139">
        <v>107</v>
      </c>
      <c r="G139" s="35" t="str">
        <f t="shared" si="6"/>
        <v/>
      </c>
    </row>
    <row r="140" spans="1:7" x14ac:dyDescent="0.2">
      <c r="A140">
        <v>108</v>
      </c>
      <c r="G140" s="35" t="str">
        <f t="shared" si="6"/>
        <v/>
      </c>
    </row>
    <row r="141" spans="1:7" x14ac:dyDescent="0.2">
      <c r="A141">
        <v>109</v>
      </c>
      <c r="G141" s="35" t="str">
        <f t="shared" si="6"/>
        <v/>
      </c>
    </row>
    <row r="142" spans="1:7" x14ac:dyDescent="0.2">
      <c r="A142">
        <v>110</v>
      </c>
      <c r="G142" s="35" t="str">
        <f t="shared" si="6"/>
        <v/>
      </c>
    </row>
    <row r="143" spans="1:7" x14ac:dyDescent="0.2">
      <c r="A143">
        <v>111</v>
      </c>
      <c r="G143" s="35" t="str">
        <f t="shared" si="6"/>
        <v/>
      </c>
    </row>
    <row r="144" spans="1:7" x14ac:dyDescent="0.2">
      <c r="A144">
        <v>112</v>
      </c>
      <c r="G144" s="35" t="str">
        <f t="shared" si="6"/>
        <v/>
      </c>
    </row>
    <row r="145" spans="1:7" x14ac:dyDescent="0.2">
      <c r="A145">
        <v>113</v>
      </c>
      <c r="G145" s="35" t="str">
        <f t="shared" si="6"/>
        <v/>
      </c>
    </row>
    <row r="146" spans="1:7" x14ac:dyDescent="0.2">
      <c r="A146">
        <v>114</v>
      </c>
      <c r="G146" s="35" t="str">
        <f t="shared" si="6"/>
        <v/>
      </c>
    </row>
    <row r="147" spans="1:7" x14ac:dyDescent="0.2">
      <c r="A147">
        <v>115</v>
      </c>
      <c r="G147" s="35" t="str">
        <f t="shared" si="6"/>
        <v/>
      </c>
    </row>
    <row r="148" spans="1:7" x14ac:dyDescent="0.2">
      <c r="A148">
        <v>116</v>
      </c>
      <c r="G148" s="35" t="str">
        <f t="shared" si="6"/>
        <v/>
      </c>
    </row>
    <row r="149" spans="1:7" x14ac:dyDescent="0.2">
      <c r="A149">
        <v>117</v>
      </c>
      <c r="G149" s="35" t="str">
        <f t="shared" si="6"/>
        <v/>
      </c>
    </row>
    <row r="150" spans="1:7" x14ac:dyDescent="0.2">
      <c r="A150">
        <v>118</v>
      </c>
      <c r="G150" s="35" t="str">
        <f t="shared" si="6"/>
        <v/>
      </c>
    </row>
    <row r="151" spans="1:7" x14ac:dyDescent="0.2">
      <c r="A151">
        <v>119</v>
      </c>
      <c r="G151" s="35" t="str">
        <f t="shared" si="6"/>
        <v/>
      </c>
    </row>
    <row r="152" spans="1:7" x14ac:dyDescent="0.2">
      <c r="A152">
        <v>120</v>
      </c>
      <c r="G152" s="35" t="str">
        <f t="shared" si="6"/>
        <v/>
      </c>
    </row>
    <row r="153" spans="1:7" x14ac:dyDescent="0.2">
      <c r="A153">
        <v>121</v>
      </c>
      <c r="G153" s="35" t="str">
        <f t="shared" si="6"/>
        <v/>
      </c>
    </row>
    <row r="154" spans="1:7" x14ac:dyDescent="0.2">
      <c r="A154">
        <v>122</v>
      </c>
      <c r="G154" s="35" t="str">
        <f t="shared" si="6"/>
        <v/>
      </c>
    </row>
    <row r="155" spans="1:7" x14ac:dyDescent="0.2">
      <c r="A155">
        <v>123</v>
      </c>
      <c r="G155" s="35" t="str">
        <f t="shared" si="6"/>
        <v/>
      </c>
    </row>
    <row r="156" spans="1:7" x14ac:dyDescent="0.2">
      <c r="A156">
        <v>124</v>
      </c>
      <c r="G156" s="35" t="str">
        <f t="shared" si="6"/>
        <v/>
      </c>
    </row>
    <row r="157" spans="1:7" x14ac:dyDescent="0.2">
      <c r="A157">
        <v>125</v>
      </c>
      <c r="G157" s="35" t="str">
        <f t="shared" si="6"/>
        <v/>
      </c>
    </row>
    <row r="158" spans="1:7" x14ac:dyDescent="0.2">
      <c r="A158">
        <v>126</v>
      </c>
      <c r="G158" s="35" t="str">
        <f t="shared" si="6"/>
        <v/>
      </c>
    </row>
    <row r="159" spans="1:7" x14ac:dyDescent="0.2">
      <c r="A159">
        <v>127</v>
      </c>
      <c r="G159" s="35" t="str">
        <f t="shared" si="6"/>
        <v/>
      </c>
    </row>
    <row r="160" spans="1:7" x14ac:dyDescent="0.2">
      <c r="A160">
        <v>128</v>
      </c>
      <c r="G160" s="35" t="str">
        <f t="shared" si="6"/>
        <v/>
      </c>
    </row>
    <row r="161" spans="1:7" x14ac:dyDescent="0.2">
      <c r="A161">
        <v>129</v>
      </c>
      <c r="G161" s="35" t="str">
        <f t="shared" ref="G161:G192" si="7">IFERROR(VLOOKUP($C$11&amp;"_"&amp;A161,liste_competences,4,FALSE),"")</f>
        <v/>
      </c>
    </row>
    <row r="162" spans="1:7" x14ac:dyDescent="0.2">
      <c r="A162">
        <v>130</v>
      </c>
      <c r="G162" s="35" t="str">
        <f t="shared" si="7"/>
        <v/>
      </c>
    </row>
    <row r="163" spans="1:7" x14ac:dyDescent="0.2">
      <c r="A163">
        <v>131</v>
      </c>
      <c r="G163" s="35" t="str">
        <f t="shared" si="7"/>
        <v/>
      </c>
    </row>
    <row r="164" spans="1:7" x14ac:dyDescent="0.2">
      <c r="A164">
        <v>132</v>
      </c>
      <c r="G164" s="35" t="str">
        <f t="shared" si="7"/>
        <v/>
      </c>
    </row>
    <row r="165" spans="1:7" x14ac:dyDescent="0.2">
      <c r="A165">
        <v>133</v>
      </c>
      <c r="G165" s="35" t="str">
        <f t="shared" si="7"/>
        <v/>
      </c>
    </row>
    <row r="166" spans="1:7" x14ac:dyDescent="0.2">
      <c r="A166">
        <v>134</v>
      </c>
      <c r="G166" s="35" t="str">
        <f t="shared" si="7"/>
        <v/>
      </c>
    </row>
    <row r="167" spans="1:7" x14ac:dyDescent="0.2">
      <c r="A167">
        <v>135</v>
      </c>
      <c r="G167" s="35" t="str">
        <f t="shared" si="7"/>
        <v/>
      </c>
    </row>
    <row r="168" spans="1:7" x14ac:dyDescent="0.2">
      <c r="A168">
        <v>136</v>
      </c>
      <c r="G168" s="35" t="str">
        <f t="shared" si="7"/>
        <v/>
      </c>
    </row>
    <row r="169" spans="1:7" x14ac:dyDescent="0.2">
      <c r="A169">
        <v>137</v>
      </c>
      <c r="G169" s="35" t="str">
        <f t="shared" si="7"/>
        <v/>
      </c>
    </row>
    <row r="170" spans="1:7" x14ac:dyDescent="0.2">
      <c r="A170">
        <v>138</v>
      </c>
      <c r="G170" s="35" t="str">
        <f t="shared" si="7"/>
        <v/>
      </c>
    </row>
    <row r="171" spans="1:7" x14ac:dyDescent="0.2">
      <c r="A171">
        <v>139</v>
      </c>
      <c r="G171" s="35" t="str">
        <f t="shared" si="7"/>
        <v/>
      </c>
    </row>
    <row r="172" spans="1:7" x14ac:dyDescent="0.2">
      <c r="A172">
        <v>140</v>
      </c>
      <c r="G172" s="35" t="str">
        <f t="shared" si="7"/>
        <v/>
      </c>
    </row>
    <row r="173" spans="1:7" x14ac:dyDescent="0.2">
      <c r="A173">
        <v>141</v>
      </c>
      <c r="G173" s="35" t="str">
        <f t="shared" si="7"/>
        <v/>
      </c>
    </row>
    <row r="174" spans="1:7" x14ac:dyDescent="0.2">
      <c r="A174">
        <v>142</v>
      </c>
      <c r="G174" s="35" t="str">
        <f t="shared" si="7"/>
        <v/>
      </c>
    </row>
    <row r="175" spans="1:7" x14ac:dyDescent="0.2">
      <c r="A175">
        <v>143</v>
      </c>
      <c r="G175" s="35" t="str">
        <f t="shared" si="7"/>
        <v/>
      </c>
    </row>
    <row r="176" spans="1:7" x14ac:dyDescent="0.2">
      <c r="A176">
        <v>144</v>
      </c>
      <c r="G176" s="35" t="str">
        <f t="shared" si="7"/>
        <v/>
      </c>
    </row>
    <row r="177" spans="1:7" x14ac:dyDescent="0.2">
      <c r="A177">
        <v>145</v>
      </c>
      <c r="G177" s="35" t="str">
        <f t="shared" si="7"/>
        <v/>
      </c>
    </row>
    <row r="178" spans="1:7" x14ac:dyDescent="0.2">
      <c r="A178">
        <v>146</v>
      </c>
      <c r="G178" s="35" t="str">
        <f t="shared" si="7"/>
        <v/>
      </c>
    </row>
    <row r="179" spans="1:7" x14ac:dyDescent="0.2">
      <c r="A179">
        <v>147</v>
      </c>
      <c r="G179" s="35" t="str">
        <f t="shared" si="7"/>
        <v/>
      </c>
    </row>
    <row r="180" spans="1:7" x14ac:dyDescent="0.2">
      <c r="A180">
        <v>148</v>
      </c>
      <c r="G180" s="35" t="str">
        <f t="shared" si="7"/>
        <v/>
      </c>
    </row>
    <row r="181" spans="1:7" x14ac:dyDescent="0.2">
      <c r="A181">
        <v>149</v>
      </c>
      <c r="G181" s="35" t="str">
        <f t="shared" si="7"/>
        <v/>
      </c>
    </row>
    <row r="182" spans="1:7" x14ac:dyDescent="0.2">
      <c r="A182">
        <v>150</v>
      </c>
      <c r="G182" s="35" t="str">
        <f t="shared" si="7"/>
        <v/>
      </c>
    </row>
    <row r="183" spans="1:7" x14ac:dyDescent="0.2">
      <c r="A183">
        <v>151</v>
      </c>
      <c r="G183" s="35" t="str">
        <f t="shared" si="7"/>
        <v/>
      </c>
    </row>
    <row r="184" spans="1:7" x14ac:dyDescent="0.2">
      <c r="A184">
        <v>152</v>
      </c>
      <c r="G184" s="35" t="str">
        <f t="shared" si="7"/>
        <v/>
      </c>
    </row>
    <row r="185" spans="1:7" x14ac:dyDescent="0.2">
      <c r="A185">
        <v>153</v>
      </c>
      <c r="G185" s="35" t="str">
        <f t="shared" si="7"/>
        <v/>
      </c>
    </row>
    <row r="186" spans="1:7" x14ac:dyDescent="0.2">
      <c r="A186">
        <v>154</v>
      </c>
      <c r="G186" s="35" t="str">
        <f t="shared" si="7"/>
        <v/>
      </c>
    </row>
    <row r="187" spans="1:7" x14ac:dyDescent="0.2">
      <c r="A187">
        <v>155</v>
      </c>
      <c r="G187" s="35" t="str">
        <f t="shared" si="7"/>
        <v/>
      </c>
    </row>
    <row r="188" spans="1:7" x14ac:dyDescent="0.2">
      <c r="A188">
        <v>156</v>
      </c>
      <c r="G188" s="35" t="str">
        <f t="shared" si="7"/>
        <v/>
      </c>
    </row>
    <row r="189" spans="1:7" x14ac:dyDescent="0.2">
      <c r="A189">
        <v>157</v>
      </c>
      <c r="G189" s="35" t="str">
        <f t="shared" si="7"/>
        <v/>
      </c>
    </row>
    <row r="190" spans="1:7" x14ac:dyDescent="0.2">
      <c r="A190">
        <v>158</v>
      </c>
      <c r="G190" s="35" t="str">
        <f t="shared" si="7"/>
        <v/>
      </c>
    </row>
    <row r="191" spans="1:7" x14ac:dyDescent="0.2">
      <c r="A191">
        <v>159</v>
      </c>
      <c r="G191" s="35" t="str">
        <f t="shared" si="7"/>
        <v/>
      </c>
    </row>
    <row r="192" spans="1:7" x14ac:dyDescent="0.2">
      <c r="A192">
        <v>160</v>
      </c>
      <c r="G192" s="35" t="str">
        <f t="shared" si="7"/>
        <v/>
      </c>
    </row>
    <row r="193" spans="1:7" x14ac:dyDescent="0.2">
      <c r="A193">
        <v>161</v>
      </c>
      <c r="G193" s="35" t="str">
        <f t="shared" ref="G193:G222" si="8">IFERROR(VLOOKUP($C$11&amp;"_"&amp;A193,liste_competences,4,FALSE),"")</f>
        <v/>
      </c>
    </row>
    <row r="194" spans="1:7" x14ac:dyDescent="0.2">
      <c r="A194">
        <v>162</v>
      </c>
      <c r="G194" s="35" t="str">
        <f t="shared" si="8"/>
        <v/>
      </c>
    </row>
    <row r="195" spans="1:7" x14ac:dyDescent="0.2">
      <c r="A195">
        <v>163</v>
      </c>
      <c r="G195" s="35" t="str">
        <f t="shared" si="8"/>
        <v/>
      </c>
    </row>
    <row r="196" spans="1:7" x14ac:dyDescent="0.2">
      <c r="A196">
        <v>164</v>
      </c>
      <c r="G196" s="35" t="str">
        <f t="shared" si="8"/>
        <v/>
      </c>
    </row>
    <row r="197" spans="1:7" x14ac:dyDescent="0.2">
      <c r="A197">
        <v>165</v>
      </c>
      <c r="G197" s="35" t="str">
        <f t="shared" si="8"/>
        <v/>
      </c>
    </row>
    <row r="198" spans="1:7" x14ac:dyDescent="0.2">
      <c r="A198">
        <v>166</v>
      </c>
      <c r="G198" s="35" t="str">
        <f t="shared" si="8"/>
        <v/>
      </c>
    </row>
    <row r="199" spans="1:7" x14ac:dyDescent="0.2">
      <c r="A199">
        <v>167</v>
      </c>
      <c r="G199" s="35" t="str">
        <f t="shared" si="8"/>
        <v/>
      </c>
    </row>
    <row r="200" spans="1:7" x14ac:dyDescent="0.2">
      <c r="A200">
        <v>168</v>
      </c>
      <c r="G200" s="35" t="str">
        <f t="shared" si="8"/>
        <v/>
      </c>
    </row>
    <row r="201" spans="1:7" x14ac:dyDescent="0.2">
      <c r="A201">
        <v>169</v>
      </c>
      <c r="G201" s="35" t="str">
        <f t="shared" si="8"/>
        <v/>
      </c>
    </row>
    <row r="202" spans="1:7" x14ac:dyDescent="0.2">
      <c r="A202">
        <v>170</v>
      </c>
      <c r="G202" s="35" t="str">
        <f t="shared" si="8"/>
        <v/>
      </c>
    </row>
    <row r="203" spans="1:7" x14ac:dyDescent="0.2">
      <c r="A203">
        <v>171</v>
      </c>
      <c r="G203" s="35" t="str">
        <f t="shared" si="8"/>
        <v/>
      </c>
    </row>
    <row r="204" spans="1:7" x14ac:dyDescent="0.2">
      <c r="A204">
        <v>172</v>
      </c>
      <c r="G204" s="35" t="str">
        <f t="shared" si="8"/>
        <v/>
      </c>
    </row>
    <row r="205" spans="1:7" x14ac:dyDescent="0.2">
      <c r="A205">
        <v>173</v>
      </c>
      <c r="G205" s="35" t="str">
        <f t="shared" si="8"/>
        <v/>
      </c>
    </row>
    <row r="206" spans="1:7" x14ac:dyDescent="0.2">
      <c r="A206">
        <v>174</v>
      </c>
      <c r="G206" s="35" t="str">
        <f t="shared" si="8"/>
        <v/>
      </c>
    </row>
    <row r="207" spans="1:7" x14ac:dyDescent="0.2">
      <c r="A207">
        <v>175</v>
      </c>
      <c r="G207" s="35" t="str">
        <f t="shared" si="8"/>
        <v/>
      </c>
    </row>
    <row r="208" spans="1:7" x14ac:dyDescent="0.2">
      <c r="A208">
        <v>176</v>
      </c>
      <c r="G208" s="35" t="str">
        <f t="shared" si="8"/>
        <v/>
      </c>
    </row>
    <row r="209" spans="1:7" x14ac:dyDescent="0.2">
      <c r="A209">
        <v>177</v>
      </c>
      <c r="G209" s="35" t="str">
        <f t="shared" si="8"/>
        <v/>
      </c>
    </row>
    <row r="210" spans="1:7" x14ac:dyDescent="0.2">
      <c r="A210">
        <v>178</v>
      </c>
      <c r="G210" s="35" t="str">
        <f t="shared" si="8"/>
        <v/>
      </c>
    </row>
    <row r="211" spans="1:7" x14ac:dyDescent="0.2">
      <c r="A211">
        <v>179</v>
      </c>
      <c r="G211" s="35" t="str">
        <f t="shared" si="8"/>
        <v/>
      </c>
    </row>
    <row r="212" spans="1:7" x14ac:dyDescent="0.2">
      <c r="A212">
        <v>180</v>
      </c>
      <c r="G212" s="35" t="str">
        <f t="shared" si="8"/>
        <v/>
      </c>
    </row>
    <row r="213" spans="1:7" x14ac:dyDescent="0.2">
      <c r="A213">
        <v>181</v>
      </c>
      <c r="G213" s="35" t="str">
        <f t="shared" si="8"/>
        <v/>
      </c>
    </row>
    <row r="214" spans="1:7" x14ac:dyDescent="0.2">
      <c r="A214">
        <v>182</v>
      </c>
      <c r="G214" s="35" t="str">
        <f t="shared" si="8"/>
        <v/>
      </c>
    </row>
    <row r="215" spans="1:7" x14ac:dyDescent="0.2">
      <c r="A215">
        <v>183</v>
      </c>
      <c r="G215" s="35" t="str">
        <f t="shared" si="8"/>
        <v/>
      </c>
    </row>
    <row r="216" spans="1:7" x14ac:dyDescent="0.2">
      <c r="A216">
        <v>184</v>
      </c>
      <c r="G216" s="35" t="str">
        <f t="shared" si="8"/>
        <v/>
      </c>
    </row>
    <row r="217" spans="1:7" x14ac:dyDescent="0.2">
      <c r="A217">
        <v>185</v>
      </c>
      <c r="G217" s="35" t="str">
        <f t="shared" si="8"/>
        <v/>
      </c>
    </row>
    <row r="218" spans="1:7" x14ac:dyDescent="0.2">
      <c r="A218">
        <v>186</v>
      </c>
      <c r="G218" s="35" t="str">
        <f t="shared" si="8"/>
        <v/>
      </c>
    </row>
    <row r="219" spans="1:7" x14ac:dyDescent="0.2">
      <c r="A219">
        <v>187</v>
      </c>
      <c r="G219" s="35" t="str">
        <f t="shared" si="8"/>
        <v/>
      </c>
    </row>
    <row r="220" spans="1:7" x14ac:dyDescent="0.2">
      <c r="A220">
        <v>188</v>
      </c>
      <c r="G220" s="35" t="str">
        <f t="shared" si="8"/>
        <v/>
      </c>
    </row>
    <row r="221" spans="1:7" x14ac:dyDescent="0.2">
      <c r="A221">
        <v>189</v>
      </c>
      <c r="G221" s="35" t="str">
        <f t="shared" si="8"/>
        <v/>
      </c>
    </row>
    <row r="222" spans="1:7" x14ac:dyDescent="0.2">
      <c r="A222">
        <v>190</v>
      </c>
      <c r="G222" s="35" t="str">
        <f t="shared" si="8"/>
        <v/>
      </c>
    </row>
    <row r="223" spans="1:7" x14ac:dyDescent="0.2">
      <c r="A223">
        <v>191</v>
      </c>
    </row>
  </sheetData>
  <mergeCells count="9">
    <mergeCell ref="C2:F4"/>
    <mergeCell ref="B25:F28"/>
    <mergeCell ref="H26:H28"/>
    <mergeCell ref="B31:F31"/>
    <mergeCell ref="B6:F6"/>
    <mergeCell ref="B16:F16"/>
    <mergeCell ref="B21:F21"/>
    <mergeCell ref="B22:F22"/>
    <mergeCell ref="B24:F24"/>
  </mergeCells>
  <conditionalFormatting sqref="G33:G222">
    <cfRule type="cellIs" dxfId="23" priority="4" operator="equal">
      <formula>$I$26</formula>
    </cfRule>
    <cfRule type="cellIs" dxfId="22" priority="5" operator="equal">
      <formula>$I$27</formula>
    </cfRule>
    <cfRule type="cellIs" dxfId="21" priority="6" operator="equal">
      <formula>$I$28</formula>
    </cfRule>
  </conditionalFormatting>
  <conditionalFormatting sqref="B22">
    <cfRule type="cellIs" dxfId="20" priority="1" operator="equal">
      <formula>$I$27</formula>
    </cfRule>
    <cfRule type="cellIs" dxfId="19" priority="2" operator="equal">
      <formula>$I$26</formula>
    </cfRule>
    <cfRule type="cellIs" dxfId="18" priority="3" operator="equal">
      <formula>$I$28</formula>
    </cfRule>
  </conditionalFormatting>
  <dataValidations count="1">
    <dataValidation type="list" showInputMessage="1" showErrorMessage="1" sqref="B22:F22 G33:G222" xr:uid="{0AD33FF9-E3D9-4AD6-9AD4-291D81FF34AA}">
      <formula1>$I$26:$I$28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23B45-1B3E-4685-8B85-1B33EFB5009D}">
  <dimension ref="A2:I223"/>
  <sheetViews>
    <sheetView showGridLines="0" workbookViewId="0">
      <selection activeCell="J35" sqref="J35"/>
    </sheetView>
  </sheetViews>
  <sheetFormatPr baseColWidth="10" defaultRowHeight="12.75" x14ac:dyDescent="0.2"/>
  <cols>
    <col min="2" max="2" width="29.5703125" customWidth="1"/>
    <col min="3" max="3" width="23.85546875" customWidth="1"/>
    <col min="4" max="4" width="18.28515625" customWidth="1"/>
    <col min="6" max="6" width="24.140625" customWidth="1"/>
  </cols>
  <sheetData>
    <row r="2" spans="2:6" x14ac:dyDescent="0.2">
      <c r="C2" s="56" t="s">
        <v>8</v>
      </c>
      <c r="D2" s="56"/>
      <c r="E2" s="56"/>
      <c r="F2" s="56"/>
    </row>
    <row r="3" spans="2:6" x14ac:dyDescent="0.2">
      <c r="C3" s="56"/>
      <c r="D3" s="56"/>
      <c r="E3" s="56"/>
      <c r="F3" s="56"/>
    </row>
    <row r="4" spans="2:6" ht="20.25" customHeight="1" x14ac:dyDescent="0.2">
      <c r="C4" s="56"/>
      <c r="D4" s="56"/>
      <c r="E4" s="56"/>
      <c r="F4" s="56"/>
    </row>
    <row r="5" spans="2:6" ht="20.25" x14ac:dyDescent="0.3">
      <c r="B5" s="2"/>
      <c r="C5" s="3"/>
      <c r="D5" s="3"/>
      <c r="E5" s="3"/>
      <c r="F5" s="3"/>
    </row>
    <row r="6" spans="2:6" x14ac:dyDescent="0.2">
      <c r="B6" s="44" t="s">
        <v>16</v>
      </c>
      <c r="C6" s="45"/>
      <c r="D6" s="45"/>
      <c r="E6" s="45"/>
      <c r="F6" s="46"/>
    </row>
    <row r="7" spans="2:6" ht="13.5" thickBot="1" x14ac:dyDescent="0.25">
      <c r="B7" s="19"/>
      <c r="C7" s="1"/>
      <c r="D7" s="1"/>
      <c r="E7" s="1"/>
      <c r="F7" s="20"/>
    </row>
    <row r="8" spans="2:6" ht="13.5" thickBot="1" x14ac:dyDescent="0.25">
      <c r="B8" s="10" t="str">
        <f>Récap!A7</f>
        <v>N° ADF</v>
      </c>
      <c r="C8" s="34" t="str">
        <f>Récap!B7</f>
        <v>ADF_20220017</v>
      </c>
      <c r="D8" s="1"/>
      <c r="E8" s="1"/>
      <c r="F8" s="20"/>
    </row>
    <row r="9" spans="2:6" x14ac:dyDescent="0.2">
      <c r="B9" s="19"/>
      <c r="C9" s="1"/>
      <c r="D9" s="1"/>
      <c r="E9" s="1"/>
      <c r="F9" s="20"/>
    </row>
    <row r="10" spans="2:6" x14ac:dyDescent="0.2">
      <c r="B10" s="10" t="str">
        <f>Récap!A10</f>
        <v>Nom de l'entité</v>
      </c>
      <c r="C10" s="11" t="str">
        <f>Récap!B10</f>
        <v/>
      </c>
      <c r="D10" s="11"/>
      <c r="E10" s="1"/>
      <c r="F10" s="20"/>
    </row>
    <row r="11" spans="2:6" x14ac:dyDescent="0.2">
      <c r="B11" s="10" t="str">
        <f>Récap!A11</f>
        <v>Nom de la formation</v>
      </c>
      <c r="C11" s="1" t="str">
        <f>Récap!B11</f>
        <v/>
      </c>
      <c r="D11" s="1"/>
      <c r="E11" s="1"/>
      <c r="F11" s="20"/>
    </row>
    <row r="12" spans="2:6" x14ac:dyDescent="0.2">
      <c r="B12" s="10" t="str">
        <f>Récap!A12</f>
        <v>Date début</v>
      </c>
      <c r="C12" s="21" t="str">
        <f>Récap!B12</f>
        <v/>
      </c>
      <c r="D12" s="21"/>
      <c r="E12" s="1"/>
      <c r="F12" s="20"/>
    </row>
    <row r="13" spans="2:6" x14ac:dyDescent="0.2">
      <c r="B13" s="10" t="str">
        <f>Récap!A13</f>
        <v>Date fin</v>
      </c>
      <c r="C13" s="21" t="str">
        <f>Récap!B13</f>
        <v/>
      </c>
      <c r="D13" s="21"/>
      <c r="E13" s="1"/>
      <c r="F13" s="20"/>
    </row>
    <row r="14" spans="2:6" x14ac:dyDescent="0.2">
      <c r="B14" s="22"/>
      <c r="C14" s="23"/>
      <c r="D14" s="23"/>
      <c r="E14" s="14"/>
      <c r="F14" s="15"/>
    </row>
    <row r="16" spans="2:6" x14ac:dyDescent="0.2">
      <c r="B16" s="44" t="s">
        <v>17</v>
      </c>
      <c r="C16" s="45"/>
      <c r="D16" s="45"/>
      <c r="E16" s="45"/>
      <c r="F16" s="46"/>
    </row>
    <row r="17" spans="2:9" ht="13.5" thickBot="1" x14ac:dyDescent="0.25">
      <c r="B17" s="7"/>
      <c r="C17" s="8"/>
      <c r="D17" s="8"/>
      <c r="E17" s="8"/>
      <c r="F17" s="9"/>
    </row>
    <row r="18" spans="2:9" ht="13.5" thickBot="1" x14ac:dyDescent="0.25">
      <c r="B18" s="10" t="s">
        <v>10</v>
      </c>
      <c r="C18" s="6" t="str">
        <f>Récap!C19</f>
        <v>PRENOM TOTO 4</v>
      </c>
      <c r="D18" s="1"/>
      <c r="E18" s="11" t="s">
        <v>9</v>
      </c>
      <c r="F18" s="12" t="str">
        <f>Récap!B19</f>
        <v>NOM TOTO 4</v>
      </c>
    </row>
    <row r="19" spans="2:9" x14ac:dyDescent="0.2">
      <c r="B19" s="13"/>
      <c r="C19" s="14"/>
      <c r="D19" s="14"/>
      <c r="E19" s="14"/>
      <c r="F19" s="15"/>
    </row>
    <row r="21" spans="2:9" x14ac:dyDescent="0.2">
      <c r="B21" s="44" t="s">
        <v>19</v>
      </c>
      <c r="C21" s="45"/>
      <c r="D21" s="45"/>
      <c r="E21" s="45"/>
      <c r="F21" s="46"/>
    </row>
    <row r="22" spans="2:9" x14ac:dyDescent="0.2">
      <c r="B22" s="57" t="str">
        <f>G22</f>
        <v>Acquis</v>
      </c>
      <c r="C22" s="58"/>
      <c r="D22" s="58"/>
      <c r="E22" s="58"/>
      <c r="F22" s="59"/>
      <c r="G22" s="28" t="str">
        <f>IF(C18&gt;"","Acquis","Non-Acquis")</f>
        <v>Acquis</v>
      </c>
    </row>
    <row r="24" spans="2:9" x14ac:dyDescent="0.2">
      <c r="B24" s="44" t="s">
        <v>21</v>
      </c>
      <c r="C24" s="45"/>
      <c r="D24" s="45"/>
      <c r="E24" s="45"/>
      <c r="F24" s="46"/>
      <c r="H24" s="25"/>
      <c r="I24" s="26"/>
    </row>
    <row r="25" spans="2:9" x14ac:dyDescent="0.2">
      <c r="B25" s="47" t="s">
        <v>20</v>
      </c>
      <c r="C25" s="48"/>
      <c r="D25" s="48"/>
      <c r="E25" s="48"/>
      <c r="F25" s="49"/>
      <c r="H25" s="25"/>
      <c r="I25" s="26"/>
    </row>
    <row r="26" spans="2:9" x14ac:dyDescent="0.2">
      <c r="B26" s="50"/>
      <c r="C26" s="51"/>
      <c r="D26" s="51"/>
      <c r="E26" s="51"/>
      <c r="F26" s="52"/>
      <c r="H26" s="38" t="s">
        <v>15</v>
      </c>
      <c r="I26" s="16" t="s">
        <v>12</v>
      </c>
    </row>
    <row r="27" spans="2:9" x14ac:dyDescent="0.2">
      <c r="B27" s="50"/>
      <c r="C27" s="51"/>
      <c r="D27" s="51"/>
      <c r="E27" s="51"/>
      <c r="F27" s="52"/>
      <c r="H27" s="39"/>
      <c r="I27" s="17" t="s">
        <v>13</v>
      </c>
    </row>
    <row r="28" spans="2:9" x14ac:dyDescent="0.2">
      <c r="B28" s="53"/>
      <c r="C28" s="54"/>
      <c r="D28" s="54"/>
      <c r="E28" s="54"/>
      <c r="F28" s="55"/>
      <c r="H28" s="40"/>
      <c r="I28" s="18" t="s">
        <v>14</v>
      </c>
    </row>
    <row r="29" spans="2:9" x14ac:dyDescent="0.2">
      <c r="H29" s="25"/>
      <c r="I29" s="26"/>
    </row>
    <row r="31" spans="2:9" x14ac:dyDescent="0.2">
      <c r="B31" s="43" t="s">
        <v>11</v>
      </c>
      <c r="C31" s="43"/>
      <c r="D31" s="43"/>
      <c r="E31" s="43"/>
      <c r="F31" s="43"/>
      <c r="G31" s="27" t="s">
        <v>18</v>
      </c>
    </row>
    <row r="33" spans="1:9" x14ac:dyDescent="0.2">
      <c r="A33">
        <v>1</v>
      </c>
      <c r="B33" t="str">
        <f t="shared" ref="B33:B64" si="0">IFERROR(VLOOKUP($C$11&amp;"_"&amp;A33,liste_competences,3,FALSE),"")</f>
        <v/>
      </c>
      <c r="G33" s="35" t="str">
        <f t="shared" ref="G33:G64" si="1">IFERROR(VLOOKUP($C$11&amp;"_"&amp;A33,liste_competences,4,FALSE),"")</f>
        <v/>
      </c>
    </row>
    <row r="34" spans="1:9" x14ac:dyDescent="0.2">
      <c r="A34">
        <v>2</v>
      </c>
      <c r="B34" t="str">
        <f t="shared" si="0"/>
        <v/>
      </c>
      <c r="G34" s="35" t="str">
        <f t="shared" si="1"/>
        <v/>
      </c>
      <c r="H34" s="4"/>
      <c r="I34" s="5"/>
    </row>
    <row r="35" spans="1:9" x14ac:dyDescent="0.2">
      <c r="A35">
        <v>3</v>
      </c>
      <c r="B35" t="str">
        <f t="shared" si="0"/>
        <v/>
      </c>
      <c r="G35" s="35" t="str">
        <f t="shared" si="1"/>
        <v/>
      </c>
      <c r="H35" s="4"/>
      <c r="I35" s="5"/>
    </row>
    <row r="36" spans="1:9" x14ac:dyDescent="0.2">
      <c r="A36">
        <v>4</v>
      </c>
      <c r="B36" t="str">
        <f t="shared" si="0"/>
        <v/>
      </c>
      <c r="G36" s="35" t="str">
        <f t="shared" si="1"/>
        <v/>
      </c>
      <c r="H36" s="4"/>
      <c r="I36" s="5"/>
    </row>
    <row r="37" spans="1:9" x14ac:dyDescent="0.2">
      <c r="A37">
        <v>5</v>
      </c>
      <c r="B37" t="str">
        <f t="shared" si="0"/>
        <v/>
      </c>
      <c r="G37" s="35" t="str">
        <f t="shared" si="1"/>
        <v/>
      </c>
      <c r="H37" s="4"/>
      <c r="I37" s="5"/>
    </row>
    <row r="38" spans="1:9" x14ac:dyDescent="0.2">
      <c r="A38">
        <v>6</v>
      </c>
      <c r="B38" t="str">
        <f t="shared" si="0"/>
        <v/>
      </c>
      <c r="G38" s="35" t="str">
        <f t="shared" si="1"/>
        <v/>
      </c>
      <c r="H38" s="4"/>
      <c r="I38" s="5"/>
    </row>
    <row r="39" spans="1:9" x14ac:dyDescent="0.2">
      <c r="A39">
        <v>7</v>
      </c>
      <c r="B39" t="str">
        <f t="shared" si="0"/>
        <v/>
      </c>
      <c r="G39" s="35" t="str">
        <f t="shared" si="1"/>
        <v/>
      </c>
      <c r="H39" s="4"/>
      <c r="I39" s="5"/>
    </row>
    <row r="40" spans="1:9" x14ac:dyDescent="0.2">
      <c r="A40">
        <v>8</v>
      </c>
      <c r="B40" t="str">
        <f t="shared" si="0"/>
        <v/>
      </c>
      <c r="G40" s="35" t="str">
        <f t="shared" si="1"/>
        <v/>
      </c>
      <c r="H40" s="4"/>
      <c r="I40" s="5"/>
    </row>
    <row r="41" spans="1:9" x14ac:dyDescent="0.2">
      <c r="A41">
        <v>9</v>
      </c>
      <c r="B41" t="str">
        <f t="shared" si="0"/>
        <v/>
      </c>
      <c r="G41" s="35" t="str">
        <f t="shared" si="1"/>
        <v/>
      </c>
      <c r="H41" s="4"/>
      <c r="I41" s="5"/>
    </row>
    <row r="42" spans="1:9" x14ac:dyDescent="0.2">
      <c r="A42">
        <v>10</v>
      </c>
      <c r="B42" t="str">
        <f t="shared" si="0"/>
        <v/>
      </c>
      <c r="G42" s="35" t="str">
        <f t="shared" si="1"/>
        <v/>
      </c>
      <c r="H42" s="4"/>
      <c r="I42" s="5"/>
    </row>
    <row r="43" spans="1:9" x14ac:dyDescent="0.2">
      <c r="A43">
        <v>11</v>
      </c>
      <c r="B43" t="str">
        <f t="shared" si="0"/>
        <v/>
      </c>
      <c r="G43" s="35" t="str">
        <f t="shared" si="1"/>
        <v/>
      </c>
      <c r="H43" s="4"/>
      <c r="I43" s="5"/>
    </row>
    <row r="44" spans="1:9" x14ac:dyDescent="0.2">
      <c r="A44">
        <v>12</v>
      </c>
      <c r="B44" t="str">
        <f t="shared" si="0"/>
        <v/>
      </c>
      <c r="G44" s="35" t="str">
        <f t="shared" si="1"/>
        <v/>
      </c>
      <c r="H44" s="4"/>
      <c r="I44" s="5"/>
    </row>
    <row r="45" spans="1:9" x14ac:dyDescent="0.2">
      <c r="A45">
        <v>13</v>
      </c>
      <c r="B45" t="str">
        <f t="shared" si="0"/>
        <v/>
      </c>
      <c r="G45" s="35" t="str">
        <f t="shared" si="1"/>
        <v/>
      </c>
      <c r="H45" s="4"/>
      <c r="I45" s="5"/>
    </row>
    <row r="46" spans="1:9" x14ac:dyDescent="0.2">
      <c r="A46">
        <v>14</v>
      </c>
      <c r="B46" t="str">
        <f t="shared" si="0"/>
        <v/>
      </c>
      <c r="G46" s="35" t="str">
        <f t="shared" si="1"/>
        <v/>
      </c>
      <c r="H46" s="4"/>
      <c r="I46" s="5"/>
    </row>
    <row r="47" spans="1:9" x14ac:dyDescent="0.2">
      <c r="A47">
        <v>15</v>
      </c>
      <c r="B47" t="str">
        <f t="shared" si="0"/>
        <v/>
      </c>
      <c r="G47" s="35" t="str">
        <f t="shared" si="1"/>
        <v/>
      </c>
      <c r="H47" s="4"/>
      <c r="I47" s="5"/>
    </row>
    <row r="48" spans="1:9" x14ac:dyDescent="0.2">
      <c r="A48">
        <v>16</v>
      </c>
      <c r="B48" t="str">
        <f t="shared" si="0"/>
        <v/>
      </c>
      <c r="G48" s="35" t="str">
        <f t="shared" si="1"/>
        <v/>
      </c>
      <c r="H48" s="4"/>
      <c r="I48" s="5"/>
    </row>
    <row r="49" spans="1:9" x14ac:dyDescent="0.2">
      <c r="A49">
        <v>17</v>
      </c>
      <c r="B49" t="str">
        <f t="shared" si="0"/>
        <v/>
      </c>
      <c r="G49" s="35" t="str">
        <f t="shared" si="1"/>
        <v/>
      </c>
      <c r="H49" s="4"/>
      <c r="I49" s="5"/>
    </row>
    <row r="50" spans="1:9" x14ac:dyDescent="0.2">
      <c r="A50">
        <v>18</v>
      </c>
      <c r="B50" t="str">
        <f t="shared" si="0"/>
        <v/>
      </c>
      <c r="G50" s="35" t="str">
        <f t="shared" si="1"/>
        <v/>
      </c>
      <c r="H50" s="4"/>
      <c r="I50" s="5"/>
    </row>
    <row r="51" spans="1:9" x14ac:dyDescent="0.2">
      <c r="A51">
        <v>19</v>
      </c>
      <c r="B51" t="str">
        <f t="shared" si="0"/>
        <v/>
      </c>
      <c r="G51" s="35" t="str">
        <f t="shared" si="1"/>
        <v/>
      </c>
      <c r="H51" s="4"/>
      <c r="I51" s="5"/>
    </row>
    <row r="52" spans="1:9" x14ac:dyDescent="0.2">
      <c r="A52">
        <v>20</v>
      </c>
      <c r="B52" t="str">
        <f t="shared" si="0"/>
        <v/>
      </c>
      <c r="G52" s="35" t="str">
        <f t="shared" si="1"/>
        <v/>
      </c>
      <c r="H52" s="4"/>
      <c r="I52" s="5"/>
    </row>
    <row r="53" spans="1:9" x14ac:dyDescent="0.2">
      <c r="A53">
        <v>21</v>
      </c>
      <c r="B53" t="str">
        <f t="shared" si="0"/>
        <v/>
      </c>
      <c r="G53" s="35" t="str">
        <f t="shared" si="1"/>
        <v/>
      </c>
      <c r="H53" s="4"/>
      <c r="I53" s="5"/>
    </row>
    <row r="54" spans="1:9" x14ac:dyDescent="0.2">
      <c r="A54">
        <v>22</v>
      </c>
      <c r="B54" t="str">
        <f t="shared" si="0"/>
        <v/>
      </c>
      <c r="G54" s="35" t="str">
        <f t="shared" si="1"/>
        <v/>
      </c>
      <c r="H54" s="4"/>
      <c r="I54" s="5"/>
    </row>
    <row r="55" spans="1:9" x14ac:dyDescent="0.2">
      <c r="A55">
        <v>23</v>
      </c>
      <c r="B55" t="str">
        <f t="shared" si="0"/>
        <v/>
      </c>
      <c r="G55" s="35" t="str">
        <f t="shared" si="1"/>
        <v/>
      </c>
      <c r="H55" s="4"/>
      <c r="I55" s="5"/>
    </row>
    <row r="56" spans="1:9" x14ac:dyDescent="0.2">
      <c r="A56">
        <v>24</v>
      </c>
      <c r="B56" t="str">
        <f t="shared" si="0"/>
        <v/>
      </c>
      <c r="G56" s="35" t="str">
        <f t="shared" si="1"/>
        <v/>
      </c>
      <c r="H56" s="4"/>
      <c r="I56" s="5"/>
    </row>
    <row r="57" spans="1:9" x14ac:dyDescent="0.2">
      <c r="A57">
        <v>25</v>
      </c>
      <c r="B57" t="str">
        <f t="shared" si="0"/>
        <v/>
      </c>
      <c r="G57" s="35" t="str">
        <f t="shared" si="1"/>
        <v/>
      </c>
      <c r="H57" s="4"/>
      <c r="I57" s="5"/>
    </row>
    <row r="58" spans="1:9" x14ac:dyDescent="0.2">
      <c r="A58">
        <v>26</v>
      </c>
      <c r="B58" t="str">
        <f t="shared" si="0"/>
        <v/>
      </c>
      <c r="G58" s="35" t="str">
        <f t="shared" si="1"/>
        <v/>
      </c>
      <c r="H58" s="4"/>
      <c r="I58" s="5"/>
    </row>
    <row r="59" spans="1:9" x14ac:dyDescent="0.2">
      <c r="A59">
        <v>27</v>
      </c>
      <c r="B59" t="str">
        <f t="shared" si="0"/>
        <v/>
      </c>
      <c r="G59" s="35" t="str">
        <f t="shared" si="1"/>
        <v/>
      </c>
      <c r="H59" s="4"/>
      <c r="I59" s="5"/>
    </row>
    <row r="60" spans="1:9" x14ac:dyDescent="0.2">
      <c r="A60">
        <v>28</v>
      </c>
      <c r="B60" t="str">
        <f t="shared" si="0"/>
        <v/>
      </c>
      <c r="G60" s="35" t="str">
        <f t="shared" si="1"/>
        <v/>
      </c>
      <c r="H60" s="4"/>
      <c r="I60" s="5"/>
    </row>
    <row r="61" spans="1:9" x14ac:dyDescent="0.2">
      <c r="A61">
        <v>29</v>
      </c>
      <c r="B61" t="str">
        <f t="shared" si="0"/>
        <v/>
      </c>
      <c r="G61" s="35" t="str">
        <f t="shared" si="1"/>
        <v/>
      </c>
      <c r="H61" s="4"/>
      <c r="I61" s="5"/>
    </row>
    <row r="62" spans="1:9" x14ac:dyDescent="0.2">
      <c r="A62">
        <v>30</v>
      </c>
      <c r="B62" t="str">
        <f t="shared" si="0"/>
        <v/>
      </c>
      <c r="G62" s="35" t="str">
        <f t="shared" si="1"/>
        <v/>
      </c>
      <c r="H62" s="4"/>
      <c r="I62" s="5"/>
    </row>
    <row r="63" spans="1:9" x14ac:dyDescent="0.2">
      <c r="A63">
        <v>31</v>
      </c>
      <c r="B63" t="str">
        <f t="shared" si="0"/>
        <v/>
      </c>
      <c r="G63" s="35" t="str">
        <f t="shared" si="1"/>
        <v/>
      </c>
      <c r="H63" s="4"/>
      <c r="I63" s="5"/>
    </row>
    <row r="64" spans="1:9" x14ac:dyDescent="0.2">
      <c r="A64">
        <v>32</v>
      </c>
      <c r="B64" t="str">
        <f t="shared" si="0"/>
        <v/>
      </c>
      <c r="G64" s="35" t="str">
        <f t="shared" si="1"/>
        <v/>
      </c>
      <c r="H64" s="4"/>
      <c r="I64" s="5"/>
    </row>
    <row r="65" spans="1:9" x14ac:dyDescent="0.2">
      <c r="A65">
        <v>33</v>
      </c>
      <c r="B65" t="str">
        <f t="shared" ref="B65:B96" si="2">IFERROR(VLOOKUP($C$11&amp;"_"&amp;A65,liste_competences,3,FALSE),"")</f>
        <v/>
      </c>
      <c r="G65" s="35" t="str">
        <f t="shared" ref="G65:G96" si="3">IFERROR(VLOOKUP($C$11&amp;"_"&amp;A65,liste_competences,4,FALSE),"")</f>
        <v/>
      </c>
      <c r="H65" s="4"/>
      <c r="I65" s="5"/>
    </row>
    <row r="66" spans="1:9" x14ac:dyDescent="0.2">
      <c r="A66">
        <v>34</v>
      </c>
      <c r="B66" t="str">
        <f t="shared" si="2"/>
        <v/>
      </c>
      <c r="G66" s="35" t="str">
        <f t="shared" si="3"/>
        <v/>
      </c>
      <c r="H66" s="4"/>
      <c r="I66" s="5"/>
    </row>
    <row r="67" spans="1:9" x14ac:dyDescent="0.2">
      <c r="A67">
        <v>35</v>
      </c>
      <c r="B67" t="str">
        <f t="shared" si="2"/>
        <v/>
      </c>
      <c r="G67" s="35" t="str">
        <f t="shared" si="3"/>
        <v/>
      </c>
      <c r="H67" s="4"/>
      <c r="I67" s="5"/>
    </row>
    <row r="68" spans="1:9" x14ac:dyDescent="0.2">
      <c r="A68">
        <v>36</v>
      </c>
      <c r="B68" t="str">
        <f t="shared" si="2"/>
        <v/>
      </c>
      <c r="G68" s="35" t="str">
        <f t="shared" si="3"/>
        <v/>
      </c>
      <c r="H68" s="4"/>
      <c r="I68" s="5"/>
    </row>
    <row r="69" spans="1:9" x14ac:dyDescent="0.2">
      <c r="A69">
        <v>37</v>
      </c>
      <c r="B69" t="str">
        <f t="shared" si="2"/>
        <v/>
      </c>
      <c r="G69" s="35" t="str">
        <f t="shared" si="3"/>
        <v/>
      </c>
      <c r="H69" s="4"/>
      <c r="I69" s="5"/>
    </row>
    <row r="70" spans="1:9" x14ac:dyDescent="0.2">
      <c r="A70">
        <v>38</v>
      </c>
      <c r="B70" t="str">
        <f t="shared" si="2"/>
        <v/>
      </c>
      <c r="G70" s="35" t="str">
        <f t="shared" si="3"/>
        <v/>
      </c>
      <c r="H70" s="4"/>
      <c r="I70" s="5"/>
    </row>
    <row r="71" spans="1:9" x14ac:dyDescent="0.2">
      <c r="A71">
        <v>39</v>
      </c>
      <c r="B71" t="str">
        <f t="shared" si="2"/>
        <v/>
      </c>
      <c r="G71" s="35" t="str">
        <f t="shared" si="3"/>
        <v/>
      </c>
      <c r="H71" s="4"/>
      <c r="I71" s="5"/>
    </row>
    <row r="72" spans="1:9" x14ac:dyDescent="0.2">
      <c r="A72">
        <v>40</v>
      </c>
      <c r="B72" t="str">
        <f t="shared" si="2"/>
        <v/>
      </c>
      <c r="G72" s="35" t="str">
        <f t="shared" si="3"/>
        <v/>
      </c>
      <c r="H72" s="4"/>
      <c r="I72" s="5"/>
    </row>
    <row r="73" spans="1:9" x14ac:dyDescent="0.2">
      <c r="A73">
        <v>41</v>
      </c>
      <c r="B73" t="str">
        <f t="shared" si="2"/>
        <v/>
      </c>
      <c r="G73" s="35" t="str">
        <f t="shared" si="3"/>
        <v/>
      </c>
      <c r="H73" s="4"/>
      <c r="I73" s="5"/>
    </row>
    <row r="74" spans="1:9" x14ac:dyDescent="0.2">
      <c r="A74">
        <v>42</v>
      </c>
      <c r="B74" t="str">
        <f t="shared" si="2"/>
        <v/>
      </c>
      <c r="G74" s="35" t="str">
        <f t="shared" si="3"/>
        <v/>
      </c>
      <c r="H74" s="4"/>
      <c r="I74" s="5"/>
    </row>
    <row r="75" spans="1:9" x14ac:dyDescent="0.2">
      <c r="A75">
        <v>43</v>
      </c>
      <c r="B75" t="str">
        <f t="shared" si="2"/>
        <v/>
      </c>
      <c r="G75" s="35" t="str">
        <f t="shared" si="3"/>
        <v/>
      </c>
      <c r="H75" s="4"/>
      <c r="I75" s="5"/>
    </row>
    <row r="76" spans="1:9" x14ac:dyDescent="0.2">
      <c r="A76">
        <v>44</v>
      </c>
      <c r="B76" t="str">
        <f t="shared" si="2"/>
        <v/>
      </c>
      <c r="G76" s="35" t="str">
        <f t="shared" si="3"/>
        <v/>
      </c>
      <c r="H76" s="4"/>
      <c r="I76" s="5"/>
    </row>
    <row r="77" spans="1:9" x14ac:dyDescent="0.2">
      <c r="A77">
        <v>45</v>
      </c>
      <c r="B77" t="str">
        <f t="shared" si="2"/>
        <v/>
      </c>
      <c r="G77" s="35" t="str">
        <f t="shared" si="3"/>
        <v/>
      </c>
      <c r="H77" s="4"/>
      <c r="I77" s="5"/>
    </row>
    <row r="78" spans="1:9" x14ac:dyDescent="0.2">
      <c r="A78">
        <v>46</v>
      </c>
      <c r="B78" t="str">
        <f t="shared" si="2"/>
        <v/>
      </c>
      <c r="G78" s="35" t="str">
        <f t="shared" si="3"/>
        <v/>
      </c>
      <c r="H78" s="4"/>
      <c r="I78" s="5"/>
    </row>
    <row r="79" spans="1:9" x14ac:dyDescent="0.2">
      <c r="A79">
        <v>47</v>
      </c>
      <c r="B79" t="str">
        <f t="shared" si="2"/>
        <v/>
      </c>
      <c r="G79" s="35" t="str">
        <f t="shared" si="3"/>
        <v/>
      </c>
      <c r="H79" s="4"/>
      <c r="I79" s="5"/>
    </row>
    <row r="80" spans="1:9" x14ac:dyDescent="0.2">
      <c r="A80">
        <v>48</v>
      </c>
      <c r="B80" t="str">
        <f t="shared" si="2"/>
        <v/>
      </c>
      <c r="G80" s="35" t="str">
        <f t="shared" si="3"/>
        <v/>
      </c>
      <c r="H80" s="4"/>
      <c r="I80" s="5"/>
    </row>
    <row r="81" spans="1:9" x14ac:dyDescent="0.2">
      <c r="A81">
        <v>49</v>
      </c>
      <c r="B81" t="str">
        <f t="shared" si="2"/>
        <v/>
      </c>
      <c r="G81" s="35" t="str">
        <f t="shared" si="3"/>
        <v/>
      </c>
      <c r="H81" s="4"/>
      <c r="I81" s="5"/>
    </row>
    <row r="82" spans="1:9" x14ac:dyDescent="0.2">
      <c r="A82">
        <v>50</v>
      </c>
      <c r="B82" t="str">
        <f t="shared" si="2"/>
        <v/>
      </c>
      <c r="G82" s="35" t="str">
        <f t="shared" si="3"/>
        <v/>
      </c>
      <c r="H82" s="4"/>
      <c r="I82" s="5"/>
    </row>
    <row r="83" spans="1:9" x14ac:dyDescent="0.2">
      <c r="A83">
        <v>51</v>
      </c>
      <c r="B83" t="str">
        <f t="shared" si="2"/>
        <v/>
      </c>
      <c r="G83" s="35" t="str">
        <f t="shared" si="3"/>
        <v/>
      </c>
      <c r="H83" s="4"/>
      <c r="I83" s="5"/>
    </row>
    <row r="84" spans="1:9" x14ac:dyDescent="0.2">
      <c r="A84">
        <v>52</v>
      </c>
      <c r="B84" t="str">
        <f t="shared" si="2"/>
        <v/>
      </c>
      <c r="G84" s="35" t="str">
        <f t="shared" si="3"/>
        <v/>
      </c>
      <c r="H84" s="4"/>
      <c r="I84" s="5"/>
    </row>
    <row r="85" spans="1:9" x14ac:dyDescent="0.2">
      <c r="A85">
        <v>53</v>
      </c>
      <c r="B85" t="str">
        <f t="shared" si="2"/>
        <v/>
      </c>
      <c r="G85" s="35" t="str">
        <f t="shared" si="3"/>
        <v/>
      </c>
      <c r="H85" s="4"/>
      <c r="I85" s="5"/>
    </row>
    <row r="86" spans="1:9" x14ac:dyDescent="0.2">
      <c r="A86">
        <v>54</v>
      </c>
      <c r="B86" t="str">
        <f t="shared" si="2"/>
        <v/>
      </c>
      <c r="G86" s="35" t="str">
        <f t="shared" si="3"/>
        <v/>
      </c>
      <c r="H86" s="4"/>
      <c r="I86" s="5"/>
    </row>
    <row r="87" spans="1:9" x14ac:dyDescent="0.2">
      <c r="A87">
        <v>55</v>
      </c>
      <c r="B87" t="str">
        <f t="shared" si="2"/>
        <v/>
      </c>
      <c r="G87" s="35" t="str">
        <f t="shared" si="3"/>
        <v/>
      </c>
      <c r="H87" s="4"/>
      <c r="I87" s="5"/>
    </row>
    <row r="88" spans="1:9" x14ac:dyDescent="0.2">
      <c r="A88">
        <v>56</v>
      </c>
      <c r="B88" t="str">
        <f t="shared" si="2"/>
        <v/>
      </c>
      <c r="G88" s="35" t="str">
        <f t="shared" si="3"/>
        <v/>
      </c>
      <c r="H88" s="4"/>
      <c r="I88" s="5"/>
    </row>
    <row r="89" spans="1:9" x14ac:dyDescent="0.2">
      <c r="A89">
        <v>57</v>
      </c>
      <c r="B89" t="str">
        <f t="shared" si="2"/>
        <v/>
      </c>
      <c r="G89" s="35" t="str">
        <f t="shared" si="3"/>
        <v/>
      </c>
      <c r="H89" s="4"/>
      <c r="I89" s="5"/>
    </row>
    <row r="90" spans="1:9" x14ac:dyDescent="0.2">
      <c r="A90">
        <v>58</v>
      </c>
      <c r="B90" t="str">
        <f t="shared" si="2"/>
        <v/>
      </c>
      <c r="G90" s="35" t="str">
        <f t="shared" si="3"/>
        <v/>
      </c>
      <c r="H90" s="4"/>
      <c r="I90" s="5"/>
    </row>
    <row r="91" spans="1:9" x14ac:dyDescent="0.2">
      <c r="A91">
        <v>59</v>
      </c>
      <c r="B91" t="str">
        <f t="shared" si="2"/>
        <v/>
      </c>
      <c r="G91" s="35" t="str">
        <f t="shared" si="3"/>
        <v/>
      </c>
      <c r="H91" s="4"/>
      <c r="I91" s="5"/>
    </row>
    <row r="92" spans="1:9" x14ac:dyDescent="0.2">
      <c r="A92">
        <v>60</v>
      </c>
      <c r="B92" t="str">
        <f t="shared" si="2"/>
        <v/>
      </c>
      <c r="G92" s="35" t="str">
        <f t="shared" si="3"/>
        <v/>
      </c>
      <c r="H92" s="4"/>
      <c r="I92" s="5"/>
    </row>
    <row r="93" spans="1:9" x14ac:dyDescent="0.2">
      <c r="A93">
        <v>61</v>
      </c>
      <c r="B93" t="str">
        <f t="shared" si="2"/>
        <v/>
      </c>
      <c r="G93" s="35" t="str">
        <f t="shared" si="3"/>
        <v/>
      </c>
      <c r="H93" s="4"/>
      <c r="I93" s="5"/>
    </row>
    <row r="94" spans="1:9" x14ac:dyDescent="0.2">
      <c r="A94">
        <v>62</v>
      </c>
      <c r="B94" t="str">
        <f t="shared" si="2"/>
        <v/>
      </c>
      <c r="G94" s="35" t="str">
        <f t="shared" si="3"/>
        <v/>
      </c>
      <c r="H94" s="4"/>
      <c r="I94" s="5"/>
    </row>
    <row r="95" spans="1:9" x14ac:dyDescent="0.2">
      <c r="A95">
        <v>63</v>
      </c>
      <c r="B95" t="str">
        <f t="shared" si="2"/>
        <v/>
      </c>
      <c r="G95" s="35" t="str">
        <f t="shared" si="3"/>
        <v/>
      </c>
      <c r="H95" s="4"/>
      <c r="I95" s="5"/>
    </row>
    <row r="96" spans="1:9" x14ac:dyDescent="0.2">
      <c r="A96">
        <v>64</v>
      </c>
      <c r="B96" t="str">
        <f t="shared" si="2"/>
        <v/>
      </c>
      <c r="G96" s="35" t="str">
        <f t="shared" si="3"/>
        <v/>
      </c>
      <c r="H96" s="4"/>
      <c r="I96" s="5"/>
    </row>
    <row r="97" spans="1:9" x14ac:dyDescent="0.2">
      <c r="A97">
        <v>65</v>
      </c>
      <c r="B97" t="str">
        <f t="shared" ref="B97:B100" si="4">IFERROR(VLOOKUP($C$11&amp;"_"&amp;A97,liste_competences,3,FALSE),"")</f>
        <v/>
      </c>
      <c r="G97" s="35" t="str">
        <f t="shared" ref="G97:G128" si="5">IFERROR(VLOOKUP($C$11&amp;"_"&amp;A97,liste_competences,4,FALSE),"")</f>
        <v/>
      </c>
      <c r="H97" s="4"/>
      <c r="I97" s="5"/>
    </row>
    <row r="98" spans="1:9" x14ac:dyDescent="0.2">
      <c r="A98">
        <v>66</v>
      </c>
      <c r="B98" t="str">
        <f t="shared" si="4"/>
        <v/>
      </c>
      <c r="G98" s="35" t="str">
        <f t="shared" si="5"/>
        <v/>
      </c>
      <c r="H98" s="4"/>
      <c r="I98" s="5"/>
    </row>
    <row r="99" spans="1:9" x14ac:dyDescent="0.2">
      <c r="A99">
        <v>67</v>
      </c>
      <c r="B99" t="str">
        <f t="shared" si="4"/>
        <v/>
      </c>
      <c r="G99" s="35" t="str">
        <f t="shared" si="5"/>
        <v/>
      </c>
      <c r="H99" s="4"/>
      <c r="I99" s="5"/>
    </row>
    <row r="100" spans="1:9" x14ac:dyDescent="0.2">
      <c r="A100">
        <v>68</v>
      </c>
      <c r="B100" t="str">
        <f t="shared" si="4"/>
        <v/>
      </c>
      <c r="G100" s="35" t="str">
        <f t="shared" si="5"/>
        <v/>
      </c>
      <c r="H100" s="4"/>
      <c r="I100" s="5"/>
    </row>
    <row r="101" spans="1:9" x14ac:dyDescent="0.2">
      <c r="A101">
        <v>69</v>
      </c>
      <c r="G101" s="35" t="str">
        <f t="shared" si="5"/>
        <v/>
      </c>
    </row>
    <row r="102" spans="1:9" x14ac:dyDescent="0.2">
      <c r="A102">
        <v>70</v>
      </c>
      <c r="G102" s="35" t="str">
        <f t="shared" si="5"/>
        <v/>
      </c>
    </row>
    <row r="103" spans="1:9" x14ac:dyDescent="0.2">
      <c r="A103">
        <v>71</v>
      </c>
      <c r="G103" s="35" t="str">
        <f t="shared" si="5"/>
        <v/>
      </c>
    </row>
    <row r="104" spans="1:9" x14ac:dyDescent="0.2">
      <c r="A104">
        <v>72</v>
      </c>
      <c r="G104" s="35" t="str">
        <f t="shared" si="5"/>
        <v/>
      </c>
    </row>
    <row r="105" spans="1:9" x14ac:dyDescent="0.2">
      <c r="A105">
        <v>73</v>
      </c>
      <c r="G105" s="35" t="str">
        <f t="shared" si="5"/>
        <v/>
      </c>
    </row>
    <row r="106" spans="1:9" x14ac:dyDescent="0.2">
      <c r="A106">
        <v>74</v>
      </c>
      <c r="G106" s="35" t="str">
        <f t="shared" si="5"/>
        <v/>
      </c>
    </row>
    <row r="107" spans="1:9" x14ac:dyDescent="0.2">
      <c r="A107">
        <v>75</v>
      </c>
      <c r="G107" s="35" t="str">
        <f t="shared" si="5"/>
        <v/>
      </c>
    </row>
    <row r="108" spans="1:9" x14ac:dyDescent="0.2">
      <c r="A108">
        <v>76</v>
      </c>
      <c r="G108" s="35" t="str">
        <f t="shared" si="5"/>
        <v/>
      </c>
    </row>
    <row r="109" spans="1:9" x14ac:dyDescent="0.2">
      <c r="A109">
        <v>77</v>
      </c>
      <c r="G109" s="35" t="str">
        <f t="shared" si="5"/>
        <v/>
      </c>
    </row>
    <row r="110" spans="1:9" x14ac:dyDescent="0.2">
      <c r="A110">
        <v>78</v>
      </c>
      <c r="G110" s="35" t="str">
        <f t="shared" si="5"/>
        <v/>
      </c>
    </row>
    <row r="111" spans="1:9" x14ac:dyDescent="0.2">
      <c r="A111">
        <v>79</v>
      </c>
      <c r="G111" s="35" t="str">
        <f t="shared" si="5"/>
        <v/>
      </c>
    </row>
    <row r="112" spans="1:9" x14ac:dyDescent="0.2">
      <c r="A112">
        <v>80</v>
      </c>
      <c r="G112" s="35" t="str">
        <f t="shared" si="5"/>
        <v/>
      </c>
    </row>
    <row r="113" spans="1:7" x14ac:dyDescent="0.2">
      <c r="A113">
        <v>81</v>
      </c>
      <c r="G113" s="35" t="str">
        <f t="shared" si="5"/>
        <v/>
      </c>
    </row>
    <row r="114" spans="1:7" x14ac:dyDescent="0.2">
      <c r="A114">
        <v>82</v>
      </c>
      <c r="G114" s="35" t="str">
        <f t="shared" si="5"/>
        <v/>
      </c>
    </row>
    <row r="115" spans="1:7" x14ac:dyDescent="0.2">
      <c r="A115">
        <v>83</v>
      </c>
      <c r="G115" s="35" t="str">
        <f t="shared" si="5"/>
        <v/>
      </c>
    </row>
    <row r="116" spans="1:7" x14ac:dyDescent="0.2">
      <c r="A116">
        <v>84</v>
      </c>
      <c r="G116" s="35" t="str">
        <f t="shared" si="5"/>
        <v/>
      </c>
    </row>
    <row r="117" spans="1:7" x14ac:dyDescent="0.2">
      <c r="A117">
        <v>85</v>
      </c>
      <c r="G117" s="35" t="str">
        <f t="shared" si="5"/>
        <v/>
      </c>
    </row>
    <row r="118" spans="1:7" x14ac:dyDescent="0.2">
      <c r="A118">
        <v>86</v>
      </c>
      <c r="G118" s="35" t="str">
        <f t="shared" si="5"/>
        <v/>
      </c>
    </row>
    <row r="119" spans="1:7" x14ac:dyDescent="0.2">
      <c r="A119">
        <v>87</v>
      </c>
      <c r="G119" s="35" t="str">
        <f t="shared" si="5"/>
        <v/>
      </c>
    </row>
    <row r="120" spans="1:7" x14ac:dyDescent="0.2">
      <c r="A120">
        <v>88</v>
      </c>
      <c r="G120" s="35" t="str">
        <f t="shared" si="5"/>
        <v/>
      </c>
    </row>
    <row r="121" spans="1:7" x14ac:dyDescent="0.2">
      <c r="A121">
        <v>89</v>
      </c>
      <c r="G121" s="35" t="str">
        <f t="shared" si="5"/>
        <v/>
      </c>
    </row>
    <row r="122" spans="1:7" x14ac:dyDescent="0.2">
      <c r="A122">
        <v>90</v>
      </c>
      <c r="G122" s="35" t="str">
        <f t="shared" si="5"/>
        <v/>
      </c>
    </row>
    <row r="123" spans="1:7" x14ac:dyDescent="0.2">
      <c r="A123">
        <v>91</v>
      </c>
      <c r="G123" s="35" t="str">
        <f t="shared" si="5"/>
        <v/>
      </c>
    </row>
    <row r="124" spans="1:7" x14ac:dyDescent="0.2">
      <c r="A124">
        <v>92</v>
      </c>
      <c r="G124" s="35" t="str">
        <f t="shared" si="5"/>
        <v/>
      </c>
    </row>
    <row r="125" spans="1:7" x14ac:dyDescent="0.2">
      <c r="A125">
        <v>93</v>
      </c>
      <c r="G125" s="35" t="str">
        <f t="shared" si="5"/>
        <v/>
      </c>
    </row>
    <row r="126" spans="1:7" x14ac:dyDescent="0.2">
      <c r="A126">
        <v>94</v>
      </c>
      <c r="G126" s="35" t="str">
        <f t="shared" si="5"/>
        <v/>
      </c>
    </row>
    <row r="127" spans="1:7" x14ac:dyDescent="0.2">
      <c r="A127">
        <v>95</v>
      </c>
      <c r="G127" s="35" t="str">
        <f t="shared" si="5"/>
        <v/>
      </c>
    </row>
    <row r="128" spans="1:7" x14ac:dyDescent="0.2">
      <c r="A128">
        <v>96</v>
      </c>
      <c r="G128" s="35" t="str">
        <f t="shared" si="5"/>
        <v/>
      </c>
    </row>
    <row r="129" spans="1:7" x14ac:dyDescent="0.2">
      <c r="A129">
        <v>97</v>
      </c>
      <c r="G129" s="35" t="str">
        <f t="shared" ref="G129:G160" si="6">IFERROR(VLOOKUP($C$11&amp;"_"&amp;A129,liste_competences,4,FALSE),"")</f>
        <v/>
      </c>
    </row>
    <row r="130" spans="1:7" x14ac:dyDescent="0.2">
      <c r="A130">
        <v>98</v>
      </c>
      <c r="G130" s="35" t="str">
        <f t="shared" si="6"/>
        <v/>
      </c>
    </row>
    <row r="131" spans="1:7" x14ac:dyDescent="0.2">
      <c r="A131">
        <v>99</v>
      </c>
      <c r="G131" s="35" t="str">
        <f t="shared" si="6"/>
        <v/>
      </c>
    </row>
    <row r="132" spans="1:7" x14ac:dyDescent="0.2">
      <c r="A132">
        <v>100</v>
      </c>
      <c r="G132" s="35" t="str">
        <f t="shared" si="6"/>
        <v/>
      </c>
    </row>
    <row r="133" spans="1:7" x14ac:dyDescent="0.2">
      <c r="A133">
        <v>101</v>
      </c>
      <c r="G133" s="35" t="str">
        <f t="shared" si="6"/>
        <v/>
      </c>
    </row>
    <row r="134" spans="1:7" x14ac:dyDescent="0.2">
      <c r="A134">
        <v>102</v>
      </c>
      <c r="G134" s="35" t="str">
        <f t="shared" si="6"/>
        <v/>
      </c>
    </row>
    <row r="135" spans="1:7" x14ac:dyDescent="0.2">
      <c r="A135">
        <v>103</v>
      </c>
      <c r="G135" s="35" t="str">
        <f t="shared" si="6"/>
        <v/>
      </c>
    </row>
    <row r="136" spans="1:7" x14ac:dyDescent="0.2">
      <c r="A136">
        <v>104</v>
      </c>
      <c r="G136" s="35" t="str">
        <f t="shared" si="6"/>
        <v/>
      </c>
    </row>
    <row r="137" spans="1:7" x14ac:dyDescent="0.2">
      <c r="A137">
        <v>105</v>
      </c>
      <c r="G137" s="35" t="str">
        <f t="shared" si="6"/>
        <v/>
      </c>
    </row>
    <row r="138" spans="1:7" x14ac:dyDescent="0.2">
      <c r="A138">
        <v>106</v>
      </c>
      <c r="G138" s="35" t="str">
        <f t="shared" si="6"/>
        <v/>
      </c>
    </row>
    <row r="139" spans="1:7" x14ac:dyDescent="0.2">
      <c r="A139">
        <v>107</v>
      </c>
      <c r="G139" s="35" t="str">
        <f t="shared" si="6"/>
        <v/>
      </c>
    </row>
    <row r="140" spans="1:7" x14ac:dyDescent="0.2">
      <c r="A140">
        <v>108</v>
      </c>
      <c r="G140" s="35" t="str">
        <f t="shared" si="6"/>
        <v/>
      </c>
    </row>
    <row r="141" spans="1:7" x14ac:dyDescent="0.2">
      <c r="A141">
        <v>109</v>
      </c>
      <c r="G141" s="35" t="str">
        <f t="shared" si="6"/>
        <v/>
      </c>
    </row>
    <row r="142" spans="1:7" x14ac:dyDescent="0.2">
      <c r="A142">
        <v>110</v>
      </c>
      <c r="G142" s="35" t="str">
        <f t="shared" si="6"/>
        <v/>
      </c>
    </row>
    <row r="143" spans="1:7" x14ac:dyDescent="0.2">
      <c r="A143">
        <v>111</v>
      </c>
      <c r="G143" s="35" t="str">
        <f t="shared" si="6"/>
        <v/>
      </c>
    </row>
    <row r="144" spans="1:7" x14ac:dyDescent="0.2">
      <c r="A144">
        <v>112</v>
      </c>
      <c r="G144" s="35" t="str">
        <f t="shared" si="6"/>
        <v/>
      </c>
    </row>
    <row r="145" spans="1:7" x14ac:dyDescent="0.2">
      <c r="A145">
        <v>113</v>
      </c>
      <c r="G145" s="35" t="str">
        <f t="shared" si="6"/>
        <v/>
      </c>
    </row>
    <row r="146" spans="1:7" x14ac:dyDescent="0.2">
      <c r="A146">
        <v>114</v>
      </c>
      <c r="G146" s="35" t="str">
        <f t="shared" si="6"/>
        <v/>
      </c>
    </row>
    <row r="147" spans="1:7" x14ac:dyDescent="0.2">
      <c r="A147">
        <v>115</v>
      </c>
      <c r="G147" s="35" t="str">
        <f t="shared" si="6"/>
        <v/>
      </c>
    </row>
    <row r="148" spans="1:7" x14ac:dyDescent="0.2">
      <c r="A148">
        <v>116</v>
      </c>
      <c r="G148" s="35" t="str">
        <f t="shared" si="6"/>
        <v/>
      </c>
    </row>
    <row r="149" spans="1:7" x14ac:dyDescent="0.2">
      <c r="A149">
        <v>117</v>
      </c>
      <c r="G149" s="35" t="str">
        <f t="shared" si="6"/>
        <v/>
      </c>
    </row>
    <row r="150" spans="1:7" x14ac:dyDescent="0.2">
      <c r="A150">
        <v>118</v>
      </c>
      <c r="G150" s="35" t="str">
        <f t="shared" si="6"/>
        <v/>
      </c>
    </row>
    <row r="151" spans="1:7" x14ac:dyDescent="0.2">
      <c r="A151">
        <v>119</v>
      </c>
      <c r="G151" s="35" t="str">
        <f t="shared" si="6"/>
        <v/>
      </c>
    </row>
    <row r="152" spans="1:7" x14ac:dyDescent="0.2">
      <c r="A152">
        <v>120</v>
      </c>
      <c r="G152" s="35" t="str">
        <f t="shared" si="6"/>
        <v/>
      </c>
    </row>
    <row r="153" spans="1:7" x14ac:dyDescent="0.2">
      <c r="A153">
        <v>121</v>
      </c>
      <c r="G153" s="35" t="str">
        <f t="shared" si="6"/>
        <v/>
      </c>
    </row>
    <row r="154" spans="1:7" x14ac:dyDescent="0.2">
      <c r="A154">
        <v>122</v>
      </c>
      <c r="G154" s="35" t="str">
        <f t="shared" si="6"/>
        <v/>
      </c>
    </row>
    <row r="155" spans="1:7" x14ac:dyDescent="0.2">
      <c r="A155">
        <v>123</v>
      </c>
      <c r="G155" s="35" t="str">
        <f t="shared" si="6"/>
        <v/>
      </c>
    </row>
    <row r="156" spans="1:7" x14ac:dyDescent="0.2">
      <c r="A156">
        <v>124</v>
      </c>
      <c r="G156" s="35" t="str">
        <f t="shared" si="6"/>
        <v/>
      </c>
    </row>
    <row r="157" spans="1:7" x14ac:dyDescent="0.2">
      <c r="A157">
        <v>125</v>
      </c>
      <c r="G157" s="35" t="str">
        <f t="shared" si="6"/>
        <v/>
      </c>
    </row>
    <row r="158" spans="1:7" x14ac:dyDescent="0.2">
      <c r="A158">
        <v>126</v>
      </c>
      <c r="G158" s="35" t="str">
        <f t="shared" si="6"/>
        <v/>
      </c>
    </row>
    <row r="159" spans="1:7" x14ac:dyDescent="0.2">
      <c r="A159">
        <v>127</v>
      </c>
      <c r="G159" s="35" t="str">
        <f t="shared" si="6"/>
        <v/>
      </c>
    </row>
    <row r="160" spans="1:7" x14ac:dyDescent="0.2">
      <c r="A160">
        <v>128</v>
      </c>
      <c r="G160" s="35" t="str">
        <f t="shared" si="6"/>
        <v/>
      </c>
    </row>
    <row r="161" spans="1:7" x14ac:dyDescent="0.2">
      <c r="A161">
        <v>129</v>
      </c>
      <c r="G161" s="35" t="str">
        <f t="shared" ref="G161:G192" si="7">IFERROR(VLOOKUP($C$11&amp;"_"&amp;A161,liste_competences,4,FALSE),"")</f>
        <v/>
      </c>
    </row>
    <row r="162" spans="1:7" x14ac:dyDescent="0.2">
      <c r="A162">
        <v>130</v>
      </c>
      <c r="G162" s="35" t="str">
        <f t="shared" si="7"/>
        <v/>
      </c>
    </row>
    <row r="163" spans="1:7" x14ac:dyDescent="0.2">
      <c r="A163">
        <v>131</v>
      </c>
      <c r="G163" s="35" t="str">
        <f t="shared" si="7"/>
        <v/>
      </c>
    </row>
    <row r="164" spans="1:7" x14ac:dyDescent="0.2">
      <c r="A164">
        <v>132</v>
      </c>
      <c r="G164" s="35" t="str">
        <f t="shared" si="7"/>
        <v/>
      </c>
    </row>
    <row r="165" spans="1:7" x14ac:dyDescent="0.2">
      <c r="A165">
        <v>133</v>
      </c>
      <c r="G165" s="35" t="str">
        <f t="shared" si="7"/>
        <v/>
      </c>
    </row>
    <row r="166" spans="1:7" x14ac:dyDescent="0.2">
      <c r="A166">
        <v>134</v>
      </c>
      <c r="G166" s="35" t="str">
        <f t="shared" si="7"/>
        <v/>
      </c>
    </row>
    <row r="167" spans="1:7" x14ac:dyDescent="0.2">
      <c r="A167">
        <v>135</v>
      </c>
      <c r="G167" s="35" t="str">
        <f t="shared" si="7"/>
        <v/>
      </c>
    </row>
    <row r="168" spans="1:7" x14ac:dyDescent="0.2">
      <c r="A168">
        <v>136</v>
      </c>
      <c r="G168" s="35" t="str">
        <f t="shared" si="7"/>
        <v/>
      </c>
    </row>
    <row r="169" spans="1:7" x14ac:dyDescent="0.2">
      <c r="A169">
        <v>137</v>
      </c>
      <c r="G169" s="35" t="str">
        <f t="shared" si="7"/>
        <v/>
      </c>
    </row>
    <row r="170" spans="1:7" x14ac:dyDescent="0.2">
      <c r="A170">
        <v>138</v>
      </c>
      <c r="G170" s="35" t="str">
        <f t="shared" si="7"/>
        <v/>
      </c>
    </row>
    <row r="171" spans="1:7" x14ac:dyDescent="0.2">
      <c r="A171">
        <v>139</v>
      </c>
      <c r="G171" s="35" t="str">
        <f t="shared" si="7"/>
        <v/>
      </c>
    </row>
    <row r="172" spans="1:7" x14ac:dyDescent="0.2">
      <c r="A172">
        <v>140</v>
      </c>
      <c r="G172" s="35" t="str">
        <f t="shared" si="7"/>
        <v/>
      </c>
    </row>
    <row r="173" spans="1:7" x14ac:dyDescent="0.2">
      <c r="A173">
        <v>141</v>
      </c>
      <c r="G173" s="35" t="str">
        <f t="shared" si="7"/>
        <v/>
      </c>
    </row>
    <row r="174" spans="1:7" x14ac:dyDescent="0.2">
      <c r="A174">
        <v>142</v>
      </c>
      <c r="G174" s="35" t="str">
        <f t="shared" si="7"/>
        <v/>
      </c>
    </row>
    <row r="175" spans="1:7" x14ac:dyDescent="0.2">
      <c r="A175">
        <v>143</v>
      </c>
      <c r="G175" s="35" t="str">
        <f t="shared" si="7"/>
        <v/>
      </c>
    </row>
    <row r="176" spans="1:7" x14ac:dyDescent="0.2">
      <c r="A176">
        <v>144</v>
      </c>
      <c r="G176" s="35" t="str">
        <f t="shared" si="7"/>
        <v/>
      </c>
    </row>
    <row r="177" spans="1:7" x14ac:dyDescent="0.2">
      <c r="A177">
        <v>145</v>
      </c>
      <c r="G177" s="35" t="str">
        <f t="shared" si="7"/>
        <v/>
      </c>
    </row>
    <row r="178" spans="1:7" x14ac:dyDescent="0.2">
      <c r="A178">
        <v>146</v>
      </c>
      <c r="G178" s="35" t="str">
        <f t="shared" si="7"/>
        <v/>
      </c>
    </row>
    <row r="179" spans="1:7" x14ac:dyDescent="0.2">
      <c r="A179">
        <v>147</v>
      </c>
      <c r="G179" s="35" t="str">
        <f t="shared" si="7"/>
        <v/>
      </c>
    </row>
    <row r="180" spans="1:7" x14ac:dyDescent="0.2">
      <c r="A180">
        <v>148</v>
      </c>
      <c r="G180" s="35" t="str">
        <f t="shared" si="7"/>
        <v/>
      </c>
    </row>
    <row r="181" spans="1:7" x14ac:dyDescent="0.2">
      <c r="A181">
        <v>149</v>
      </c>
      <c r="G181" s="35" t="str">
        <f t="shared" si="7"/>
        <v/>
      </c>
    </row>
    <row r="182" spans="1:7" x14ac:dyDescent="0.2">
      <c r="A182">
        <v>150</v>
      </c>
      <c r="G182" s="35" t="str">
        <f t="shared" si="7"/>
        <v/>
      </c>
    </row>
    <row r="183" spans="1:7" x14ac:dyDescent="0.2">
      <c r="A183">
        <v>151</v>
      </c>
      <c r="G183" s="35" t="str">
        <f t="shared" si="7"/>
        <v/>
      </c>
    </row>
    <row r="184" spans="1:7" x14ac:dyDescent="0.2">
      <c r="A184">
        <v>152</v>
      </c>
      <c r="G184" s="35" t="str">
        <f t="shared" si="7"/>
        <v/>
      </c>
    </row>
    <row r="185" spans="1:7" x14ac:dyDescent="0.2">
      <c r="A185">
        <v>153</v>
      </c>
      <c r="G185" s="35" t="str">
        <f t="shared" si="7"/>
        <v/>
      </c>
    </row>
    <row r="186" spans="1:7" x14ac:dyDescent="0.2">
      <c r="A186">
        <v>154</v>
      </c>
      <c r="G186" s="35" t="str">
        <f t="shared" si="7"/>
        <v/>
      </c>
    </row>
    <row r="187" spans="1:7" x14ac:dyDescent="0.2">
      <c r="A187">
        <v>155</v>
      </c>
      <c r="G187" s="35" t="str">
        <f t="shared" si="7"/>
        <v/>
      </c>
    </row>
    <row r="188" spans="1:7" x14ac:dyDescent="0.2">
      <c r="A188">
        <v>156</v>
      </c>
      <c r="G188" s="35" t="str">
        <f t="shared" si="7"/>
        <v/>
      </c>
    </row>
    <row r="189" spans="1:7" x14ac:dyDescent="0.2">
      <c r="A189">
        <v>157</v>
      </c>
      <c r="G189" s="35" t="str">
        <f t="shared" si="7"/>
        <v/>
      </c>
    </row>
    <row r="190" spans="1:7" x14ac:dyDescent="0.2">
      <c r="A190">
        <v>158</v>
      </c>
      <c r="G190" s="35" t="str">
        <f t="shared" si="7"/>
        <v/>
      </c>
    </row>
    <row r="191" spans="1:7" x14ac:dyDescent="0.2">
      <c r="A191">
        <v>159</v>
      </c>
      <c r="G191" s="35" t="str">
        <f t="shared" si="7"/>
        <v/>
      </c>
    </row>
    <row r="192" spans="1:7" x14ac:dyDescent="0.2">
      <c r="A192">
        <v>160</v>
      </c>
      <c r="G192" s="35" t="str">
        <f t="shared" si="7"/>
        <v/>
      </c>
    </row>
    <row r="193" spans="1:7" x14ac:dyDescent="0.2">
      <c r="A193">
        <v>161</v>
      </c>
      <c r="G193" s="35" t="str">
        <f t="shared" ref="G193:G222" si="8">IFERROR(VLOOKUP($C$11&amp;"_"&amp;A193,liste_competences,4,FALSE),"")</f>
        <v/>
      </c>
    </row>
    <row r="194" spans="1:7" x14ac:dyDescent="0.2">
      <c r="A194">
        <v>162</v>
      </c>
      <c r="G194" s="35" t="str">
        <f t="shared" si="8"/>
        <v/>
      </c>
    </row>
    <row r="195" spans="1:7" x14ac:dyDescent="0.2">
      <c r="A195">
        <v>163</v>
      </c>
      <c r="G195" s="35" t="str">
        <f t="shared" si="8"/>
        <v/>
      </c>
    </row>
    <row r="196" spans="1:7" x14ac:dyDescent="0.2">
      <c r="A196">
        <v>164</v>
      </c>
      <c r="G196" s="35" t="str">
        <f t="shared" si="8"/>
        <v/>
      </c>
    </row>
    <row r="197" spans="1:7" x14ac:dyDescent="0.2">
      <c r="A197">
        <v>165</v>
      </c>
      <c r="G197" s="35" t="str">
        <f t="shared" si="8"/>
        <v/>
      </c>
    </row>
    <row r="198" spans="1:7" x14ac:dyDescent="0.2">
      <c r="A198">
        <v>166</v>
      </c>
      <c r="G198" s="35" t="str">
        <f t="shared" si="8"/>
        <v/>
      </c>
    </row>
    <row r="199" spans="1:7" x14ac:dyDescent="0.2">
      <c r="A199">
        <v>167</v>
      </c>
      <c r="G199" s="35" t="str">
        <f t="shared" si="8"/>
        <v/>
      </c>
    </row>
    <row r="200" spans="1:7" x14ac:dyDescent="0.2">
      <c r="A200">
        <v>168</v>
      </c>
      <c r="G200" s="35" t="str">
        <f t="shared" si="8"/>
        <v/>
      </c>
    </row>
    <row r="201" spans="1:7" x14ac:dyDescent="0.2">
      <c r="A201">
        <v>169</v>
      </c>
      <c r="G201" s="35" t="str">
        <f t="shared" si="8"/>
        <v/>
      </c>
    </row>
    <row r="202" spans="1:7" x14ac:dyDescent="0.2">
      <c r="A202">
        <v>170</v>
      </c>
      <c r="G202" s="35" t="str">
        <f t="shared" si="8"/>
        <v/>
      </c>
    </row>
    <row r="203" spans="1:7" x14ac:dyDescent="0.2">
      <c r="A203">
        <v>171</v>
      </c>
      <c r="G203" s="35" t="str">
        <f t="shared" si="8"/>
        <v/>
      </c>
    </row>
    <row r="204" spans="1:7" x14ac:dyDescent="0.2">
      <c r="A204">
        <v>172</v>
      </c>
      <c r="G204" s="35" t="str">
        <f t="shared" si="8"/>
        <v/>
      </c>
    </row>
    <row r="205" spans="1:7" x14ac:dyDescent="0.2">
      <c r="A205">
        <v>173</v>
      </c>
      <c r="G205" s="35" t="str">
        <f t="shared" si="8"/>
        <v/>
      </c>
    </row>
    <row r="206" spans="1:7" x14ac:dyDescent="0.2">
      <c r="A206">
        <v>174</v>
      </c>
      <c r="G206" s="35" t="str">
        <f t="shared" si="8"/>
        <v/>
      </c>
    </row>
    <row r="207" spans="1:7" x14ac:dyDescent="0.2">
      <c r="A207">
        <v>175</v>
      </c>
      <c r="G207" s="35" t="str">
        <f t="shared" si="8"/>
        <v/>
      </c>
    </row>
    <row r="208" spans="1:7" x14ac:dyDescent="0.2">
      <c r="A208">
        <v>176</v>
      </c>
      <c r="G208" s="35" t="str">
        <f t="shared" si="8"/>
        <v/>
      </c>
    </row>
    <row r="209" spans="1:7" x14ac:dyDescent="0.2">
      <c r="A209">
        <v>177</v>
      </c>
      <c r="G209" s="35" t="str">
        <f t="shared" si="8"/>
        <v/>
      </c>
    </row>
    <row r="210" spans="1:7" x14ac:dyDescent="0.2">
      <c r="A210">
        <v>178</v>
      </c>
      <c r="G210" s="35" t="str">
        <f t="shared" si="8"/>
        <v/>
      </c>
    </row>
    <row r="211" spans="1:7" x14ac:dyDescent="0.2">
      <c r="A211">
        <v>179</v>
      </c>
      <c r="G211" s="35" t="str">
        <f t="shared" si="8"/>
        <v/>
      </c>
    </row>
    <row r="212" spans="1:7" x14ac:dyDescent="0.2">
      <c r="A212">
        <v>180</v>
      </c>
      <c r="G212" s="35" t="str">
        <f t="shared" si="8"/>
        <v/>
      </c>
    </row>
    <row r="213" spans="1:7" x14ac:dyDescent="0.2">
      <c r="A213">
        <v>181</v>
      </c>
      <c r="G213" s="35" t="str">
        <f t="shared" si="8"/>
        <v/>
      </c>
    </row>
    <row r="214" spans="1:7" x14ac:dyDescent="0.2">
      <c r="A214">
        <v>182</v>
      </c>
      <c r="G214" s="35" t="str">
        <f t="shared" si="8"/>
        <v/>
      </c>
    </row>
    <row r="215" spans="1:7" x14ac:dyDescent="0.2">
      <c r="A215">
        <v>183</v>
      </c>
      <c r="G215" s="35" t="str">
        <f t="shared" si="8"/>
        <v/>
      </c>
    </row>
    <row r="216" spans="1:7" x14ac:dyDescent="0.2">
      <c r="A216">
        <v>184</v>
      </c>
      <c r="G216" s="35" t="str">
        <f t="shared" si="8"/>
        <v/>
      </c>
    </row>
    <row r="217" spans="1:7" x14ac:dyDescent="0.2">
      <c r="A217">
        <v>185</v>
      </c>
      <c r="G217" s="35" t="str">
        <f t="shared" si="8"/>
        <v/>
      </c>
    </row>
    <row r="218" spans="1:7" x14ac:dyDescent="0.2">
      <c r="A218">
        <v>186</v>
      </c>
      <c r="G218" s="35" t="str">
        <f t="shared" si="8"/>
        <v/>
      </c>
    </row>
    <row r="219" spans="1:7" x14ac:dyDescent="0.2">
      <c r="A219">
        <v>187</v>
      </c>
      <c r="G219" s="35" t="str">
        <f t="shared" si="8"/>
        <v/>
      </c>
    </row>
    <row r="220" spans="1:7" x14ac:dyDescent="0.2">
      <c r="A220">
        <v>188</v>
      </c>
      <c r="G220" s="35" t="str">
        <f t="shared" si="8"/>
        <v/>
      </c>
    </row>
    <row r="221" spans="1:7" x14ac:dyDescent="0.2">
      <c r="A221">
        <v>189</v>
      </c>
      <c r="G221" s="35" t="str">
        <f t="shared" si="8"/>
        <v/>
      </c>
    </row>
    <row r="222" spans="1:7" x14ac:dyDescent="0.2">
      <c r="A222">
        <v>190</v>
      </c>
      <c r="G222" s="35" t="str">
        <f t="shared" si="8"/>
        <v/>
      </c>
    </row>
    <row r="223" spans="1:7" x14ac:dyDescent="0.2">
      <c r="A223">
        <v>191</v>
      </c>
    </row>
  </sheetData>
  <mergeCells count="9">
    <mergeCell ref="C2:F4"/>
    <mergeCell ref="B25:F28"/>
    <mergeCell ref="H26:H28"/>
    <mergeCell ref="B31:F31"/>
    <mergeCell ref="B6:F6"/>
    <mergeCell ref="B16:F16"/>
    <mergeCell ref="B21:F21"/>
    <mergeCell ref="B22:F22"/>
    <mergeCell ref="B24:F24"/>
  </mergeCells>
  <conditionalFormatting sqref="G33:G222">
    <cfRule type="cellIs" dxfId="17" priority="4" operator="equal">
      <formula>$I$26</formula>
    </cfRule>
    <cfRule type="cellIs" dxfId="16" priority="5" operator="equal">
      <formula>$I$27</formula>
    </cfRule>
    <cfRule type="cellIs" dxfId="15" priority="6" operator="equal">
      <formula>$I$28</formula>
    </cfRule>
  </conditionalFormatting>
  <conditionalFormatting sqref="B22">
    <cfRule type="cellIs" dxfId="14" priority="1" operator="equal">
      <formula>$I$27</formula>
    </cfRule>
    <cfRule type="cellIs" dxfId="13" priority="2" operator="equal">
      <formula>$I$26</formula>
    </cfRule>
    <cfRule type="cellIs" dxfId="12" priority="3" operator="equal">
      <formula>$I$28</formula>
    </cfRule>
  </conditionalFormatting>
  <dataValidations count="1">
    <dataValidation type="list" showInputMessage="1" showErrorMessage="1" sqref="B22:F22 G33:G222" xr:uid="{DC6A8392-1688-4B41-880C-F0F01AE94E6C}">
      <formula1>$I$26:$I$28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3D02D-C714-4CB9-B302-EB7FD2E4DED5}">
  <dimension ref="A2:I223"/>
  <sheetViews>
    <sheetView showGridLines="0" topLeftCell="A10" workbookViewId="0">
      <selection activeCell="J35" sqref="J35"/>
    </sheetView>
  </sheetViews>
  <sheetFormatPr baseColWidth="10" defaultRowHeight="12.75" x14ac:dyDescent="0.2"/>
  <cols>
    <col min="2" max="2" width="29.5703125" customWidth="1"/>
    <col min="3" max="3" width="23.85546875" customWidth="1"/>
    <col min="4" max="4" width="18.28515625" customWidth="1"/>
    <col min="6" max="6" width="24.140625" customWidth="1"/>
  </cols>
  <sheetData>
    <row r="2" spans="2:6" x14ac:dyDescent="0.2">
      <c r="C2" s="56" t="s">
        <v>8</v>
      </c>
      <c r="D2" s="56"/>
      <c r="E2" s="56"/>
      <c r="F2" s="56"/>
    </row>
    <row r="3" spans="2:6" x14ac:dyDescent="0.2">
      <c r="C3" s="56"/>
      <c r="D3" s="56"/>
      <c r="E3" s="56"/>
      <c r="F3" s="56"/>
    </row>
    <row r="4" spans="2:6" ht="20.25" customHeight="1" x14ac:dyDescent="0.2">
      <c r="C4" s="56"/>
      <c r="D4" s="56"/>
      <c r="E4" s="56"/>
      <c r="F4" s="56"/>
    </row>
    <row r="5" spans="2:6" ht="20.25" x14ac:dyDescent="0.3">
      <c r="B5" s="2"/>
      <c r="C5" s="3"/>
      <c r="D5" s="3"/>
      <c r="E5" s="3"/>
      <c r="F5" s="3"/>
    </row>
    <row r="6" spans="2:6" x14ac:dyDescent="0.2">
      <c r="B6" s="44" t="s">
        <v>16</v>
      </c>
      <c r="C6" s="45"/>
      <c r="D6" s="45"/>
      <c r="E6" s="45"/>
      <c r="F6" s="46"/>
    </row>
    <row r="7" spans="2:6" ht="13.5" thickBot="1" x14ac:dyDescent="0.25">
      <c r="B7" s="19"/>
      <c r="C7" s="1"/>
      <c r="D7" s="1"/>
      <c r="E7" s="1"/>
      <c r="F7" s="20"/>
    </row>
    <row r="8" spans="2:6" ht="13.5" thickBot="1" x14ac:dyDescent="0.25">
      <c r="B8" s="10" t="str">
        <f>Récap!A7</f>
        <v>N° ADF</v>
      </c>
      <c r="C8" s="34" t="str">
        <f>Récap!B7</f>
        <v>ADF_20220017</v>
      </c>
      <c r="D8" s="1"/>
      <c r="E8" s="1"/>
      <c r="F8" s="20"/>
    </row>
    <row r="9" spans="2:6" x14ac:dyDescent="0.2">
      <c r="B9" s="19"/>
      <c r="C9" s="1"/>
      <c r="D9" s="1"/>
      <c r="E9" s="1"/>
      <c r="F9" s="20"/>
    </row>
    <row r="10" spans="2:6" x14ac:dyDescent="0.2">
      <c r="B10" s="10" t="str">
        <f>Récap!A10</f>
        <v>Nom de l'entité</v>
      </c>
      <c r="C10" s="11" t="str">
        <f>Récap!B10</f>
        <v/>
      </c>
      <c r="D10" s="11"/>
      <c r="E10" s="1"/>
      <c r="F10" s="20"/>
    </row>
    <row r="11" spans="2:6" x14ac:dyDescent="0.2">
      <c r="B11" s="10" t="str">
        <f>Récap!A11</f>
        <v>Nom de la formation</v>
      </c>
      <c r="C11" s="1" t="str">
        <f>Récap!B11</f>
        <v/>
      </c>
      <c r="D11" s="1"/>
      <c r="E11" s="1"/>
      <c r="F11" s="20"/>
    </row>
    <row r="12" spans="2:6" x14ac:dyDescent="0.2">
      <c r="B12" s="10" t="str">
        <f>Récap!A12</f>
        <v>Date début</v>
      </c>
      <c r="C12" s="21" t="str">
        <f>Récap!B12</f>
        <v/>
      </c>
      <c r="D12" s="21"/>
      <c r="E12" s="1"/>
      <c r="F12" s="20"/>
    </row>
    <row r="13" spans="2:6" x14ac:dyDescent="0.2">
      <c r="B13" s="10" t="str">
        <f>Récap!A13</f>
        <v>Date fin</v>
      </c>
      <c r="C13" s="21" t="str">
        <f>Récap!B13</f>
        <v/>
      </c>
      <c r="D13" s="21"/>
      <c r="E13" s="1"/>
      <c r="F13" s="20"/>
    </row>
    <row r="14" spans="2:6" x14ac:dyDescent="0.2">
      <c r="B14" s="22"/>
      <c r="C14" s="23"/>
      <c r="D14" s="23"/>
      <c r="E14" s="14"/>
      <c r="F14" s="15"/>
    </row>
    <row r="16" spans="2:6" x14ac:dyDescent="0.2">
      <c r="B16" s="44" t="s">
        <v>17</v>
      </c>
      <c r="C16" s="45"/>
      <c r="D16" s="45"/>
      <c r="E16" s="45"/>
      <c r="F16" s="46"/>
    </row>
    <row r="17" spans="2:9" ht="13.5" thickBot="1" x14ac:dyDescent="0.25">
      <c r="B17" s="7"/>
      <c r="C17" s="8"/>
      <c r="D17" s="8"/>
      <c r="E17" s="8"/>
      <c r="F17" s="9"/>
    </row>
    <row r="18" spans="2:9" ht="13.5" thickBot="1" x14ac:dyDescent="0.25">
      <c r="B18" s="10" t="s">
        <v>10</v>
      </c>
      <c r="C18" s="6" t="str">
        <f>Récap!C20</f>
        <v>PRENOM TOTO 5</v>
      </c>
      <c r="D18" s="1"/>
      <c r="E18" s="11" t="s">
        <v>9</v>
      </c>
      <c r="F18" s="12" t="str">
        <f>Récap!B20</f>
        <v>NOM TOTO 5</v>
      </c>
    </row>
    <row r="19" spans="2:9" x14ac:dyDescent="0.2">
      <c r="B19" s="13"/>
      <c r="C19" s="14"/>
      <c r="D19" s="14"/>
      <c r="E19" s="14"/>
      <c r="F19" s="15"/>
    </row>
    <row r="21" spans="2:9" x14ac:dyDescent="0.2">
      <c r="B21" s="44" t="s">
        <v>19</v>
      </c>
      <c r="C21" s="45"/>
      <c r="D21" s="45"/>
      <c r="E21" s="45"/>
      <c r="F21" s="46"/>
    </row>
    <row r="22" spans="2:9" x14ac:dyDescent="0.2">
      <c r="B22" s="57" t="str">
        <f>G22</f>
        <v>Acquis</v>
      </c>
      <c r="C22" s="58"/>
      <c r="D22" s="58"/>
      <c r="E22" s="58"/>
      <c r="F22" s="59"/>
      <c r="G22" s="28" t="str">
        <f>IF(C18&gt;"","Acquis","Non-Acquis")</f>
        <v>Acquis</v>
      </c>
    </row>
    <row r="24" spans="2:9" x14ac:dyDescent="0.2">
      <c r="B24" s="44" t="s">
        <v>21</v>
      </c>
      <c r="C24" s="45"/>
      <c r="D24" s="45"/>
      <c r="E24" s="45"/>
      <c r="F24" s="46"/>
      <c r="H24" s="25"/>
      <c r="I24" s="26"/>
    </row>
    <row r="25" spans="2:9" x14ac:dyDescent="0.2">
      <c r="B25" s="47" t="s">
        <v>20</v>
      </c>
      <c r="C25" s="48"/>
      <c r="D25" s="48"/>
      <c r="E25" s="48"/>
      <c r="F25" s="49"/>
      <c r="H25" s="25"/>
      <c r="I25" s="26"/>
    </row>
    <row r="26" spans="2:9" x14ac:dyDescent="0.2">
      <c r="B26" s="50"/>
      <c r="C26" s="51"/>
      <c r="D26" s="51"/>
      <c r="E26" s="51"/>
      <c r="F26" s="52"/>
      <c r="H26" s="38" t="s">
        <v>15</v>
      </c>
      <c r="I26" s="16" t="s">
        <v>12</v>
      </c>
    </row>
    <row r="27" spans="2:9" x14ac:dyDescent="0.2">
      <c r="B27" s="50"/>
      <c r="C27" s="51"/>
      <c r="D27" s="51"/>
      <c r="E27" s="51"/>
      <c r="F27" s="52"/>
      <c r="H27" s="39"/>
      <c r="I27" s="17" t="s">
        <v>13</v>
      </c>
    </row>
    <row r="28" spans="2:9" x14ac:dyDescent="0.2">
      <c r="B28" s="53"/>
      <c r="C28" s="54"/>
      <c r="D28" s="54"/>
      <c r="E28" s="54"/>
      <c r="F28" s="55"/>
      <c r="H28" s="40"/>
      <c r="I28" s="18" t="s">
        <v>14</v>
      </c>
    </row>
    <row r="29" spans="2:9" x14ac:dyDescent="0.2">
      <c r="H29" s="25"/>
      <c r="I29" s="26"/>
    </row>
    <row r="31" spans="2:9" x14ac:dyDescent="0.2">
      <c r="B31" s="43" t="s">
        <v>11</v>
      </c>
      <c r="C31" s="43"/>
      <c r="D31" s="43"/>
      <c r="E31" s="43"/>
      <c r="F31" s="43"/>
      <c r="G31" s="27" t="s">
        <v>18</v>
      </c>
    </row>
    <row r="33" spans="1:9" x14ac:dyDescent="0.2">
      <c r="A33">
        <v>1</v>
      </c>
      <c r="B33" t="str">
        <f t="shared" ref="B33:B64" si="0">IFERROR(VLOOKUP($C$11&amp;"_"&amp;A33,liste_competences,3,FALSE),"")</f>
        <v/>
      </c>
      <c r="G33" s="35" t="str">
        <f t="shared" ref="G33:G64" si="1">IFERROR(VLOOKUP($C$11&amp;"_"&amp;A33,liste_competences,4,FALSE),"")</f>
        <v/>
      </c>
    </row>
    <row r="34" spans="1:9" x14ac:dyDescent="0.2">
      <c r="A34">
        <v>2</v>
      </c>
      <c r="B34" t="str">
        <f t="shared" si="0"/>
        <v/>
      </c>
      <c r="G34" s="35" t="str">
        <f t="shared" si="1"/>
        <v/>
      </c>
      <c r="H34" s="4"/>
      <c r="I34" s="5"/>
    </row>
    <row r="35" spans="1:9" x14ac:dyDescent="0.2">
      <c r="A35">
        <v>3</v>
      </c>
      <c r="B35" t="str">
        <f t="shared" si="0"/>
        <v/>
      </c>
      <c r="G35" s="35" t="str">
        <f t="shared" si="1"/>
        <v/>
      </c>
      <c r="H35" s="4"/>
      <c r="I35" s="5"/>
    </row>
    <row r="36" spans="1:9" x14ac:dyDescent="0.2">
      <c r="A36">
        <v>4</v>
      </c>
      <c r="B36" t="str">
        <f t="shared" si="0"/>
        <v/>
      </c>
      <c r="G36" s="35" t="str">
        <f t="shared" si="1"/>
        <v/>
      </c>
      <c r="H36" s="4"/>
      <c r="I36" s="5"/>
    </row>
    <row r="37" spans="1:9" x14ac:dyDescent="0.2">
      <c r="A37">
        <v>5</v>
      </c>
      <c r="B37" t="str">
        <f t="shared" si="0"/>
        <v/>
      </c>
      <c r="G37" s="35" t="str">
        <f t="shared" si="1"/>
        <v/>
      </c>
      <c r="H37" s="4"/>
      <c r="I37" s="5"/>
    </row>
    <row r="38" spans="1:9" x14ac:dyDescent="0.2">
      <c r="A38">
        <v>6</v>
      </c>
      <c r="B38" t="str">
        <f t="shared" si="0"/>
        <v/>
      </c>
      <c r="G38" s="35" t="str">
        <f t="shared" si="1"/>
        <v/>
      </c>
      <c r="H38" s="4"/>
      <c r="I38" s="5"/>
    </row>
    <row r="39" spans="1:9" x14ac:dyDescent="0.2">
      <c r="A39">
        <v>7</v>
      </c>
      <c r="B39" t="str">
        <f t="shared" si="0"/>
        <v/>
      </c>
      <c r="G39" s="35" t="str">
        <f t="shared" si="1"/>
        <v/>
      </c>
      <c r="H39" s="4"/>
      <c r="I39" s="5"/>
    </row>
    <row r="40" spans="1:9" x14ac:dyDescent="0.2">
      <c r="A40">
        <v>8</v>
      </c>
      <c r="B40" t="str">
        <f t="shared" si="0"/>
        <v/>
      </c>
      <c r="G40" s="35" t="str">
        <f t="shared" si="1"/>
        <v/>
      </c>
      <c r="H40" s="4"/>
      <c r="I40" s="5"/>
    </row>
    <row r="41" spans="1:9" x14ac:dyDescent="0.2">
      <c r="A41">
        <v>9</v>
      </c>
      <c r="B41" t="str">
        <f t="shared" si="0"/>
        <v/>
      </c>
      <c r="G41" s="35" t="str">
        <f t="shared" si="1"/>
        <v/>
      </c>
      <c r="H41" s="4"/>
      <c r="I41" s="5"/>
    </row>
    <row r="42" spans="1:9" x14ac:dyDescent="0.2">
      <c r="A42">
        <v>10</v>
      </c>
      <c r="B42" t="str">
        <f t="shared" si="0"/>
        <v/>
      </c>
      <c r="G42" s="35" t="str">
        <f t="shared" si="1"/>
        <v/>
      </c>
      <c r="H42" s="4"/>
      <c r="I42" s="5"/>
    </row>
    <row r="43" spans="1:9" x14ac:dyDescent="0.2">
      <c r="A43">
        <v>11</v>
      </c>
      <c r="B43" t="str">
        <f t="shared" si="0"/>
        <v/>
      </c>
      <c r="G43" s="35" t="str">
        <f t="shared" si="1"/>
        <v/>
      </c>
      <c r="H43" s="4"/>
      <c r="I43" s="5"/>
    </row>
    <row r="44" spans="1:9" x14ac:dyDescent="0.2">
      <c r="A44">
        <v>12</v>
      </c>
      <c r="B44" t="str">
        <f t="shared" si="0"/>
        <v/>
      </c>
      <c r="G44" s="35" t="str">
        <f t="shared" si="1"/>
        <v/>
      </c>
      <c r="H44" s="4"/>
      <c r="I44" s="5"/>
    </row>
    <row r="45" spans="1:9" x14ac:dyDescent="0.2">
      <c r="A45">
        <v>13</v>
      </c>
      <c r="B45" t="str">
        <f t="shared" si="0"/>
        <v/>
      </c>
      <c r="G45" s="35" t="str">
        <f t="shared" si="1"/>
        <v/>
      </c>
      <c r="H45" s="4"/>
      <c r="I45" s="5"/>
    </row>
    <row r="46" spans="1:9" x14ac:dyDescent="0.2">
      <c r="A46">
        <v>14</v>
      </c>
      <c r="B46" t="str">
        <f t="shared" si="0"/>
        <v/>
      </c>
      <c r="G46" s="35" t="str">
        <f t="shared" si="1"/>
        <v/>
      </c>
      <c r="H46" s="4"/>
      <c r="I46" s="5"/>
    </row>
    <row r="47" spans="1:9" x14ac:dyDescent="0.2">
      <c r="A47">
        <v>15</v>
      </c>
      <c r="B47" t="str">
        <f t="shared" si="0"/>
        <v/>
      </c>
      <c r="G47" s="35" t="str">
        <f t="shared" si="1"/>
        <v/>
      </c>
      <c r="H47" s="4"/>
      <c r="I47" s="5"/>
    </row>
    <row r="48" spans="1:9" x14ac:dyDescent="0.2">
      <c r="A48">
        <v>16</v>
      </c>
      <c r="B48" t="str">
        <f t="shared" si="0"/>
        <v/>
      </c>
      <c r="G48" s="35" t="str">
        <f t="shared" si="1"/>
        <v/>
      </c>
      <c r="H48" s="4"/>
      <c r="I48" s="5"/>
    </row>
    <row r="49" spans="1:9" x14ac:dyDescent="0.2">
      <c r="A49">
        <v>17</v>
      </c>
      <c r="B49" t="str">
        <f t="shared" si="0"/>
        <v/>
      </c>
      <c r="G49" s="35" t="str">
        <f t="shared" si="1"/>
        <v/>
      </c>
      <c r="H49" s="4"/>
      <c r="I49" s="5"/>
    </row>
    <row r="50" spans="1:9" x14ac:dyDescent="0.2">
      <c r="A50">
        <v>18</v>
      </c>
      <c r="B50" t="str">
        <f t="shared" si="0"/>
        <v/>
      </c>
      <c r="G50" s="35" t="str">
        <f t="shared" si="1"/>
        <v/>
      </c>
      <c r="H50" s="4"/>
      <c r="I50" s="5"/>
    </row>
    <row r="51" spans="1:9" x14ac:dyDescent="0.2">
      <c r="A51">
        <v>19</v>
      </c>
      <c r="B51" t="str">
        <f t="shared" si="0"/>
        <v/>
      </c>
      <c r="G51" s="35" t="str">
        <f t="shared" si="1"/>
        <v/>
      </c>
      <c r="H51" s="4"/>
      <c r="I51" s="5"/>
    </row>
    <row r="52" spans="1:9" x14ac:dyDescent="0.2">
      <c r="A52">
        <v>20</v>
      </c>
      <c r="B52" t="str">
        <f t="shared" si="0"/>
        <v/>
      </c>
      <c r="G52" s="35" t="str">
        <f t="shared" si="1"/>
        <v/>
      </c>
      <c r="H52" s="4"/>
      <c r="I52" s="5"/>
    </row>
    <row r="53" spans="1:9" x14ac:dyDescent="0.2">
      <c r="A53">
        <v>21</v>
      </c>
      <c r="B53" t="str">
        <f t="shared" si="0"/>
        <v/>
      </c>
      <c r="G53" s="35" t="str">
        <f t="shared" si="1"/>
        <v/>
      </c>
      <c r="H53" s="4"/>
      <c r="I53" s="5"/>
    </row>
    <row r="54" spans="1:9" x14ac:dyDescent="0.2">
      <c r="A54">
        <v>22</v>
      </c>
      <c r="B54" t="str">
        <f t="shared" si="0"/>
        <v/>
      </c>
      <c r="G54" s="35" t="str">
        <f t="shared" si="1"/>
        <v/>
      </c>
      <c r="H54" s="4"/>
      <c r="I54" s="5"/>
    </row>
    <row r="55" spans="1:9" x14ac:dyDescent="0.2">
      <c r="A55">
        <v>23</v>
      </c>
      <c r="B55" t="str">
        <f t="shared" si="0"/>
        <v/>
      </c>
      <c r="G55" s="35" t="str">
        <f t="shared" si="1"/>
        <v/>
      </c>
      <c r="H55" s="4"/>
      <c r="I55" s="5"/>
    </row>
    <row r="56" spans="1:9" x14ac:dyDescent="0.2">
      <c r="A56">
        <v>24</v>
      </c>
      <c r="B56" t="str">
        <f t="shared" si="0"/>
        <v/>
      </c>
      <c r="G56" s="35" t="str">
        <f t="shared" si="1"/>
        <v/>
      </c>
      <c r="H56" s="4"/>
      <c r="I56" s="5"/>
    </row>
    <row r="57" spans="1:9" x14ac:dyDescent="0.2">
      <c r="A57">
        <v>25</v>
      </c>
      <c r="B57" t="str">
        <f t="shared" si="0"/>
        <v/>
      </c>
      <c r="G57" s="35" t="str">
        <f t="shared" si="1"/>
        <v/>
      </c>
      <c r="H57" s="4"/>
      <c r="I57" s="5"/>
    </row>
    <row r="58" spans="1:9" x14ac:dyDescent="0.2">
      <c r="A58">
        <v>26</v>
      </c>
      <c r="B58" t="str">
        <f t="shared" si="0"/>
        <v/>
      </c>
      <c r="G58" s="35" t="str">
        <f t="shared" si="1"/>
        <v/>
      </c>
      <c r="H58" s="4"/>
      <c r="I58" s="5"/>
    </row>
    <row r="59" spans="1:9" x14ac:dyDescent="0.2">
      <c r="A59">
        <v>27</v>
      </c>
      <c r="B59" t="str">
        <f t="shared" si="0"/>
        <v/>
      </c>
      <c r="G59" s="35" t="str">
        <f t="shared" si="1"/>
        <v/>
      </c>
      <c r="H59" s="4"/>
      <c r="I59" s="5"/>
    </row>
    <row r="60" spans="1:9" x14ac:dyDescent="0.2">
      <c r="A60">
        <v>28</v>
      </c>
      <c r="B60" t="str">
        <f t="shared" si="0"/>
        <v/>
      </c>
      <c r="G60" s="35" t="str">
        <f t="shared" si="1"/>
        <v/>
      </c>
      <c r="H60" s="4"/>
      <c r="I60" s="5"/>
    </row>
    <row r="61" spans="1:9" x14ac:dyDescent="0.2">
      <c r="A61">
        <v>29</v>
      </c>
      <c r="B61" t="str">
        <f t="shared" si="0"/>
        <v/>
      </c>
      <c r="G61" s="35" t="str">
        <f t="shared" si="1"/>
        <v/>
      </c>
      <c r="H61" s="4"/>
      <c r="I61" s="5"/>
    </row>
    <row r="62" spans="1:9" x14ac:dyDescent="0.2">
      <c r="A62">
        <v>30</v>
      </c>
      <c r="B62" t="str">
        <f t="shared" si="0"/>
        <v/>
      </c>
      <c r="G62" s="35" t="str">
        <f t="shared" si="1"/>
        <v/>
      </c>
      <c r="H62" s="4"/>
      <c r="I62" s="5"/>
    </row>
    <row r="63" spans="1:9" x14ac:dyDescent="0.2">
      <c r="A63">
        <v>31</v>
      </c>
      <c r="B63" t="str">
        <f t="shared" si="0"/>
        <v/>
      </c>
      <c r="G63" s="35" t="str">
        <f t="shared" si="1"/>
        <v/>
      </c>
      <c r="H63" s="4"/>
      <c r="I63" s="5"/>
    </row>
    <row r="64" spans="1:9" x14ac:dyDescent="0.2">
      <c r="A64">
        <v>32</v>
      </c>
      <c r="B64" t="str">
        <f t="shared" si="0"/>
        <v/>
      </c>
      <c r="G64" s="35" t="str">
        <f t="shared" si="1"/>
        <v/>
      </c>
      <c r="H64" s="4"/>
      <c r="I64" s="5"/>
    </row>
    <row r="65" spans="1:9" x14ac:dyDescent="0.2">
      <c r="A65">
        <v>33</v>
      </c>
      <c r="B65" t="str">
        <f t="shared" ref="B65:B96" si="2">IFERROR(VLOOKUP($C$11&amp;"_"&amp;A65,liste_competences,3,FALSE),"")</f>
        <v/>
      </c>
      <c r="G65" s="35" t="str">
        <f t="shared" ref="G65:G96" si="3">IFERROR(VLOOKUP($C$11&amp;"_"&amp;A65,liste_competences,4,FALSE),"")</f>
        <v/>
      </c>
      <c r="H65" s="4"/>
      <c r="I65" s="5"/>
    </row>
    <row r="66" spans="1:9" x14ac:dyDescent="0.2">
      <c r="A66">
        <v>34</v>
      </c>
      <c r="B66" t="str">
        <f t="shared" si="2"/>
        <v/>
      </c>
      <c r="G66" s="35" t="str">
        <f t="shared" si="3"/>
        <v/>
      </c>
      <c r="H66" s="4"/>
      <c r="I66" s="5"/>
    </row>
    <row r="67" spans="1:9" x14ac:dyDescent="0.2">
      <c r="A67">
        <v>35</v>
      </c>
      <c r="B67" t="str">
        <f t="shared" si="2"/>
        <v/>
      </c>
      <c r="G67" s="35" t="str">
        <f t="shared" si="3"/>
        <v/>
      </c>
      <c r="H67" s="4"/>
      <c r="I67" s="5"/>
    </row>
    <row r="68" spans="1:9" x14ac:dyDescent="0.2">
      <c r="A68">
        <v>36</v>
      </c>
      <c r="B68" t="str">
        <f t="shared" si="2"/>
        <v/>
      </c>
      <c r="G68" s="35" t="str">
        <f t="shared" si="3"/>
        <v/>
      </c>
      <c r="H68" s="4"/>
      <c r="I68" s="5"/>
    </row>
    <row r="69" spans="1:9" x14ac:dyDescent="0.2">
      <c r="A69">
        <v>37</v>
      </c>
      <c r="B69" t="str">
        <f t="shared" si="2"/>
        <v/>
      </c>
      <c r="G69" s="35" t="str">
        <f t="shared" si="3"/>
        <v/>
      </c>
      <c r="H69" s="4"/>
      <c r="I69" s="5"/>
    </row>
    <row r="70" spans="1:9" x14ac:dyDescent="0.2">
      <c r="A70">
        <v>38</v>
      </c>
      <c r="B70" t="str">
        <f t="shared" si="2"/>
        <v/>
      </c>
      <c r="G70" s="35" t="str">
        <f t="shared" si="3"/>
        <v/>
      </c>
      <c r="H70" s="4"/>
      <c r="I70" s="5"/>
    </row>
    <row r="71" spans="1:9" x14ac:dyDescent="0.2">
      <c r="A71">
        <v>39</v>
      </c>
      <c r="B71" t="str">
        <f t="shared" si="2"/>
        <v/>
      </c>
      <c r="G71" s="35" t="str">
        <f t="shared" si="3"/>
        <v/>
      </c>
      <c r="H71" s="4"/>
      <c r="I71" s="5"/>
    </row>
    <row r="72" spans="1:9" x14ac:dyDescent="0.2">
      <c r="A72">
        <v>40</v>
      </c>
      <c r="B72" t="str">
        <f t="shared" si="2"/>
        <v/>
      </c>
      <c r="G72" s="35" t="str">
        <f t="shared" si="3"/>
        <v/>
      </c>
      <c r="H72" s="4"/>
      <c r="I72" s="5"/>
    </row>
    <row r="73" spans="1:9" x14ac:dyDescent="0.2">
      <c r="A73">
        <v>41</v>
      </c>
      <c r="B73" t="str">
        <f t="shared" si="2"/>
        <v/>
      </c>
      <c r="G73" s="35" t="str">
        <f t="shared" si="3"/>
        <v/>
      </c>
      <c r="H73" s="4"/>
      <c r="I73" s="5"/>
    </row>
    <row r="74" spans="1:9" x14ac:dyDescent="0.2">
      <c r="A74">
        <v>42</v>
      </c>
      <c r="B74" t="str">
        <f t="shared" si="2"/>
        <v/>
      </c>
      <c r="G74" s="35" t="str">
        <f t="shared" si="3"/>
        <v/>
      </c>
      <c r="H74" s="4"/>
      <c r="I74" s="5"/>
    </row>
    <row r="75" spans="1:9" x14ac:dyDescent="0.2">
      <c r="A75">
        <v>43</v>
      </c>
      <c r="B75" t="str">
        <f t="shared" si="2"/>
        <v/>
      </c>
      <c r="G75" s="35" t="str">
        <f t="shared" si="3"/>
        <v/>
      </c>
      <c r="H75" s="4"/>
      <c r="I75" s="5"/>
    </row>
    <row r="76" spans="1:9" x14ac:dyDescent="0.2">
      <c r="A76">
        <v>44</v>
      </c>
      <c r="B76" t="str">
        <f t="shared" si="2"/>
        <v/>
      </c>
      <c r="G76" s="35" t="str">
        <f t="shared" si="3"/>
        <v/>
      </c>
      <c r="H76" s="4"/>
      <c r="I76" s="5"/>
    </row>
    <row r="77" spans="1:9" x14ac:dyDescent="0.2">
      <c r="A77">
        <v>45</v>
      </c>
      <c r="B77" t="str">
        <f t="shared" si="2"/>
        <v/>
      </c>
      <c r="G77" s="35" t="str">
        <f t="shared" si="3"/>
        <v/>
      </c>
      <c r="H77" s="4"/>
      <c r="I77" s="5"/>
    </row>
    <row r="78" spans="1:9" x14ac:dyDescent="0.2">
      <c r="A78">
        <v>46</v>
      </c>
      <c r="B78" t="str">
        <f t="shared" si="2"/>
        <v/>
      </c>
      <c r="G78" s="35" t="str">
        <f t="shared" si="3"/>
        <v/>
      </c>
      <c r="H78" s="4"/>
      <c r="I78" s="5"/>
    </row>
    <row r="79" spans="1:9" x14ac:dyDescent="0.2">
      <c r="A79">
        <v>47</v>
      </c>
      <c r="B79" t="str">
        <f t="shared" si="2"/>
        <v/>
      </c>
      <c r="G79" s="35" t="str">
        <f t="shared" si="3"/>
        <v/>
      </c>
      <c r="H79" s="4"/>
      <c r="I79" s="5"/>
    </row>
    <row r="80" spans="1:9" x14ac:dyDescent="0.2">
      <c r="A80">
        <v>48</v>
      </c>
      <c r="B80" t="str">
        <f t="shared" si="2"/>
        <v/>
      </c>
      <c r="G80" s="35" t="str">
        <f t="shared" si="3"/>
        <v/>
      </c>
      <c r="H80" s="4"/>
      <c r="I80" s="5"/>
    </row>
    <row r="81" spans="1:9" x14ac:dyDescent="0.2">
      <c r="A81">
        <v>49</v>
      </c>
      <c r="B81" t="str">
        <f t="shared" si="2"/>
        <v/>
      </c>
      <c r="G81" s="35" t="str">
        <f t="shared" si="3"/>
        <v/>
      </c>
      <c r="H81" s="4"/>
      <c r="I81" s="5"/>
    </row>
    <row r="82" spans="1:9" x14ac:dyDescent="0.2">
      <c r="A82">
        <v>50</v>
      </c>
      <c r="B82" t="str">
        <f t="shared" si="2"/>
        <v/>
      </c>
      <c r="G82" s="35" t="str">
        <f t="shared" si="3"/>
        <v/>
      </c>
      <c r="H82" s="4"/>
      <c r="I82" s="5"/>
    </row>
    <row r="83" spans="1:9" x14ac:dyDescent="0.2">
      <c r="A83">
        <v>51</v>
      </c>
      <c r="B83" t="str">
        <f t="shared" si="2"/>
        <v/>
      </c>
      <c r="G83" s="35" t="str">
        <f t="shared" si="3"/>
        <v/>
      </c>
      <c r="H83" s="4"/>
      <c r="I83" s="5"/>
    </row>
    <row r="84" spans="1:9" x14ac:dyDescent="0.2">
      <c r="A84">
        <v>52</v>
      </c>
      <c r="B84" t="str">
        <f t="shared" si="2"/>
        <v/>
      </c>
      <c r="G84" s="35" t="str">
        <f t="shared" si="3"/>
        <v/>
      </c>
      <c r="H84" s="4"/>
      <c r="I84" s="5"/>
    </row>
    <row r="85" spans="1:9" x14ac:dyDescent="0.2">
      <c r="A85">
        <v>53</v>
      </c>
      <c r="B85" t="str">
        <f t="shared" si="2"/>
        <v/>
      </c>
      <c r="G85" s="35" t="str">
        <f t="shared" si="3"/>
        <v/>
      </c>
      <c r="H85" s="4"/>
      <c r="I85" s="5"/>
    </row>
    <row r="86" spans="1:9" x14ac:dyDescent="0.2">
      <c r="A86">
        <v>54</v>
      </c>
      <c r="B86" t="str">
        <f t="shared" si="2"/>
        <v/>
      </c>
      <c r="G86" s="35" t="str">
        <f t="shared" si="3"/>
        <v/>
      </c>
      <c r="H86" s="4"/>
      <c r="I86" s="5"/>
    </row>
    <row r="87" spans="1:9" x14ac:dyDescent="0.2">
      <c r="A87">
        <v>55</v>
      </c>
      <c r="B87" t="str">
        <f t="shared" si="2"/>
        <v/>
      </c>
      <c r="G87" s="35" t="str">
        <f t="shared" si="3"/>
        <v/>
      </c>
      <c r="H87" s="4"/>
      <c r="I87" s="5"/>
    </row>
    <row r="88" spans="1:9" x14ac:dyDescent="0.2">
      <c r="A88">
        <v>56</v>
      </c>
      <c r="B88" t="str">
        <f t="shared" si="2"/>
        <v/>
      </c>
      <c r="G88" s="35" t="str">
        <f t="shared" si="3"/>
        <v/>
      </c>
      <c r="H88" s="4"/>
      <c r="I88" s="5"/>
    </row>
    <row r="89" spans="1:9" x14ac:dyDescent="0.2">
      <c r="A89">
        <v>57</v>
      </c>
      <c r="B89" t="str">
        <f t="shared" si="2"/>
        <v/>
      </c>
      <c r="G89" s="35" t="str">
        <f t="shared" si="3"/>
        <v/>
      </c>
      <c r="H89" s="4"/>
      <c r="I89" s="5"/>
    </row>
    <row r="90" spans="1:9" x14ac:dyDescent="0.2">
      <c r="A90">
        <v>58</v>
      </c>
      <c r="B90" t="str">
        <f t="shared" si="2"/>
        <v/>
      </c>
      <c r="G90" s="35" t="str">
        <f t="shared" si="3"/>
        <v/>
      </c>
      <c r="H90" s="4"/>
      <c r="I90" s="5"/>
    </row>
    <row r="91" spans="1:9" x14ac:dyDescent="0.2">
      <c r="A91">
        <v>59</v>
      </c>
      <c r="B91" t="str">
        <f t="shared" si="2"/>
        <v/>
      </c>
      <c r="G91" s="35" t="str">
        <f t="shared" si="3"/>
        <v/>
      </c>
      <c r="H91" s="4"/>
      <c r="I91" s="5"/>
    </row>
    <row r="92" spans="1:9" x14ac:dyDescent="0.2">
      <c r="A92">
        <v>60</v>
      </c>
      <c r="B92" t="str">
        <f t="shared" si="2"/>
        <v/>
      </c>
      <c r="G92" s="35" t="str">
        <f t="shared" si="3"/>
        <v/>
      </c>
      <c r="H92" s="4"/>
      <c r="I92" s="5"/>
    </row>
    <row r="93" spans="1:9" x14ac:dyDescent="0.2">
      <c r="A93">
        <v>61</v>
      </c>
      <c r="B93" t="str">
        <f t="shared" si="2"/>
        <v/>
      </c>
      <c r="G93" s="35" t="str">
        <f t="shared" si="3"/>
        <v/>
      </c>
      <c r="H93" s="4"/>
      <c r="I93" s="5"/>
    </row>
    <row r="94" spans="1:9" x14ac:dyDescent="0.2">
      <c r="A94">
        <v>62</v>
      </c>
      <c r="B94" t="str">
        <f t="shared" si="2"/>
        <v/>
      </c>
      <c r="G94" s="35" t="str">
        <f t="shared" si="3"/>
        <v/>
      </c>
      <c r="H94" s="4"/>
      <c r="I94" s="5"/>
    </row>
    <row r="95" spans="1:9" x14ac:dyDescent="0.2">
      <c r="A95">
        <v>63</v>
      </c>
      <c r="B95" t="str">
        <f t="shared" si="2"/>
        <v/>
      </c>
      <c r="G95" s="35" t="str">
        <f t="shared" si="3"/>
        <v/>
      </c>
      <c r="H95" s="4"/>
      <c r="I95" s="5"/>
    </row>
    <row r="96" spans="1:9" x14ac:dyDescent="0.2">
      <c r="A96">
        <v>64</v>
      </c>
      <c r="B96" t="str">
        <f t="shared" si="2"/>
        <v/>
      </c>
      <c r="G96" s="35" t="str">
        <f t="shared" si="3"/>
        <v/>
      </c>
      <c r="H96" s="4"/>
      <c r="I96" s="5"/>
    </row>
    <row r="97" spans="1:9" x14ac:dyDescent="0.2">
      <c r="A97">
        <v>65</v>
      </c>
      <c r="B97" t="str">
        <f t="shared" ref="B97:B100" si="4">IFERROR(VLOOKUP($C$11&amp;"_"&amp;A97,liste_competences,3,FALSE),"")</f>
        <v/>
      </c>
      <c r="G97" s="35" t="str">
        <f t="shared" ref="G97:G128" si="5">IFERROR(VLOOKUP($C$11&amp;"_"&amp;A97,liste_competences,4,FALSE),"")</f>
        <v/>
      </c>
      <c r="H97" s="4"/>
      <c r="I97" s="5"/>
    </row>
    <row r="98" spans="1:9" x14ac:dyDescent="0.2">
      <c r="A98">
        <v>66</v>
      </c>
      <c r="B98" t="str">
        <f t="shared" si="4"/>
        <v/>
      </c>
      <c r="G98" s="35" t="str">
        <f t="shared" si="5"/>
        <v/>
      </c>
      <c r="H98" s="4"/>
      <c r="I98" s="5"/>
    </row>
    <row r="99" spans="1:9" x14ac:dyDescent="0.2">
      <c r="A99">
        <v>67</v>
      </c>
      <c r="B99" t="str">
        <f t="shared" si="4"/>
        <v/>
      </c>
      <c r="G99" s="35" t="str">
        <f t="shared" si="5"/>
        <v/>
      </c>
      <c r="H99" s="4"/>
      <c r="I99" s="5"/>
    </row>
    <row r="100" spans="1:9" x14ac:dyDescent="0.2">
      <c r="A100">
        <v>68</v>
      </c>
      <c r="B100" t="str">
        <f t="shared" si="4"/>
        <v/>
      </c>
      <c r="G100" s="35" t="str">
        <f t="shared" si="5"/>
        <v/>
      </c>
      <c r="H100" s="4"/>
      <c r="I100" s="5"/>
    </row>
    <row r="101" spans="1:9" x14ac:dyDescent="0.2">
      <c r="A101">
        <v>69</v>
      </c>
      <c r="G101" s="35" t="str">
        <f t="shared" si="5"/>
        <v/>
      </c>
    </row>
    <row r="102" spans="1:9" x14ac:dyDescent="0.2">
      <c r="A102">
        <v>70</v>
      </c>
      <c r="G102" s="35" t="str">
        <f t="shared" si="5"/>
        <v/>
      </c>
    </row>
    <row r="103" spans="1:9" x14ac:dyDescent="0.2">
      <c r="A103">
        <v>71</v>
      </c>
      <c r="G103" s="35" t="str">
        <f t="shared" si="5"/>
        <v/>
      </c>
    </row>
    <row r="104" spans="1:9" x14ac:dyDescent="0.2">
      <c r="A104">
        <v>72</v>
      </c>
      <c r="G104" s="35" t="str">
        <f t="shared" si="5"/>
        <v/>
      </c>
    </row>
    <row r="105" spans="1:9" x14ac:dyDescent="0.2">
      <c r="A105">
        <v>73</v>
      </c>
      <c r="G105" s="35" t="str">
        <f t="shared" si="5"/>
        <v/>
      </c>
    </row>
    <row r="106" spans="1:9" x14ac:dyDescent="0.2">
      <c r="A106">
        <v>74</v>
      </c>
      <c r="G106" s="35" t="str">
        <f t="shared" si="5"/>
        <v/>
      </c>
    </row>
    <row r="107" spans="1:9" x14ac:dyDescent="0.2">
      <c r="A107">
        <v>75</v>
      </c>
      <c r="G107" s="35" t="str">
        <f t="shared" si="5"/>
        <v/>
      </c>
    </row>
    <row r="108" spans="1:9" x14ac:dyDescent="0.2">
      <c r="A108">
        <v>76</v>
      </c>
      <c r="G108" s="35" t="str">
        <f t="shared" si="5"/>
        <v/>
      </c>
    </row>
    <row r="109" spans="1:9" x14ac:dyDescent="0.2">
      <c r="A109">
        <v>77</v>
      </c>
      <c r="G109" s="35" t="str">
        <f t="shared" si="5"/>
        <v/>
      </c>
    </row>
    <row r="110" spans="1:9" x14ac:dyDescent="0.2">
      <c r="A110">
        <v>78</v>
      </c>
      <c r="G110" s="35" t="str">
        <f t="shared" si="5"/>
        <v/>
      </c>
    </row>
    <row r="111" spans="1:9" x14ac:dyDescent="0.2">
      <c r="A111">
        <v>79</v>
      </c>
      <c r="G111" s="35" t="str">
        <f t="shared" si="5"/>
        <v/>
      </c>
    </row>
    <row r="112" spans="1:9" x14ac:dyDescent="0.2">
      <c r="A112">
        <v>80</v>
      </c>
      <c r="G112" s="35" t="str">
        <f t="shared" si="5"/>
        <v/>
      </c>
    </row>
    <row r="113" spans="1:7" x14ac:dyDescent="0.2">
      <c r="A113">
        <v>81</v>
      </c>
      <c r="G113" s="35" t="str">
        <f t="shared" si="5"/>
        <v/>
      </c>
    </row>
    <row r="114" spans="1:7" x14ac:dyDescent="0.2">
      <c r="A114">
        <v>82</v>
      </c>
      <c r="G114" s="35" t="str">
        <f t="shared" si="5"/>
        <v/>
      </c>
    </row>
    <row r="115" spans="1:7" x14ac:dyDescent="0.2">
      <c r="A115">
        <v>83</v>
      </c>
      <c r="G115" s="35" t="str">
        <f t="shared" si="5"/>
        <v/>
      </c>
    </row>
    <row r="116" spans="1:7" x14ac:dyDescent="0.2">
      <c r="A116">
        <v>84</v>
      </c>
      <c r="G116" s="35" t="str">
        <f t="shared" si="5"/>
        <v/>
      </c>
    </row>
    <row r="117" spans="1:7" x14ac:dyDescent="0.2">
      <c r="A117">
        <v>85</v>
      </c>
      <c r="G117" s="35" t="str">
        <f t="shared" si="5"/>
        <v/>
      </c>
    </row>
    <row r="118" spans="1:7" x14ac:dyDescent="0.2">
      <c r="A118">
        <v>86</v>
      </c>
      <c r="G118" s="35" t="str">
        <f t="shared" si="5"/>
        <v/>
      </c>
    </row>
    <row r="119" spans="1:7" x14ac:dyDescent="0.2">
      <c r="A119">
        <v>87</v>
      </c>
      <c r="G119" s="35" t="str">
        <f t="shared" si="5"/>
        <v/>
      </c>
    </row>
    <row r="120" spans="1:7" x14ac:dyDescent="0.2">
      <c r="A120">
        <v>88</v>
      </c>
      <c r="G120" s="35" t="str">
        <f t="shared" si="5"/>
        <v/>
      </c>
    </row>
    <row r="121" spans="1:7" x14ac:dyDescent="0.2">
      <c r="A121">
        <v>89</v>
      </c>
      <c r="G121" s="35" t="str">
        <f t="shared" si="5"/>
        <v/>
      </c>
    </row>
    <row r="122" spans="1:7" x14ac:dyDescent="0.2">
      <c r="A122">
        <v>90</v>
      </c>
      <c r="G122" s="35" t="str">
        <f t="shared" si="5"/>
        <v/>
      </c>
    </row>
    <row r="123" spans="1:7" x14ac:dyDescent="0.2">
      <c r="A123">
        <v>91</v>
      </c>
      <c r="G123" s="35" t="str">
        <f t="shared" si="5"/>
        <v/>
      </c>
    </row>
    <row r="124" spans="1:7" x14ac:dyDescent="0.2">
      <c r="A124">
        <v>92</v>
      </c>
      <c r="G124" s="35" t="str">
        <f t="shared" si="5"/>
        <v/>
      </c>
    </row>
    <row r="125" spans="1:7" x14ac:dyDescent="0.2">
      <c r="A125">
        <v>93</v>
      </c>
      <c r="G125" s="35" t="str">
        <f t="shared" si="5"/>
        <v/>
      </c>
    </row>
    <row r="126" spans="1:7" x14ac:dyDescent="0.2">
      <c r="A126">
        <v>94</v>
      </c>
      <c r="G126" s="35" t="str">
        <f t="shared" si="5"/>
        <v/>
      </c>
    </row>
    <row r="127" spans="1:7" x14ac:dyDescent="0.2">
      <c r="A127">
        <v>95</v>
      </c>
      <c r="G127" s="35" t="str">
        <f t="shared" si="5"/>
        <v/>
      </c>
    </row>
    <row r="128" spans="1:7" x14ac:dyDescent="0.2">
      <c r="A128">
        <v>96</v>
      </c>
      <c r="G128" s="35" t="str">
        <f t="shared" si="5"/>
        <v/>
      </c>
    </row>
    <row r="129" spans="1:7" x14ac:dyDescent="0.2">
      <c r="A129">
        <v>97</v>
      </c>
      <c r="G129" s="35" t="str">
        <f t="shared" ref="G129:G160" si="6">IFERROR(VLOOKUP($C$11&amp;"_"&amp;A129,liste_competences,4,FALSE),"")</f>
        <v/>
      </c>
    </row>
    <row r="130" spans="1:7" x14ac:dyDescent="0.2">
      <c r="A130">
        <v>98</v>
      </c>
      <c r="G130" s="35" t="str">
        <f t="shared" si="6"/>
        <v/>
      </c>
    </row>
    <row r="131" spans="1:7" x14ac:dyDescent="0.2">
      <c r="A131">
        <v>99</v>
      </c>
      <c r="G131" s="35" t="str">
        <f t="shared" si="6"/>
        <v/>
      </c>
    </row>
    <row r="132" spans="1:7" x14ac:dyDescent="0.2">
      <c r="A132">
        <v>100</v>
      </c>
      <c r="G132" s="35" t="str">
        <f t="shared" si="6"/>
        <v/>
      </c>
    </row>
    <row r="133" spans="1:7" x14ac:dyDescent="0.2">
      <c r="A133">
        <v>101</v>
      </c>
      <c r="G133" s="35" t="str">
        <f t="shared" si="6"/>
        <v/>
      </c>
    </row>
    <row r="134" spans="1:7" x14ac:dyDescent="0.2">
      <c r="A134">
        <v>102</v>
      </c>
      <c r="G134" s="35" t="str">
        <f t="shared" si="6"/>
        <v/>
      </c>
    </row>
    <row r="135" spans="1:7" x14ac:dyDescent="0.2">
      <c r="A135">
        <v>103</v>
      </c>
      <c r="G135" s="35" t="str">
        <f t="shared" si="6"/>
        <v/>
      </c>
    </row>
    <row r="136" spans="1:7" x14ac:dyDescent="0.2">
      <c r="A136">
        <v>104</v>
      </c>
      <c r="G136" s="35" t="str">
        <f t="shared" si="6"/>
        <v/>
      </c>
    </row>
    <row r="137" spans="1:7" x14ac:dyDescent="0.2">
      <c r="A137">
        <v>105</v>
      </c>
      <c r="G137" s="35" t="str">
        <f t="shared" si="6"/>
        <v/>
      </c>
    </row>
    <row r="138" spans="1:7" x14ac:dyDescent="0.2">
      <c r="A138">
        <v>106</v>
      </c>
      <c r="G138" s="35" t="str">
        <f t="shared" si="6"/>
        <v/>
      </c>
    </row>
    <row r="139" spans="1:7" x14ac:dyDescent="0.2">
      <c r="A139">
        <v>107</v>
      </c>
      <c r="G139" s="35" t="str">
        <f t="shared" si="6"/>
        <v/>
      </c>
    </row>
    <row r="140" spans="1:7" x14ac:dyDescent="0.2">
      <c r="A140">
        <v>108</v>
      </c>
      <c r="G140" s="35" t="str">
        <f t="shared" si="6"/>
        <v/>
      </c>
    </row>
    <row r="141" spans="1:7" x14ac:dyDescent="0.2">
      <c r="A141">
        <v>109</v>
      </c>
      <c r="G141" s="35" t="str">
        <f t="shared" si="6"/>
        <v/>
      </c>
    </row>
    <row r="142" spans="1:7" x14ac:dyDescent="0.2">
      <c r="A142">
        <v>110</v>
      </c>
      <c r="G142" s="35" t="str">
        <f t="shared" si="6"/>
        <v/>
      </c>
    </row>
    <row r="143" spans="1:7" x14ac:dyDescent="0.2">
      <c r="A143">
        <v>111</v>
      </c>
      <c r="G143" s="35" t="str">
        <f t="shared" si="6"/>
        <v/>
      </c>
    </row>
    <row r="144" spans="1:7" x14ac:dyDescent="0.2">
      <c r="A144">
        <v>112</v>
      </c>
      <c r="G144" s="35" t="str">
        <f t="shared" si="6"/>
        <v/>
      </c>
    </row>
    <row r="145" spans="1:7" x14ac:dyDescent="0.2">
      <c r="A145">
        <v>113</v>
      </c>
      <c r="G145" s="35" t="str">
        <f t="shared" si="6"/>
        <v/>
      </c>
    </row>
    <row r="146" spans="1:7" x14ac:dyDescent="0.2">
      <c r="A146">
        <v>114</v>
      </c>
      <c r="G146" s="35" t="str">
        <f t="shared" si="6"/>
        <v/>
      </c>
    </row>
    <row r="147" spans="1:7" x14ac:dyDescent="0.2">
      <c r="A147">
        <v>115</v>
      </c>
      <c r="G147" s="35" t="str">
        <f t="shared" si="6"/>
        <v/>
      </c>
    </row>
    <row r="148" spans="1:7" x14ac:dyDescent="0.2">
      <c r="A148">
        <v>116</v>
      </c>
      <c r="G148" s="35" t="str">
        <f t="shared" si="6"/>
        <v/>
      </c>
    </row>
    <row r="149" spans="1:7" x14ac:dyDescent="0.2">
      <c r="A149">
        <v>117</v>
      </c>
      <c r="G149" s="35" t="str">
        <f t="shared" si="6"/>
        <v/>
      </c>
    </row>
    <row r="150" spans="1:7" x14ac:dyDescent="0.2">
      <c r="A150">
        <v>118</v>
      </c>
      <c r="G150" s="35" t="str">
        <f t="shared" si="6"/>
        <v/>
      </c>
    </row>
    <row r="151" spans="1:7" x14ac:dyDescent="0.2">
      <c r="A151">
        <v>119</v>
      </c>
      <c r="G151" s="35" t="str">
        <f t="shared" si="6"/>
        <v/>
      </c>
    </row>
    <row r="152" spans="1:7" x14ac:dyDescent="0.2">
      <c r="A152">
        <v>120</v>
      </c>
      <c r="G152" s="35" t="str">
        <f t="shared" si="6"/>
        <v/>
      </c>
    </row>
    <row r="153" spans="1:7" x14ac:dyDescent="0.2">
      <c r="A153">
        <v>121</v>
      </c>
      <c r="G153" s="35" t="str">
        <f t="shared" si="6"/>
        <v/>
      </c>
    </row>
    <row r="154" spans="1:7" x14ac:dyDescent="0.2">
      <c r="A154">
        <v>122</v>
      </c>
      <c r="G154" s="35" t="str">
        <f t="shared" si="6"/>
        <v/>
      </c>
    </row>
    <row r="155" spans="1:7" x14ac:dyDescent="0.2">
      <c r="A155">
        <v>123</v>
      </c>
      <c r="G155" s="35" t="str">
        <f t="shared" si="6"/>
        <v/>
      </c>
    </row>
    <row r="156" spans="1:7" x14ac:dyDescent="0.2">
      <c r="A156">
        <v>124</v>
      </c>
      <c r="G156" s="35" t="str">
        <f t="shared" si="6"/>
        <v/>
      </c>
    </row>
    <row r="157" spans="1:7" x14ac:dyDescent="0.2">
      <c r="A157">
        <v>125</v>
      </c>
      <c r="G157" s="35" t="str">
        <f t="shared" si="6"/>
        <v/>
      </c>
    </row>
    <row r="158" spans="1:7" x14ac:dyDescent="0.2">
      <c r="A158">
        <v>126</v>
      </c>
      <c r="G158" s="35" t="str">
        <f t="shared" si="6"/>
        <v/>
      </c>
    </row>
    <row r="159" spans="1:7" x14ac:dyDescent="0.2">
      <c r="A159">
        <v>127</v>
      </c>
      <c r="G159" s="35" t="str">
        <f t="shared" si="6"/>
        <v/>
      </c>
    </row>
    <row r="160" spans="1:7" x14ac:dyDescent="0.2">
      <c r="A160">
        <v>128</v>
      </c>
      <c r="G160" s="35" t="str">
        <f t="shared" si="6"/>
        <v/>
      </c>
    </row>
    <row r="161" spans="1:7" x14ac:dyDescent="0.2">
      <c r="A161">
        <v>129</v>
      </c>
      <c r="G161" s="35" t="str">
        <f t="shared" ref="G161:G192" si="7">IFERROR(VLOOKUP($C$11&amp;"_"&amp;A161,liste_competences,4,FALSE),"")</f>
        <v/>
      </c>
    </row>
    <row r="162" spans="1:7" x14ac:dyDescent="0.2">
      <c r="A162">
        <v>130</v>
      </c>
      <c r="G162" s="35" t="str">
        <f t="shared" si="7"/>
        <v/>
      </c>
    </row>
    <row r="163" spans="1:7" x14ac:dyDescent="0.2">
      <c r="A163">
        <v>131</v>
      </c>
      <c r="G163" s="35" t="str">
        <f t="shared" si="7"/>
        <v/>
      </c>
    </row>
    <row r="164" spans="1:7" x14ac:dyDescent="0.2">
      <c r="A164">
        <v>132</v>
      </c>
      <c r="G164" s="35" t="str">
        <f t="shared" si="7"/>
        <v/>
      </c>
    </row>
    <row r="165" spans="1:7" x14ac:dyDescent="0.2">
      <c r="A165">
        <v>133</v>
      </c>
      <c r="G165" s="35" t="str">
        <f t="shared" si="7"/>
        <v/>
      </c>
    </row>
    <row r="166" spans="1:7" x14ac:dyDescent="0.2">
      <c r="A166">
        <v>134</v>
      </c>
      <c r="G166" s="35" t="str">
        <f t="shared" si="7"/>
        <v/>
      </c>
    </row>
    <row r="167" spans="1:7" x14ac:dyDescent="0.2">
      <c r="A167">
        <v>135</v>
      </c>
      <c r="G167" s="35" t="str">
        <f t="shared" si="7"/>
        <v/>
      </c>
    </row>
    <row r="168" spans="1:7" x14ac:dyDescent="0.2">
      <c r="A168">
        <v>136</v>
      </c>
      <c r="G168" s="35" t="str">
        <f t="shared" si="7"/>
        <v/>
      </c>
    </row>
    <row r="169" spans="1:7" x14ac:dyDescent="0.2">
      <c r="A169">
        <v>137</v>
      </c>
      <c r="G169" s="35" t="str">
        <f t="shared" si="7"/>
        <v/>
      </c>
    </row>
    <row r="170" spans="1:7" x14ac:dyDescent="0.2">
      <c r="A170">
        <v>138</v>
      </c>
      <c r="G170" s="35" t="str">
        <f t="shared" si="7"/>
        <v/>
      </c>
    </row>
    <row r="171" spans="1:7" x14ac:dyDescent="0.2">
      <c r="A171">
        <v>139</v>
      </c>
      <c r="G171" s="35" t="str">
        <f t="shared" si="7"/>
        <v/>
      </c>
    </row>
    <row r="172" spans="1:7" x14ac:dyDescent="0.2">
      <c r="A172">
        <v>140</v>
      </c>
      <c r="G172" s="35" t="str">
        <f t="shared" si="7"/>
        <v/>
      </c>
    </row>
    <row r="173" spans="1:7" x14ac:dyDescent="0.2">
      <c r="A173">
        <v>141</v>
      </c>
      <c r="G173" s="35" t="str">
        <f t="shared" si="7"/>
        <v/>
      </c>
    </row>
    <row r="174" spans="1:7" x14ac:dyDescent="0.2">
      <c r="A174">
        <v>142</v>
      </c>
      <c r="G174" s="35" t="str">
        <f t="shared" si="7"/>
        <v/>
      </c>
    </row>
    <row r="175" spans="1:7" x14ac:dyDescent="0.2">
      <c r="A175">
        <v>143</v>
      </c>
      <c r="G175" s="35" t="str">
        <f t="shared" si="7"/>
        <v/>
      </c>
    </row>
    <row r="176" spans="1:7" x14ac:dyDescent="0.2">
      <c r="A176">
        <v>144</v>
      </c>
      <c r="G176" s="35" t="str">
        <f t="shared" si="7"/>
        <v/>
      </c>
    </row>
    <row r="177" spans="1:7" x14ac:dyDescent="0.2">
      <c r="A177">
        <v>145</v>
      </c>
      <c r="G177" s="35" t="str">
        <f t="shared" si="7"/>
        <v/>
      </c>
    </row>
    <row r="178" spans="1:7" x14ac:dyDescent="0.2">
      <c r="A178">
        <v>146</v>
      </c>
      <c r="G178" s="35" t="str">
        <f t="shared" si="7"/>
        <v/>
      </c>
    </row>
    <row r="179" spans="1:7" x14ac:dyDescent="0.2">
      <c r="A179">
        <v>147</v>
      </c>
      <c r="G179" s="35" t="str">
        <f t="shared" si="7"/>
        <v/>
      </c>
    </row>
    <row r="180" spans="1:7" x14ac:dyDescent="0.2">
      <c r="A180">
        <v>148</v>
      </c>
      <c r="G180" s="35" t="str">
        <f t="shared" si="7"/>
        <v/>
      </c>
    </row>
    <row r="181" spans="1:7" x14ac:dyDescent="0.2">
      <c r="A181">
        <v>149</v>
      </c>
      <c r="G181" s="35" t="str">
        <f t="shared" si="7"/>
        <v/>
      </c>
    </row>
    <row r="182" spans="1:7" x14ac:dyDescent="0.2">
      <c r="A182">
        <v>150</v>
      </c>
      <c r="G182" s="35" t="str">
        <f t="shared" si="7"/>
        <v/>
      </c>
    </row>
    <row r="183" spans="1:7" x14ac:dyDescent="0.2">
      <c r="A183">
        <v>151</v>
      </c>
      <c r="G183" s="35" t="str">
        <f t="shared" si="7"/>
        <v/>
      </c>
    </row>
    <row r="184" spans="1:7" x14ac:dyDescent="0.2">
      <c r="A184">
        <v>152</v>
      </c>
      <c r="G184" s="35" t="str">
        <f t="shared" si="7"/>
        <v/>
      </c>
    </row>
    <row r="185" spans="1:7" x14ac:dyDescent="0.2">
      <c r="A185">
        <v>153</v>
      </c>
      <c r="G185" s="35" t="str">
        <f t="shared" si="7"/>
        <v/>
      </c>
    </row>
    <row r="186" spans="1:7" x14ac:dyDescent="0.2">
      <c r="A186">
        <v>154</v>
      </c>
      <c r="G186" s="35" t="str">
        <f t="shared" si="7"/>
        <v/>
      </c>
    </row>
    <row r="187" spans="1:7" x14ac:dyDescent="0.2">
      <c r="A187">
        <v>155</v>
      </c>
      <c r="G187" s="35" t="str">
        <f t="shared" si="7"/>
        <v/>
      </c>
    </row>
    <row r="188" spans="1:7" x14ac:dyDescent="0.2">
      <c r="A188">
        <v>156</v>
      </c>
      <c r="G188" s="35" t="str">
        <f t="shared" si="7"/>
        <v/>
      </c>
    </row>
    <row r="189" spans="1:7" x14ac:dyDescent="0.2">
      <c r="A189">
        <v>157</v>
      </c>
      <c r="G189" s="35" t="str">
        <f t="shared" si="7"/>
        <v/>
      </c>
    </row>
    <row r="190" spans="1:7" x14ac:dyDescent="0.2">
      <c r="A190">
        <v>158</v>
      </c>
      <c r="G190" s="35" t="str">
        <f t="shared" si="7"/>
        <v/>
      </c>
    </row>
    <row r="191" spans="1:7" x14ac:dyDescent="0.2">
      <c r="A191">
        <v>159</v>
      </c>
      <c r="G191" s="35" t="str">
        <f t="shared" si="7"/>
        <v/>
      </c>
    </row>
    <row r="192" spans="1:7" x14ac:dyDescent="0.2">
      <c r="A192">
        <v>160</v>
      </c>
      <c r="G192" s="35" t="str">
        <f t="shared" si="7"/>
        <v/>
      </c>
    </row>
    <row r="193" spans="1:7" x14ac:dyDescent="0.2">
      <c r="A193">
        <v>161</v>
      </c>
      <c r="G193" s="35" t="str">
        <f t="shared" ref="G193:G222" si="8">IFERROR(VLOOKUP($C$11&amp;"_"&amp;A193,liste_competences,4,FALSE),"")</f>
        <v/>
      </c>
    </row>
    <row r="194" spans="1:7" x14ac:dyDescent="0.2">
      <c r="A194">
        <v>162</v>
      </c>
      <c r="G194" s="35" t="str">
        <f t="shared" si="8"/>
        <v/>
      </c>
    </row>
    <row r="195" spans="1:7" x14ac:dyDescent="0.2">
      <c r="A195">
        <v>163</v>
      </c>
      <c r="G195" s="35" t="str">
        <f t="shared" si="8"/>
        <v/>
      </c>
    </row>
    <row r="196" spans="1:7" x14ac:dyDescent="0.2">
      <c r="A196">
        <v>164</v>
      </c>
      <c r="G196" s="35" t="str">
        <f t="shared" si="8"/>
        <v/>
      </c>
    </row>
    <row r="197" spans="1:7" x14ac:dyDescent="0.2">
      <c r="A197">
        <v>165</v>
      </c>
      <c r="G197" s="35" t="str">
        <f t="shared" si="8"/>
        <v/>
      </c>
    </row>
    <row r="198" spans="1:7" x14ac:dyDescent="0.2">
      <c r="A198">
        <v>166</v>
      </c>
      <c r="G198" s="35" t="str">
        <f t="shared" si="8"/>
        <v/>
      </c>
    </row>
    <row r="199" spans="1:7" x14ac:dyDescent="0.2">
      <c r="A199">
        <v>167</v>
      </c>
      <c r="G199" s="35" t="str">
        <f t="shared" si="8"/>
        <v/>
      </c>
    </row>
    <row r="200" spans="1:7" x14ac:dyDescent="0.2">
      <c r="A200">
        <v>168</v>
      </c>
      <c r="G200" s="35" t="str">
        <f t="shared" si="8"/>
        <v/>
      </c>
    </row>
    <row r="201" spans="1:7" x14ac:dyDescent="0.2">
      <c r="A201">
        <v>169</v>
      </c>
      <c r="G201" s="35" t="str">
        <f t="shared" si="8"/>
        <v/>
      </c>
    </row>
    <row r="202" spans="1:7" x14ac:dyDescent="0.2">
      <c r="A202">
        <v>170</v>
      </c>
      <c r="G202" s="35" t="str">
        <f t="shared" si="8"/>
        <v/>
      </c>
    </row>
    <row r="203" spans="1:7" x14ac:dyDescent="0.2">
      <c r="A203">
        <v>171</v>
      </c>
      <c r="G203" s="35" t="str">
        <f t="shared" si="8"/>
        <v/>
      </c>
    </row>
    <row r="204" spans="1:7" x14ac:dyDescent="0.2">
      <c r="A204">
        <v>172</v>
      </c>
      <c r="G204" s="35" t="str">
        <f t="shared" si="8"/>
        <v/>
      </c>
    </row>
    <row r="205" spans="1:7" x14ac:dyDescent="0.2">
      <c r="A205">
        <v>173</v>
      </c>
      <c r="G205" s="35" t="str">
        <f t="shared" si="8"/>
        <v/>
      </c>
    </row>
    <row r="206" spans="1:7" x14ac:dyDescent="0.2">
      <c r="A206">
        <v>174</v>
      </c>
      <c r="G206" s="35" t="str">
        <f t="shared" si="8"/>
        <v/>
      </c>
    </row>
    <row r="207" spans="1:7" x14ac:dyDescent="0.2">
      <c r="A207">
        <v>175</v>
      </c>
      <c r="G207" s="35" t="str">
        <f t="shared" si="8"/>
        <v/>
      </c>
    </row>
    <row r="208" spans="1:7" x14ac:dyDescent="0.2">
      <c r="A208">
        <v>176</v>
      </c>
      <c r="G208" s="35" t="str">
        <f t="shared" si="8"/>
        <v/>
      </c>
    </row>
    <row r="209" spans="1:7" x14ac:dyDescent="0.2">
      <c r="A209">
        <v>177</v>
      </c>
      <c r="G209" s="35" t="str">
        <f t="shared" si="8"/>
        <v/>
      </c>
    </row>
    <row r="210" spans="1:7" x14ac:dyDescent="0.2">
      <c r="A210">
        <v>178</v>
      </c>
      <c r="G210" s="35" t="str">
        <f t="shared" si="8"/>
        <v/>
      </c>
    </row>
    <row r="211" spans="1:7" x14ac:dyDescent="0.2">
      <c r="A211">
        <v>179</v>
      </c>
      <c r="G211" s="35" t="str">
        <f t="shared" si="8"/>
        <v/>
      </c>
    </row>
    <row r="212" spans="1:7" x14ac:dyDescent="0.2">
      <c r="A212">
        <v>180</v>
      </c>
      <c r="G212" s="35" t="str">
        <f t="shared" si="8"/>
        <v/>
      </c>
    </row>
    <row r="213" spans="1:7" x14ac:dyDescent="0.2">
      <c r="A213">
        <v>181</v>
      </c>
      <c r="G213" s="35" t="str">
        <f t="shared" si="8"/>
        <v/>
      </c>
    </row>
    <row r="214" spans="1:7" x14ac:dyDescent="0.2">
      <c r="A214">
        <v>182</v>
      </c>
      <c r="G214" s="35" t="str">
        <f t="shared" si="8"/>
        <v/>
      </c>
    </row>
    <row r="215" spans="1:7" x14ac:dyDescent="0.2">
      <c r="A215">
        <v>183</v>
      </c>
      <c r="G215" s="35" t="str">
        <f t="shared" si="8"/>
        <v/>
      </c>
    </row>
    <row r="216" spans="1:7" x14ac:dyDescent="0.2">
      <c r="A216">
        <v>184</v>
      </c>
      <c r="G216" s="35" t="str">
        <f t="shared" si="8"/>
        <v/>
      </c>
    </row>
    <row r="217" spans="1:7" x14ac:dyDescent="0.2">
      <c r="A217">
        <v>185</v>
      </c>
      <c r="G217" s="35" t="str">
        <f t="shared" si="8"/>
        <v/>
      </c>
    </row>
    <row r="218" spans="1:7" x14ac:dyDescent="0.2">
      <c r="A218">
        <v>186</v>
      </c>
      <c r="G218" s="35" t="str">
        <f t="shared" si="8"/>
        <v/>
      </c>
    </row>
    <row r="219" spans="1:7" x14ac:dyDescent="0.2">
      <c r="A219">
        <v>187</v>
      </c>
      <c r="G219" s="35" t="str">
        <f t="shared" si="8"/>
        <v/>
      </c>
    </row>
    <row r="220" spans="1:7" x14ac:dyDescent="0.2">
      <c r="A220">
        <v>188</v>
      </c>
      <c r="G220" s="35" t="str">
        <f t="shared" si="8"/>
        <v/>
      </c>
    </row>
    <row r="221" spans="1:7" x14ac:dyDescent="0.2">
      <c r="A221">
        <v>189</v>
      </c>
      <c r="G221" s="35" t="str">
        <f t="shared" si="8"/>
        <v/>
      </c>
    </row>
    <row r="222" spans="1:7" x14ac:dyDescent="0.2">
      <c r="A222">
        <v>190</v>
      </c>
      <c r="G222" s="35" t="str">
        <f t="shared" si="8"/>
        <v/>
      </c>
    </row>
    <row r="223" spans="1:7" x14ac:dyDescent="0.2">
      <c r="A223">
        <v>191</v>
      </c>
    </row>
  </sheetData>
  <mergeCells count="9">
    <mergeCell ref="C2:F4"/>
    <mergeCell ref="B25:F28"/>
    <mergeCell ref="H26:H28"/>
    <mergeCell ref="B31:F31"/>
    <mergeCell ref="B6:F6"/>
    <mergeCell ref="B16:F16"/>
    <mergeCell ref="B21:F21"/>
    <mergeCell ref="B22:F22"/>
    <mergeCell ref="B24:F24"/>
  </mergeCells>
  <conditionalFormatting sqref="G33:G222">
    <cfRule type="cellIs" dxfId="11" priority="4" operator="equal">
      <formula>$I$26</formula>
    </cfRule>
    <cfRule type="cellIs" dxfId="10" priority="5" operator="equal">
      <formula>$I$27</formula>
    </cfRule>
    <cfRule type="cellIs" dxfId="9" priority="6" operator="equal">
      <formula>$I$28</formula>
    </cfRule>
  </conditionalFormatting>
  <conditionalFormatting sqref="B22">
    <cfRule type="cellIs" dxfId="8" priority="1" operator="equal">
      <formula>$I$27</formula>
    </cfRule>
    <cfRule type="cellIs" dxfId="7" priority="2" operator="equal">
      <formula>$I$26</formula>
    </cfRule>
    <cfRule type="cellIs" dxfId="6" priority="3" operator="equal">
      <formula>$I$28</formula>
    </cfRule>
  </conditionalFormatting>
  <dataValidations count="1">
    <dataValidation type="list" showInputMessage="1" showErrorMessage="1" sqref="B22:F22 G33:G222" xr:uid="{CBF5DFB4-59E7-4ED2-8EAB-F95AB72BFB9D}">
      <formula1>$I$26:$I$28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158D9-ACDB-46E9-962A-0ABC47151110}">
  <dimension ref="A2:I223"/>
  <sheetViews>
    <sheetView showGridLines="0" workbookViewId="0">
      <selection activeCell="J35" sqref="J35"/>
    </sheetView>
  </sheetViews>
  <sheetFormatPr baseColWidth="10" defaultRowHeight="12.75" x14ac:dyDescent="0.2"/>
  <cols>
    <col min="2" max="2" width="29.5703125" customWidth="1"/>
    <col min="3" max="3" width="23.85546875" customWidth="1"/>
    <col min="4" max="4" width="18.28515625" customWidth="1"/>
    <col min="6" max="6" width="24.140625" customWidth="1"/>
  </cols>
  <sheetData>
    <row r="2" spans="2:6" x14ac:dyDescent="0.2">
      <c r="C2" s="56" t="s">
        <v>8</v>
      </c>
      <c r="D2" s="56"/>
      <c r="E2" s="56"/>
      <c r="F2" s="56"/>
    </row>
    <row r="3" spans="2:6" x14ac:dyDescent="0.2">
      <c r="C3" s="56"/>
      <c r="D3" s="56"/>
      <c r="E3" s="56"/>
      <c r="F3" s="56"/>
    </row>
    <row r="4" spans="2:6" ht="20.25" customHeight="1" x14ac:dyDescent="0.2">
      <c r="C4" s="56"/>
      <c r="D4" s="56"/>
      <c r="E4" s="56"/>
      <c r="F4" s="56"/>
    </row>
    <row r="5" spans="2:6" ht="20.25" x14ac:dyDescent="0.3">
      <c r="B5" s="2"/>
      <c r="C5" s="3"/>
      <c r="D5" s="3"/>
      <c r="E5" s="3"/>
      <c r="F5" s="3"/>
    </row>
    <row r="6" spans="2:6" x14ac:dyDescent="0.2">
      <c r="B6" s="44" t="s">
        <v>16</v>
      </c>
      <c r="C6" s="45"/>
      <c r="D6" s="45"/>
      <c r="E6" s="45"/>
      <c r="F6" s="46"/>
    </row>
    <row r="7" spans="2:6" ht="13.5" thickBot="1" x14ac:dyDescent="0.25">
      <c r="B7" s="19"/>
      <c r="C7" s="1"/>
      <c r="D7" s="1"/>
      <c r="E7" s="1"/>
      <c r="F7" s="20"/>
    </row>
    <row r="8" spans="2:6" ht="13.5" thickBot="1" x14ac:dyDescent="0.25">
      <c r="B8" s="10" t="str">
        <f>Récap!A7</f>
        <v>N° ADF</v>
      </c>
      <c r="C8" s="34" t="str">
        <f>Récap!B7</f>
        <v>ADF_20220017</v>
      </c>
      <c r="D8" s="1"/>
      <c r="E8" s="1"/>
      <c r="F8" s="20"/>
    </row>
    <row r="9" spans="2:6" x14ac:dyDescent="0.2">
      <c r="B9" s="19"/>
      <c r="C9" s="1"/>
      <c r="D9" s="1"/>
      <c r="E9" s="1"/>
      <c r="F9" s="20"/>
    </row>
    <row r="10" spans="2:6" x14ac:dyDescent="0.2">
      <c r="B10" s="10" t="str">
        <f>Récap!A10</f>
        <v>Nom de l'entité</v>
      </c>
      <c r="C10" s="11" t="str">
        <f>Récap!B10</f>
        <v/>
      </c>
      <c r="D10" s="11"/>
      <c r="E10" s="1"/>
      <c r="F10" s="20"/>
    </row>
    <row r="11" spans="2:6" x14ac:dyDescent="0.2">
      <c r="B11" s="10" t="str">
        <f>Récap!A11</f>
        <v>Nom de la formation</v>
      </c>
      <c r="C11" s="1" t="str">
        <f>Récap!B11</f>
        <v/>
      </c>
      <c r="D11" s="1"/>
      <c r="E11" s="1"/>
      <c r="F11" s="20"/>
    </row>
    <row r="12" spans="2:6" x14ac:dyDescent="0.2">
      <c r="B12" s="10" t="str">
        <f>Récap!A12</f>
        <v>Date début</v>
      </c>
      <c r="C12" s="21" t="str">
        <f>Récap!B12</f>
        <v/>
      </c>
      <c r="D12" s="21"/>
      <c r="E12" s="1"/>
      <c r="F12" s="20"/>
    </row>
    <row r="13" spans="2:6" x14ac:dyDescent="0.2">
      <c r="B13" s="10" t="str">
        <f>Récap!A13</f>
        <v>Date fin</v>
      </c>
      <c r="C13" s="21" t="str">
        <f>Récap!B13</f>
        <v/>
      </c>
      <c r="D13" s="21"/>
      <c r="E13" s="1"/>
      <c r="F13" s="20"/>
    </row>
    <row r="14" spans="2:6" x14ac:dyDescent="0.2">
      <c r="B14" s="22"/>
      <c r="C14" s="23"/>
      <c r="D14" s="23"/>
      <c r="E14" s="14"/>
      <c r="F14" s="15"/>
    </row>
    <row r="16" spans="2:6" x14ac:dyDescent="0.2">
      <c r="B16" s="44" t="s">
        <v>17</v>
      </c>
      <c r="C16" s="45"/>
      <c r="D16" s="45"/>
      <c r="E16" s="45"/>
      <c r="F16" s="46"/>
    </row>
    <row r="17" spans="2:9" ht="13.5" thickBot="1" x14ac:dyDescent="0.25">
      <c r="B17" s="7"/>
      <c r="C17" s="8"/>
      <c r="D17" s="8"/>
      <c r="E17" s="8"/>
      <c r="F17" s="9"/>
    </row>
    <row r="18" spans="2:9" ht="13.5" thickBot="1" x14ac:dyDescent="0.25">
      <c r="B18" s="10" t="s">
        <v>10</v>
      </c>
      <c r="C18" s="6" t="str">
        <f>Récap!C21</f>
        <v>PRENOM TOTO 6</v>
      </c>
      <c r="D18" s="1"/>
      <c r="E18" s="11" t="s">
        <v>9</v>
      </c>
      <c r="F18" s="12" t="str">
        <f>Récap!B21</f>
        <v>NOM TOTO 6</v>
      </c>
    </row>
    <row r="19" spans="2:9" x14ac:dyDescent="0.2">
      <c r="B19" s="13"/>
      <c r="C19" s="14"/>
      <c r="D19" s="14"/>
      <c r="E19" s="14"/>
      <c r="F19" s="15"/>
    </row>
    <row r="21" spans="2:9" x14ac:dyDescent="0.2">
      <c r="B21" s="44" t="s">
        <v>19</v>
      </c>
      <c r="C21" s="45"/>
      <c r="D21" s="45"/>
      <c r="E21" s="45"/>
      <c r="F21" s="46"/>
    </row>
    <row r="22" spans="2:9" x14ac:dyDescent="0.2">
      <c r="B22" s="57" t="str">
        <f>G22</f>
        <v>Acquis</v>
      </c>
      <c r="C22" s="58"/>
      <c r="D22" s="58"/>
      <c r="E22" s="58"/>
      <c r="F22" s="59"/>
      <c r="G22" s="28" t="str">
        <f>IF(C18&gt;"","Acquis","Non-Acquis")</f>
        <v>Acquis</v>
      </c>
    </row>
    <row r="24" spans="2:9" x14ac:dyDescent="0.2">
      <c r="B24" s="44" t="s">
        <v>21</v>
      </c>
      <c r="C24" s="45"/>
      <c r="D24" s="45"/>
      <c r="E24" s="45"/>
      <c r="F24" s="46"/>
      <c r="H24" s="25"/>
      <c r="I24" s="26"/>
    </row>
    <row r="25" spans="2:9" x14ac:dyDescent="0.2">
      <c r="B25" s="47" t="s">
        <v>20</v>
      </c>
      <c r="C25" s="48"/>
      <c r="D25" s="48"/>
      <c r="E25" s="48"/>
      <c r="F25" s="49"/>
      <c r="H25" s="25"/>
      <c r="I25" s="26"/>
    </row>
    <row r="26" spans="2:9" x14ac:dyDescent="0.2">
      <c r="B26" s="50"/>
      <c r="C26" s="51"/>
      <c r="D26" s="51"/>
      <c r="E26" s="51"/>
      <c r="F26" s="52"/>
      <c r="H26" s="38" t="s">
        <v>15</v>
      </c>
      <c r="I26" s="16" t="s">
        <v>12</v>
      </c>
    </row>
    <row r="27" spans="2:9" x14ac:dyDescent="0.2">
      <c r="B27" s="50"/>
      <c r="C27" s="51"/>
      <c r="D27" s="51"/>
      <c r="E27" s="51"/>
      <c r="F27" s="52"/>
      <c r="H27" s="39"/>
      <c r="I27" s="17" t="s">
        <v>13</v>
      </c>
    </row>
    <row r="28" spans="2:9" x14ac:dyDescent="0.2">
      <c r="B28" s="53"/>
      <c r="C28" s="54"/>
      <c r="D28" s="54"/>
      <c r="E28" s="54"/>
      <c r="F28" s="55"/>
      <c r="H28" s="40"/>
      <c r="I28" s="18" t="s">
        <v>14</v>
      </c>
    </row>
    <row r="29" spans="2:9" x14ac:dyDescent="0.2">
      <c r="H29" s="25"/>
      <c r="I29" s="26"/>
    </row>
    <row r="31" spans="2:9" x14ac:dyDescent="0.2">
      <c r="B31" s="43" t="s">
        <v>11</v>
      </c>
      <c r="C31" s="43"/>
      <c r="D31" s="43"/>
      <c r="E31" s="43"/>
      <c r="F31" s="43"/>
      <c r="G31" s="27" t="s">
        <v>18</v>
      </c>
    </row>
    <row r="33" spans="1:9" x14ac:dyDescent="0.2">
      <c r="A33">
        <v>1</v>
      </c>
      <c r="B33" t="str">
        <f t="shared" ref="B33:B64" si="0">IFERROR(VLOOKUP($C$11&amp;"_"&amp;A33,liste_competences,3,FALSE),"")</f>
        <v/>
      </c>
      <c r="G33" s="35" t="str">
        <f t="shared" ref="G33:G64" si="1">IFERROR(VLOOKUP($C$11&amp;"_"&amp;A33,liste_competences,4,FALSE),"")</f>
        <v/>
      </c>
    </row>
    <row r="34" spans="1:9" x14ac:dyDescent="0.2">
      <c r="A34">
        <v>2</v>
      </c>
      <c r="B34" t="str">
        <f t="shared" si="0"/>
        <v/>
      </c>
      <c r="G34" s="35" t="str">
        <f t="shared" si="1"/>
        <v/>
      </c>
      <c r="H34" s="4"/>
      <c r="I34" s="5"/>
    </row>
    <row r="35" spans="1:9" x14ac:dyDescent="0.2">
      <c r="A35">
        <v>3</v>
      </c>
      <c r="B35" t="str">
        <f t="shared" si="0"/>
        <v/>
      </c>
      <c r="G35" s="35" t="str">
        <f t="shared" si="1"/>
        <v/>
      </c>
      <c r="H35" s="4"/>
      <c r="I35" s="5"/>
    </row>
    <row r="36" spans="1:9" x14ac:dyDescent="0.2">
      <c r="A36">
        <v>4</v>
      </c>
      <c r="B36" t="str">
        <f t="shared" si="0"/>
        <v/>
      </c>
      <c r="G36" s="35" t="str">
        <f t="shared" si="1"/>
        <v/>
      </c>
      <c r="H36" s="4"/>
      <c r="I36" s="5"/>
    </row>
    <row r="37" spans="1:9" x14ac:dyDescent="0.2">
      <c r="A37">
        <v>5</v>
      </c>
      <c r="B37" t="str">
        <f t="shared" si="0"/>
        <v/>
      </c>
      <c r="G37" s="35" t="str">
        <f t="shared" si="1"/>
        <v/>
      </c>
      <c r="H37" s="4"/>
      <c r="I37" s="5"/>
    </row>
    <row r="38" spans="1:9" x14ac:dyDescent="0.2">
      <c r="A38">
        <v>6</v>
      </c>
      <c r="B38" t="str">
        <f t="shared" si="0"/>
        <v/>
      </c>
      <c r="G38" s="35" t="str">
        <f t="shared" si="1"/>
        <v/>
      </c>
      <c r="H38" s="4"/>
      <c r="I38" s="5"/>
    </row>
    <row r="39" spans="1:9" x14ac:dyDescent="0.2">
      <c r="A39">
        <v>7</v>
      </c>
      <c r="B39" t="str">
        <f t="shared" si="0"/>
        <v/>
      </c>
      <c r="G39" s="35" t="str">
        <f t="shared" si="1"/>
        <v/>
      </c>
      <c r="H39" s="4"/>
      <c r="I39" s="5"/>
    </row>
    <row r="40" spans="1:9" x14ac:dyDescent="0.2">
      <c r="A40">
        <v>8</v>
      </c>
      <c r="B40" t="str">
        <f t="shared" si="0"/>
        <v/>
      </c>
      <c r="G40" s="35" t="str">
        <f t="shared" si="1"/>
        <v/>
      </c>
      <c r="H40" s="4"/>
      <c r="I40" s="5"/>
    </row>
    <row r="41" spans="1:9" x14ac:dyDescent="0.2">
      <c r="A41">
        <v>9</v>
      </c>
      <c r="B41" t="str">
        <f t="shared" si="0"/>
        <v/>
      </c>
      <c r="G41" s="35" t="str">
        <f t="shared" si="1"/>
        <v/>
      </c>
      <c r="H41" s="4"/>
      <c r="I41" s="5"/>
    </row>
    <row r="42" spans="1:9" x14ac:dyDescent="0.2">
      <c r="A42">
        <v>10</v>
      </c>
      <c r="B42" t="str">
        <f t="shared" si="0"/>
        <v/>
      </c>
      <c r="G42" s="35" t="str">
        <f t="shared" si="1"/>
        <v/>
      </c>
      <c r="H42" s="4"/>
      <c r="I42" s="5"/>
    </row>
    <row r="43" spans="1:9" x14ac:dyDescent="0.2">
      <c r="A43">
        <v>11</v>
      </c>
      <c r="B43" t="str">
        <f t="shared" si="0"/>
        <v/>
      </c>
      <c r="G43" s="35" t="str">
        <f t="shared" si="1"/>
        <v/>
      </c>
      <c r="H43" s="4"/>
      <c r="I43" s="5"/>
    </row>
    <row r="44" spans="1:9" x14ac:dyDescent="0.2">
      <c r="A44">
        <v>12</v>
      </c>
      <c r="B44" t="str">
        <f t="shared" si="0"/>
        <v/>
      </c>
      <c r="G44" s="35" t="str">
        <f t="shared" si="1"/>
        <v/>
      </c>
      <c r="H44" s="4"/>
      <c r="I44" s="5"/>
    </row>
    <row r="45" spans="1:9" x14ac:dyDescent="0.2">
      <c r="A45">
        <v>13</v>
      </c>
      <c r="B45" t="str">
        <f t="shared" si="0"/>
        <v/>
      </c>
      <c r="G45" s="35" t="str">
        <f t="shared" si="1"/>
        <v/>
      </c>
      <c r="H45" s="4"/>
      <c r="I45" s="5"/>
    </row>
    <row r="46" spans="1:9" x14ac:dyDescent="0.2">
      <c r="A46">
        <v>14</v>
      </c>
      <c r="B46" t="str">
        <f t="shared" si="0"/>
        <v/>
      </c>
      <c r="G46" s="35" t="str">
        <f t="shared" si="1"/>
        <v/>
      </c>
      <c r="H46" s="4"/>
      <c r="I46" s="5"/>
    </row>
    <row r="47" spans="1:9" x14ac:dyDescent="0.2">
      <c r="A47">
        <v>15</v>
      </c>
      <c r="B47" t="str">
        <f t="shared" si="0"/>
        <v/>
      </c>
      <c r="G47" s="35" t="str">
        <f t="shared" si="1"/>
        <v/>
      </c>
      <c r="H47" s="4"/>
      <c r="I47" s="5"/>
    </row>
    <row r="48" spans="1:9" x14ac:dyDescent="0.2">
      <c r="A48">
        <v>16</v>
      </c>
      <c r="B48" t="str">
        <f t="shared" si="0"/>
        <v/>
      </c>
      <c r="G48" s="35" t="str">
        <f t="shared" si="1"/>
        <v/>
      </c>
      <c r="H48" s="4"/>
      <c r="I48" s="5"/>
    </row>
    <row r="49" spans="1:9" x14ac:dyDescent="0.2">
      <c r="A49">
        <v>17</v>
      </c>
      <c r="B49" t="str">
        <f t="shared" si="0"/>
        <v/>
      </c>
      <c r="G49" s="35" t="str">
        <f t="shared" si="1"/>
        <v/>
      </c>
      <c r="H49" s="4"/>
      <c r="I49" s="5"/>
    </row>
    <row r="50" spans="1:9" x14ac:dyDescent="0.2">
      <c r="A50">
        <v>18</v>
      </c>
      <c r="B50" t="str">
        <f t="shared" si="0"/>
        <v/>
      </c>
      <c r="G50" s="35" t="str">
        <f t="shared" si="1"/>
        <v/>
      </c>
      <c r="H50" s="4"/>
      <c r="I50" s="5"/>
    </row>
    <row r="51" spans="1:9" x14ac:dyDescent="0.2">
      <c r="A51">
        <v>19</v>
      </c>
      <c r="B51" t="str">
        <f t="shared" si="0"/>
        <v/>
      </c>
      <c r="G51" s="35" t="str">
        <f t="shared" si="1"/>
        <v/>
      </c>
      <c r="H51" s="4"/>
      <c r="I51" s="5"/>
    </row>
    <row r="52" spans="1:9" x14ac:dyDescent="0.2">
      <c r="A52">
        <v>20</v>
      </c>
      <c r="B52" t="str">
        <f t="shared" si="0"/>
        <v/>
      </c>
      <c r="G52" s="35" t="str">
        <f t="shared" si="1"/>
        <v/>
      </c>
      <c r="H52" s="4"/>
      <c r="I52" s="5"/>
    </row>
    <row r="53" spans="1:9" x14ac:dyDescent="0.2">
      <c r="A53">
        <v>21</v>
      </c>
      <c r="B53" t="str">
        <f t="shared" si="0"/>
        <v/>
      </c>
      <c r="G53" s="35" t="str">
        <f t="shared" si="1"/>
        <v/>
      </c>
      <c r="H53" s="4"/>
      <c r="I53" s="5"/>
    </row>
    <row r="54" spans="1:9" x14ac:dyDescent="0.2">
      <c r="A54">
        <v>22</v>
      </c>
      <c r="B54" t="str">
        <f t="shared" si="0"/>
        <v/>
      </c>
      <c r="G54" s="35" t="str">
        <f t="shared" si="1"/>
        <v/>
      </c>
      <c r="H54" s="4"/>
      <c r="I54" s="5"/>
    </row>
    <row r="55" spans="1:9" x14ac:dyDescent="0.2">
      <c r="A55">
        <v>23</v>
      </c>
      <c r="B55" t="str">
        <f t="shared" si="0"/>
        <v/>
      </c>
      <c r="G55" s="35" t="str">
        <f t="shared" si="1"/>
        <v/>
      </c>
      <c r="H55" s="4"/>
      <c r="I55" s="5"/>
    </row>
    <row r="56" spans="1:9" x14ac:dyDescent="0.2">
      <c r="A56">
        <v>24</v>
      </c>
      <c r="B56" t="str">
        <f t="shared" si="0"/>
        <v/>
      </c>
      <c r="G56" s="35" t="str">
        <f t="shared" si="1"/>
        <v/>
      </c>
      <c r="H56" s="4"/>
      <c r="I56" s="5"/>
    </row>
    <row r="57" spans="1:9" x14ac:dyDescent="0.2">
      <c r="A57">
        <v>25</v>
      </c>
      <c r="B57" t="str">
        <f t="shared" si="0"/>
        <v/>
      </c>
      <c r="G57" s="35" t="str">
        <f t="shared" si="1"/>
        <v/>
      </c>
      <c r="H57" s="4"/>
      <c r="I57" s="5"/>
    </row>
    <row r="58" spans="1:9" x14ac:dyDescent="0.2">
      <c r="A58">
        <v>26</v>
      </c>
      <c r="B58" t="str">
        <f t="shared" si="0"/>
        <v/>
      </c>
      <c r="G58" s="35" t="str">
        <f t="shared" si="1"/>
        <v/>
      </c>
      <c r="H58" s="4"/>
      <c r="I58" s="5"/>
    </row>
    <row r="59" spans="1:9" x14ac:dyDescent="0.2">
      <c r="A59">
        <v>27</v>
      </c>
      <c r="B59" t="str">
        <f t="shared" si="0"/>
        <v/>
      </c>
      <c r="G59" s="35" t="str">
        <f t="shared" si="1"/>
        <v/>
      </c>
      <c r="H59" s="4"/>
      <c r="I59" s="5"/>
    </row>
    <row r="60" spans="1:9" x14ac:dyDescent="0.2">
      <c r="A60">
        <v>28</v>
      </c>
      <c r="B60" t="str">
        <f t="shared" si="0"/>
        <v/>
      </c>
      <c r="G60" s="35" t="str">
        <f t="shared" si="1"/>
        <v/>
      </c>
      <c r="H60" s="4"/>
      <c r="I60" s="5"/>
    </row>
    <row r="61" spans="1:9" x14ac:dyDescent="0.2">
      <c r="A61">
        <v>29</v>
      </c>
      <c r="B61" t="str">
        <f t="shared" si="0"/>
        <v/>
      </c>
      <c r="G61" s="35" t="str">
        <f t="shared" si="1"/>
        <v/>
      </c>
      <c r="H61" s="4"/>
      <c r="I61" s="5"/>
    </row>
    <row r="62" spans="1:9" x14ac:dyDescent="0.2">
      <c r="A62">
        <v>30</v>
      </c>
      <c r="B62" t="str">
        <f t="shared" si="0"/>
        <v/>
      </c>
      <c r="G62" s="35" t="str">
        <f t="shared" si="1"/>
        <v/>
      </c>
      <c r="H62" s="4"/>
      <c r="I62" s="5"/>
    </row>
    <row r="63" spans="1:9" x14ac:dyDescent="0.2">
      <c r="A63">
        <v>31</v>
      </c>
      <c r="B63" t="str">
        <f t="shared" si="0"/>
        <v/>
      </c>
      <c r="G63" s="35" t="str">
        <f t="shared" si="1"/>
        <v/>
      </c>
      <c r="H63" s="4"/>
      <c r="I63" s="5"/>
    </row>
    <row r="64" spans="1:9" x14ac:dyDescent="0.2">
      <c r="A64">
        <v>32</v>
      </c>
      <c r="B64" t="str">
        <f t="shared" si="0"/>
        <v/>
      </c>
      <c r="G64" s="35" t="str">
        <f t="shared" si="1"/>
        <v/>
      </c>
      <c r="H64" s="4"/>
      <c r="I64" s="5"/>
    </row>
    <row r="65" spans="1:9" x14ac:dyDescent="0.2">
      <c r="A65">
        <v>33</v>
      </c>
      <c r="B65" t="str">
        <f t="shared" ref="B65:B96" si="2">IFERROR(VLOOKUP($C$11&amp;"_"&amp;A65,liste_competences,3,FALSE),"")</f>
        <v/>
      </c>
      <c r="G65" s="35" t="str">
        <f t="shared" ref="G65:G96" si="3">IFERROR(VLOOKUP($C$11&amp;"_"&amp;A65,liste_competences,4,FALSE),"")</f>
        <v/>
      </c>
      <c r="H65" s="4"/>
      <c r="I65" s="5"/>
    </row>
    <row r="66" spans="1:9" x14ac:dyDescent="0.2">
      <c r="A66">
        <v>34</v>
      </c>
      <c r="B66" t="str">
        <f t="shared" si="2"/>
        <v/>
      </c>
      <c r="G66" s="35" t="str">
        <f t="shared" si="3"/>
        <v/>
      </c>
      <c r="H66" s="4"/>
      <c r="I66" s="5"/>
    </row>
    <row r="67" spans="1:9" x14ac:dyDescent="0.2">
      <c r="A67">
        <v>35</v>
      </c>
      <c r="B67" t="str">
        <f t="shared" si="2"/>
        <v/>
      </c>
      <c r="G67" s="35" t="str">
        <f t="shared" si="3"/>
        <v/>
      </c>
      <c r="H67" s="4"/>
      <c r="I67" s="5"/>
    </row>
    <row r="68" spans="1:9" x14ac:dyDescent="0.2">
      <c r="A68">
        <v>36</v>
      </c>
      <c r="B68" t="str">
        <f t="shared" si="2"/>
        <v/>
      </c>
      <c r="G68" s="35" t="str">
        <f t="shared" si="3"/>
        <v/>
      </c>
      <c r="H68" s="4"/>
      <c r="I68" s="5"/>
    </row>
    <row r="69" spans="1:9" x14ac:dyDescent="0.2">
      <c r="A69">
        <v>37</v>
      </c>
      <c r="B69" t="str">
        <f t="shared" si="2"/>
        <v/>
      </c>
      <c r="G69" s="35" t="str">
        <f t="shared" si="3"/>
        <v/>
      </c>
      <c r="H69" s="4"/>
      <c r="I69" s="5"/>
    </row>
    <row r="70" spans="1:9" x14ac:dyDescent="0.2">
      <c r="A70">
        <v>38</v>
      </c>
      <c r="B70" t="str">
        <f t="shared" si="2"/>
        <v/>
      </c>
      <c r="G70" s="35" t="str">
        <f t="shared" si="3"/>
        <v/>
      </c>
      <c r="H70" s="4"/>
      <c r="I70" s="5"/>
    </row>
    <row r="71" spans="1:9" x14ac:dyDescent="0.2">
      <c r="A71">
        <v>39</v>
      </c>
      <c r="B71" t="str">
        <f t="shared" si="2"/>
        <v/>
      </c>
      <c r="G71" s="35" t="str">
        <f t="shared" si="3"/>
        <v/>
      </c>
      <c r="H71" s="4"/>
      <c r="I71" s="5"/>
    </row>
    <row r="72" spans="1:9" x14ac:dyDescent="0.2">
      <c r="A72">
        <v>40</v>
      </c>
      <c r="B72" t="str">
        <f t="shared" si="2"/>
        <v/>
      </c>
      <c r="G72" s="35" t="str">
        <f t="shared" si="3"/>
        <v/>
      </c>
      <c r="H72" s="4"/>
      <c r="I72" s="5"/>
    </row>
    <row r="73" spans="1:9" x14ac:dyDescent="0.2">
      <c r="A73">
        <v>41</v>
      </c>
      <c r="B73" t="str">
        <f t="shared" si="2"/>
        <v/>
      </c>
      <c r="G73" s="35" t="str">
        <f t="shared" si="3"/>
        <v/>
      </c>
      <c r="H73" s="4"/>
      <c r="I73" s="5"/>
    </row>
    <row r="74" spans="1:9" x14ac:dyDescent="0.2">
      <c r="A74">
        <v>42</v>
      </c>
      <c r="B74" t="str">
        <f t="shared" si="2"/>
        <v/>
      </c>
      <c r="G74" s="35" t="str">
        <f t="shared" si="3"/>
        <v/>
      </c>
      <c r="H74" s="4"/>
      <c r="I74" s="5"/>
    </row>
    <row r="75" spans="1:9" x14ac:dyDescent="0.2">
      <c r="A75">
        <v>43</v>
      </c>
      <c r="B75" t="str">
        <f t="shared" si="2"/>
        <v/>
      </c>
      <c r="G75" s="35" t="str">
        <f t="shared" si="3"/>
        <v/>
      </c>
      <c r="H75" s="4"/>
      <c r="I75" s="5"/>
    </row>
    <row r="76" spans="1:9" x14ac:dyDescent="0.2">
      <c r="A76">
        <v>44</v>
      </c>
      <c r="B76" t="str">
        <f t="shared" si="2"/>
        <v/>
      </c>
      <c r="G76" s="35" t="str">
        <f t="shared" si="3"/>
        <v/>
      </c>
      <c r="H76" s="4"/>
      <c r="I76" s="5"/>
    </row>
    <row r="77" spans="1:9" x14ac:dyDescent="0.2">
      <c r="A77">
        <v>45</v>
      </c>
      <c r="B77" t="str">
        <f t="shared" si="2"/>
        <v/>
      </c>
      <c r="G77" s="35" t="str">
        <f t="shared" si="3"/>
        <v/>
      </c>
      <c r="H77" s="4"/>
      <c r="I77" s="5"/>
    </row>
    <row r="78" spans="1:9" x14ac:dyDescent="0.2">
      <c r="A78">
        <v>46</v>
      </c>
      <c r="B78" t="str">
        <f t="shared" si="2"/>
        <v/>
      </c>
      <c r="G78" s="35" t="str">
        <f t="shared" si="3"/>
        <v/>
      </c>
      <c r="H78" s="4"/>
      <c r="I78" s="5"/>
    </row>
    <row r="79" spans="1:9" x14ac:dyDescent="0.2">
      <c r="A79">
        <v>47</v>
      </c>
      <c r="B79" t="str">
        <f t="shared" si="2"/>
        <v/>
      </c>
      <c r="G79" s="35" t="str">
        <f t="shared" si="3"/>
        <v/>
      </c>
      <c r="H79" s="4"/>
      <c r="I79" s="5"/>
    </row>
    <row r="80" spans="1:9" x14ac:dyDescent="0.2">
      <c r="A80">
        <v>48</v>
      </c>
      <c r="B80" t="str">
        <f t="shared" si="2"/>
        <v/>
      </c>
      <c r="G80" s="35" t="str">
        <f t="shared" si="3"/>
        <v/>
      </c>
      <c r="H80" s="4"/>
      <c r="I80" s="5"/>
    </row>
    <row r="81" spans="1:9" x14ac:dyDescent="0.2">
      <c r="A81">
        <v>49</v>
      </c>
      <c r="B81" t="str">
        <f t="shared" si="2"/>
        <v/>
      </c>
      <c r="G81" s="35" t="str">
        <f t="shared" si="3"/>
        <v/>
      </c>
      <c r="H81" s="4"/>
      <c r="I81" s="5"/>
    </row>
    <row r="82" spans="1:9" x14ac:dyDescent="0.2">
      <c r="A82">
        <v>50</v>
      </c>
      <c r="B82" t="str">
        <f t="shared" si="2"/>
        <v/>
      </c>
      <c r="G82" s="35" t="str">
        <f t="shared" si="3"/>
        <v/>
      </c>
      <c r="H82" s="4"/>
      <c r="I82" s="5"/>
    </row>
    <row r="83" spans="1:9" x14ac:dyDescent="0.2">
      <c r="A83">
        <v>51</v>
      </c>
      <c r="B83" t="str">
        <f t="shared" si="2"/>
        <v/>
      </c>
      <c r="G83" s="35" t="str">
        <f t="shared" si="3"/>
        <v/>
      </c>
      <c r="H83" s="4"/>
      <c r="I83" s="5"/>
    </row>
    <row r="84" spans="1:9" x14ac:dyDescent="0.2">
      <c r="A84">
        <v>52</v>
      </c>
      <c r="B84" t="str">
        <f t="shared" si="2"/>
        <v/>
      </c>
      <c r="G84" s="35" t="str">
        <f t="shared" si="3"/>
        <v/>
      </c>
      <c r="H84" s="4"/>
      <c r="I84" s="5"/>
    </row>
    <row r="85" spans="1:9" x14ac:dyDescent="0.2">
      <c r="A85">
        <v>53</v>
      </c>
      <c r="B85" t="str">
        <f t="shared" si="2"/>
        <v/>
      </c>
      <c r="G85" s="35" t="str">
        <f t="shared" si="3"/>
        <v/>
      </c>
      <c r="H85" s="4"/>
      <c r="I85" s="5"/>
    </row>
    <row r="86" spans="1:9" x14ac:dyDescent="0.2">
      <c r="A86">
        <v>54</v>
      </c>
      <c r="B86" t="str">
        <f t="shared" si="2"/>
        <v/>
      </c>
      <c r="G86" s="35" t="str">
        <f t="shared" si="3"/>
        <v/>
      </c>
      <c r="H86" s="4"/>
      <c r="I86" s="5"/>
    </row>
    <row r="87" spans="1:9" x14ac:dyDescent="0.2">
      <c r="A87">
        <v>55</v>
      </c>
      <c r="B87" t="str">
        <f t="shared" si="2"/>
        <v/>
      </c>
      <c r="G87" s="35" t="str">
        <f t="shared" si="3"/>
        <v/>
      </c>
      <c r="H87" s="4"/>
      <c r="I87" s="5"/>
    </row>
    <row r="88" spans="1:9" x14ac:dyDescent="0.2">
      <c r="A88">
        <v>56</v>
      </c>
      <c r="B88" t="str">
        <f t="shared" si="2"/>
        <v/>
      </c>
      <c r="G88" s="35" t="str">
        <f t="shared" si="3"/>
        <v/>
      </c>
      <c r="H88" s="4"/>
      <c r="I88" s="5"/>
    </row>
    <row r="89" spans="1:9" x14ac:dyDescent="0.2">
      <c r="A89">
        <v>57</v>
      </c>
      <c r="B89" t="str">
        <f t="shared" si="2"/>
        <v/>
      </c>
      <c r="G89" s="35" t="str">
        <f t="shared" si="3"/>
        <v/>
      </c>
      <c r="H89" s="4"/>
      <c r="I89" s="5"/>
    </row>
    <row r="90" spans="1:9" x14ac:dyDescent="0.2">
      <c r="A90">
        <v>58</v>
      </c>
      <c r="B90" t="str">
        <f t="shared" si="2"/>
        <v/>
      </c>
      <c r="G90" s="35" t="str">
        <f t="shared" si="3"/>
        <v/>
      </c>
      <c r="H90" s="4"/>
      <c r="I90" s="5"/>
    </row>
    <row r="91" spans="1:9" x14ac:dyDescent="0.2">
      <c r="A91">
        <v>59</v>
      </c>
      <c r="B91" t="str">
        <f t="shared" si="2"/>
        <v/>
      </c>
      <c r="G91" s="35" t="str">
        <f t="shared" si="3"/>
        <v/>
      </c>
      <c r="H91" s="4"/>
      <c r="I91" s="5"/>
    </row>
    <row r="92" spans="1:9" x14ac:dyDescent="0.2">
      <c r="A92">
        <v>60</v>
      </c>
      <c r="B92" t="str">
        <f t="shared" si="2"/>
        <v/>
      </c>
      <c r="G92" s="35" t="str">
        <f t="shared" si="3"/>
        <v/>
      </c>
      <c r="H92" s="4"/>
      <c r="I92" s="5"/>
    </row>
    <row r="93" spans="1:9" x14ac:dyDescent="0.2">
      <c r="A93">
        <v>61</v>
      </c>
      <c r="B93" t="str">
        <f t="shared" si="2"/>
        <v/>
      </c>
      <c r="G93" s="35" t="str">
        <f t="shared" si="3"/>
        <v/>
      </c>
      <c r="H93" s="4"/>
      <c r="I93" s="5"/>
    </row>
    <row r="94" spans="1:9" x14ac:dyDescent="0.2">
      <c r="A94">
        <v>62</v>
      </c>
      <c r="B94" t="str">
        <f t="shared" si="2"/>
        <v/>
      </c>
      <c r="G94" s="35" t="str">
        <f t="shared" si="3"/>
        <v/>
      </c>
      <c r="H94" s="4"/>
      <c r="I94" s="5"/>
    </row>
    <row r="95" spans="1:9" x14ac:dyDescent="0.2">
      <c r="A95">
        <v>63</v>
      </c>
      <c r="B95" t="str">
        <f t="shared" si="2"/>
        <v/>
      </c>
      <c r="G95" s="35" t="str">
        <f t="shared" si="3"/>
        <v/>
      </c>
      <c r="H95" s="4"/>
      <c r="I95" s="5"/>
    </row>
    <row r="96" spans="1:9" x14ac:dyDescent="0.2">
      <c r="A96">
        <v>64</v>
      </c>
      <c r="B96" t="str">
        <f t="shared" si="2"/>
        <v/>
      </c>
      <c r="G96" s="35" t="str">
        <f t="shared" si="3"/>
        <v/>
      </c>
      <c r="H96" s="4"/>
      <c r="I96" s="5"/>
    </row>
    <row r="97" spans="1:9" x14ac:dyDescent="0.2">
      <c r="A97">
        <v>65</v>
      </c>
      <c r="B97" t="str">
        <f t="shared" ref="B97:B100" si="4">IFERROR(VLOOKUP($C$11&amp;"_"&amp;A97,liste_competences,3,FALSE),"")</f>
        <v/>
      </c>
      <c r="G97" s="35" t="str">
        <f t="shared" ref="G97:G128" si="5">IFERROR(VLOOKUP($C$11&amp;"_"&amp;A97,liste_competences,4,FALSE),"")</f>
        <v/>
      </c>
      <c r="H97" s="4"/>
      <c r="I97" s="5"/>
    </row>
    <row r="98" spans="1:9" x14ac:dyDescent="0.2">
      <c r="A98">
        <v>66</v>
      </c>
      <c r="B98" t="str">
        <f t="shared" si="4"/>
        <v/>
      </c>
      <c r="G98" s="35" t="str">
        <f t="shared" si="5"/>
        <v/>
      </c>
      <c r="H98" s="4"/>
      <c r="I98" s="5"/>
    </row>
    <row r="99" spans="1:9" x14ac:dyDescent="0.2">
      <c r="A99">
        <v>67</v>
      </c>
      <c r="B99" t="str">
        <f t="shared" si="4"/>
        <v/>
      </c>
      <c r="G99" s="35" t="str">
        <f t="shared" si="5"/>
        <v/>
      </c>
      <c r="H99" s="4"/>
      <c r="I99" s="5"/>
    </row>
    <row r="100" spans="1:9" x14ac:dyDescent="0.2">
      <c r="A100">
        <v>68</v>
      </c>
      <c r="B100" t="str">
        <f t="shared" si="4"/>
        <v/>
      </c>
      <c r="G100" s="35" t="str">
        <f t="shared" si="5"/>
        <v/>
      </c>
      <c r="H100" s="4"/>
      <c r="I100" s="5"/>
    </row>
    <row r="101" spans="1:9" x14ac:dyDescent="0.2">
      <c r="A101">
        <v>69</v>
      </c>
      <c r="G101" s="35" t="str">
        <f t="shared" si="5"/>
        <v/>
      </c>
    </row>
    <row r="102" spans="1:9" x14ac:dyDescent="0.2">
      <c r="A102">
        <v>70</v>
      </c>
      <c r="G102" s="35" t="str">
        <f t="shared" si="5"/>
        <v/>
      </c>
    </row>
    <row r="103" spans="1:9" x14ac:dyDescent="0.2">
      <c r="A103">
        <v>71</v>
      </c>
      <c r="G103" s="35" t="str">
        <f t="shared" si="5"/>
        <v/>
      </c>
    </row>
    <row r="104" spans="1:9" x14ac:dyDescent="0.2">
      <c r="A104">
        <v>72</v>
      </c>
      <c r="G104" s="35" t="str">
        <f t="shared" si="5"/>
        <v/>
      </c>
    </row>
    <row r="105" spans="1:9" x14ac:dyDescent="0.2">
      <c r="A105">
        <v>73</v>
      </c>
      <c r="G105" s="35" t="str">
        <f t="shared" si="5"/>
        <v/>
      </c>
    </row>
    <row r="106" spans="1:9" x14ac:dyDescent="0.2">
      <c r="A106">
        <v>74</v>
      </c>
      <c r="G106" s="35" t="str">
        <f t="shared" si="5"/>
        <v/>
      </c>
    </row>
    <row r="107" spans="1:9" x14ac:dyDescent="0.2">
      <c r="A107">
        <v>75</v>
      </c>
      <c r="G107" s="35" t="str">
        <f t="shared" si="5"/>
        <v/>
      </c>
    </row>
    <row r="108" spans="1:9" x14ac:dyDescent="0.2">
      <c r="A108">
        <v>76</v>
      </c>
      <c r="G108" s="35" t="str">
        <f t="shared" si="5"/>
        <v/>
      </c>
    </row>
    <row r="109" spans="1:9" x14ac:dyDescent="0.2">
      <c r="A109">
        <v>77</v>
      </c>
      <c r="G109" s="35" t="str">
        <f t="shared" si="5"/>
        <v/>
      </c>
    </row>
    <row r="110" spans="1:9" x14ac:dyDescent="0.2">
      <c r="A110">
        <v>78</v>
      </c>
      <c r="G110" s="35" t="str">
        <f t="shared" si="5"/>
        <v/>
      </c>
    </row>
    <row r="111" spans="1:9" x14ac:dyDescent="0.2">
      <c r="A111">
        <v>79</v>
      </c>
      <c r="G111" s="35" t="str">
        <f t="shared" si="5"/>
        <v/>
      </c>
    </row>
    <row r="112" spans="1:9" x14ac:dyDescent="0.2">
      <c r="A112">
        <v>80</v>
      </c>
      <c r="G112" s="35" t="str">
        <f t="shared" si="5"/>
        <v/>
      </c>
    </row>
    <row r="113" spans="1:7" x14ac:dyDescent="0.2">
      <c r="A113">
        <v>81</v>
      </c>
      <c r="G113" s="35" t="str">
        <f t="shared" si="5"/>
        <v/>
      </c>
    </row>
    <row r="114" spans="1:7" x14ac:dyDescent="0.2">
      <c r="A114">
        <v>82</v>
      </c>
      <c r="G114" s="35" t="str">
        <f t="shared" si="5"/>
        <v/>
      </c>
    </row>
    <row r="115" spans="1:7" x14ac:dyDescent="0.2">
      <c r="A115">
        <v>83</v>
      </c>
      <c r="G115" s="35" t="str">
        <f t="shared" si="5"/>
        <v/>
      </c>
    </row>
    <row r="116" spans="1:7" x14ac:dyDescent="0.2">
      <c r="A116">
        <v>84</v>
      </c>
      <c r="G116" s="35" t="str">
        <f t="shared" si="5"/>
        <v/>
      </c>
    </row>
    <row r="117" spans="1:7" x14ac:dyDescent="0.2">
      <c r="A117">
        <v>85</v>
      </c>
      <c r="G117" s="35" t="str">
        <f t="shared" si="5"/>
        <v/>
      </c>
    </row>
    <row r="118" spans="1:7" x14ac:dyDescent="0.2">
      <c r="A118">
        <v>86</v>
      </c>
      <c r="G118" s="35" t="str">
        <f t="shared" si="5"/>
        <v/>
      </c>
    </row>
    <row r="119" spans="1:7" x14ac:dyDescent="0.2">
      <c r="A119">
        <v>87</v>
      </c>
      <c r="G119" s="35" t="str">
        <f t="shared" si="5"/>
        <v/>
      </c>
    </row>
    <row r="120" spans="1:7" x14ac:dyDescent="0.2">
      <c r="A120">
        <v>88</v>
      </c>
      <c r="G120" s="35" t="str">
        <f t="shared" si="5"/>
        <v/>
      </c>
    </row>
    <row r="121" spans="1:7" x14ac:dyDescent="0.2">
      <c r="A121">
        <v>89</v>
      </c>
      <c r="G121" s="35" t="str">
        <f t="shared" si="5"/>
        <v/>
      </c>
    </row>
    <row r="122" spans="1:7" x14ac:dyDescent="0.2">
      <c r="A122">
        <v>90</v>
      </c>
      <c r="G122" s="35" t="str">
        <f t="shared" si="5"/>
        <v/>
      </c>
    </row>
    <row r="123" spans="1:7" x14ac:dyDescent="0.2">
      <c r="A123">
        <v>91</v>
      </c>
      <c r="G123" s="35" t="str">
        <f t="shared" si="5"/>
        <v/>
      </c>
    </row>
    <row r="124" spans="1:7" x14ac:dyDescent="0.2">
      <c r="A124">
        <v>92</v>
      </c>
      <c r="G124" s="35" t="str">
        <f t="shared" si="5"/>
        <v/>
      </c>
    </row>
    <row r="125" spans="1:7" x14ac:dyDescent="0.2">
      <c r="A125">
        <v>93</v>
      </c>
      <c r="G125" s="35" t="str">
        <f t="shared" si="5"/>
        <v/>
      </c>
    </row>
    <row r="126" spans="1:7" x14ac:dyDescent="0.2">
      <c r="A126">
        <v>94</v>
      </c>
      <c r="G126" s="35" t="str">
        <f t="shared" si="5"/>
        <v/>
      </c>
    </row>
    <row r="127" spans="1:7" x14ac:dyDescent="0.2">
      <c r="A127">
        <v>95</v>
      </c>
      <c r="G127" s="35" t="str">
        <f t="shared" si="5"/>
        <v/>
      </c>
    </row>
    <row r="128" spans="1:7" x14ac:dyDescent="0.2">
      <c r="A128">
        <v>96</v>
      </c>
      <c r="G128" s="35" t="str">
        <f t="shared" si="5"/>
        <v/>
      </c>
    </row>
    <row r="129" spans="1:7" x14ac:dyDescent="0.2">
      <c r="A129">
        <v>97</v>
      </c>
      <c r="G129" s="35" t="str">
        <f t="shared" ref="G129:G160" si="6">IFERROR(VLOOKUP($C$11&amp;"_"&amp;A129,liste_competences,4,FALSE),"")</f>
        <v/>
      </c>
    </row>
    <row r="130" spans="1:7" x14ac:dyDescent="0.2">
      <c r="A130">
        <v>98</v>
      </c>
      <c r="G130" s="35" t="str">
        <f t="shared" si="6"/>
        <v/>
      </c>
    </row>
    <row r="131" spans="1:7" x14ac:dyDescent="0.2">
      <c r="A131">
        <v>99</v>
      </c>
      <c r="G131" s="35" t="str">
        <f t="shared" si="6"/>
        <v/>
      </c>
    </row>
    <row r="132" spans="1:7" x14ac:dyDescent="0.2">
      <c r="A132">
        <v>100</v>
      </c>
      <c r="G132" s="35" t="str">
        <f t="shared" si="6"/>
        <v/>
      </c>
    </row>
    <row r="133" spans="1:7" x14ac:dyDescent="0.2">
      <c r="A133">
        <v>101</v>
      </c>
      <c r="G133" s="35" t="str">
        <f t="shared" si="6"/>
        <v/>
      </c>
    </row>
    <row r="134" spans="1:7" x14ac:dyDescent="0.2">
      <c r="A134">
        <v>102</v>
      </c>
      <c r="G134" s="35" t="str">
        <f t="shared" si="6"/>
        <v/>
      </c>
    </row>
    <row r="135" spans="1:7" x14ac:dyDescent="0.2">
      <c r="A135">
        <v>103</v>
      </c>
      <c r="G135" s="35" t="str">
        <f t="shared" si="6"/>
        <v/>
      </c>
    </row>
    <row r="136" spans="1:7" x14ac:dyDescent="0.2">
      <c r="A136">
        <v>104</v>
      </c>
      <c r="G136" s="35" t="str">
        <f t="shared" si="6"/>
        <v/>
      </c>
    </row>
    <row r="137" spans="1:7" x14ac:dyDescent="0.2">
      <c r="A137">
        <v>105</v>
      </c>
      <c r="G137" s="35" t="str">
        <f t="shared" si="6"/>
        <v/>
      </c>
    </row>
    <row r="138" spans="1:7" x14ac:dyDescent="0.2">
      <c r="A138">
        <v>106</v>
      </c>
      <c r="G138" s="35" t="str">
        <f t="shared" si="6"/>
        <v/>
      </c>
    </row>
    <row r="139" spans="1:7" x14ac:dyDescent="0.2">
      <c r="A139">
        <v>107</v>
      </c>
      <c r="G139" s="35" t="str">
        <f t="shared" si="6"/>
        <v/>
      </c>
    </row>
    <row r="140" spans="1:7" x14ac:dyDescent="0.2">
      <c r="A140">
        <v>108</v>
      </c>
      <c r="G140" s="35" t="str">
        <f t="shared" si="6"/>
        <v/>
      </c>
    </row>
    <row r="141" spans="1:7" x14ac:dyDescent="0.2">
      <c r="A141">
        <v>109</v>
      </c>
      <c r="G141" s="35" t="str">
        <f t="shared" si="6"/>
        <v/>
      </c>
    </row>
    <row r="142" spans="1:7" x14ac:dyDescent="0.2">
      <c r="A142">
        <v>110</v>
      </c>
      <c r="G142" s="35" t="str">
        <f t="shared" si="6"/>
        <v/>
      </c>
    </row>
    <row r="143" spans="1:7" x14ac:dyDescent="0.2">
      <c r="A143">
        <v>111</v>
      </c>
      <c r="G143" s="35" t="str">
        <f t="shared" si="6"/>
        <v/>
      </c>
    </row>
    <row r="144" spans="1:7" x14ac:dyDescent="0.2">
      <c r="A144">
        <v>112</v>
      </c>
      <c r="G144" s="35" t="str">
        <f t="shared" si="6"/>
        <v/>
      </c>
    </row>
    <row r="145" spans="1:7" x14ac:dyDescent="0.2">
      <c r="A145">
        <v>113</v>
      </c>
      <c r="G145" s="35" t="str">
        <f t="shared" si="6"/>
        <v/>
      </c>
    </row>
    <row r="146" spans="1:7" x14ac:dyDescent="0.2">
      <c r="A146">
        <v>114</v>
      </c>
      <c r="G146" s="35" t="str">
        <f t="shared" si="6"/>
        <v/>
      </c>
    </row>
    <row r="147" spans="1:7" x14ac:dyDescent="0.2">
      <c r="A147">
        <v>115</v>
      </c>
      <c r="G147" s="35" t="str">
        <f t="shared" si="6"/>
        <v/>
      </c>
    </row>
    <row r="148" spans="1:7" x14ac:dyDescent="0.2">
      <c r="A148">
        <v>116</v>
      </c>
      <c r="G148" s="35" t="str">
        <f t="shared" si="6"/>
        <v/>
      </c>
    </row>
    <row r="149" spans="1:7" x14ac:dyDescent="0.2">
      <c r="A149">
        <v>117</v>
      </c>
      <c r="G149" s="35" t="str">
        <f t="shared" si="6"/>
        <v/>
      </c>
    </row>
    <row r="150" spans="1:7" x14ac:dyDescent="0.2">
      <c r="A150">
        <v>118</v>
      </c>
      <c r="G150" s="35" t="str">
        <f t="shared" si="6"/>
        <v/>
      </c>
    </row>
    <row r="151" spans="1:7" x14ac:dyDescent="0.2">
      <c r="A151">
        <v>119</v>
      </c>
      <c r="G151" s="35" t="str">
        <f t="shared" si="6"/>
        <v/>
      </c>
    </row>
    <row r="152" spans="1:7" x14ac:dyDescent="0.2">
      <c r="A152">
        <v>120</v>
      </c>
      <c r="G152" s="35" t="str">
        <f t="shared" si="6"/>
        <v/>
      </c>
    </row>
    <row r="153" spans="1:7" x14ac:dyDescent="0.2">
      <c r="A153">
        <v>121</v>
      </c>
      <c r="G153" s="35" t="str">
        <f t="shared" si="6"/>
        <v/>
      </c>
    </row>
    <row r="154" spans="1:7" x14ac:dyDescent="0.2">
      <c r="A154">
        <v>122</v>
      </c>
      <c r="G154" s="35" t="str">
        <f t="shared" si="6"/>
        <v/>
      </c>
    </row>
    <row r="155" spans="1:7" x14ac:dyDescent="0.2">
      <c r="A155">
        <v>123</v>
      </c>
      <c r="G155" s="35" t="str">
        <f t="shared" si="6"/>
        <v/>
      </c>
    </row>
    <row r="156" spans="1:7" x14ac:dyDescent="0.2">
      <c r="A156">
        <v>124</v>
      </c>
      <c r="G156" s="35" t="str">
        <f t="shared" si="6"/>
        <v/>
      </c>
    </row>
    <row r="157" spans="1:7" x14ac:dyDescent="0.2">
      <c r="A157">
        <v>125</v>
      </c>
      <c r="G157" s="35" t="str">
        <f t="shared" si="6"/>
        <v/>
      </c>
    </row>
    <row r="158" spans="1:7" x14ac:dyDescent="0.2">
      <c r="A158">
        <v>126</v>
      </c>
      <c r="G158" s="35" t="str">
        <f t="shared" si="6"/>
        <v/>
      </c>
    </row>
    <row r="159" spans="1:7" x14ac:dyDescent="0.2">
      <c r="A159">
        <v>127</v>
      </c>
      <c r="G159" s="35" t="str">
        <f t="shared" si="6"/>
        <v/>
      </c>
    </row>
    <row r="160" spans="1:7" x14ac:dyDescent="0.2">
      <c r="A160">
        <v>128</v>
      </c>
      <c r="G160" s="35" t="str">
        <f t="shared" si="6"/>
        <v/>
      </c>
    </row>
    <row r="161" spans="1:7" x14ac:dyDescent="0.2">
      <c r="A161">
        <v>129</v>
      </c>
      <c r="G161" s="35" t="str">
        <f t="shared" ref="G161:G192" si="7">IFERROR(VLOOKUP($C$11&amp;"_"&amp;A161,liste_competences,4,FALSE),"")</f>
        <v/>
      </c>
    </row>
    <row r="162" spans="1:7" x14ac:dyDescent="0.2">
      <c r="A162">
        <v>130</v>
      </c>
      <c r="G162" s="35" t="str">
        <f t="shared" si="7"/>
        <v/>
      </c>
    </row>
    <row r="163" spans="1:7" x14ac:dyDescent="0.2">
      <c r="A163">
        <v>131</v>
      </c>
      <c r="G163" s="35" t="str">
        <f t="shared" si="7"/>
        <v/>
      </c>
    </row>
    <row r="164" spans="1:7" x14ac:dyDescent="0.2">
      <c r="A164">
        <v>132</v>
      </c>
      <c r="G164" s="35" t="str">
        <f t="shared" si="7"/>
        <v/>
      </c>
    </row>
    <row r="165" spans="1:7" x14ac:dyDescent="0.2">
      <c r="A165">
        <v>133</v>
      </c>
      <c r="G165" s="35" t="str">
        <f t="shared" si="7"/>
        <v/>
      </c>
    </row>
    <row r="166" spans="1:7" x14ac:dyDescent="0.2">
      <c r="A166">
        <v>134</v>
      </c>
      <c r="G166" s="35" t="str">
        <f t="shared" si="7"/>
        <v/>
      </c>
    </row>
    <row r="167" spans="1:7" x14ac:dyDescent="0.2">
      <c r="A167">
        <v>135</v>
      </c>
      <c r="G167" s="35" t="str">
        <f t="shared" si="7"/>
        <v/>
      </c>
    </row>
    <row r="168" spans="1:7" x14ac:dyDescent="0.2">
      <c r="A168">
        <v>136</v>
      </c>
      <c r="G168" s="35" t="str">
        <f t="shared" si="7"/>
        <v/>
      </c>
    </row>
    <row r="169" spans="1:7" x14ac:dyDescent="0.2">
      <c r="A169">
        <v>137</v>
      </c>
      <c r="G169" s="35" t="str">
        <f t="shared" si="7"/>
        <v/>
      </c>
    </row>
    <row r="170" spans="1:7" x14ac:dyDescent="0.2">
      <c r="A170">
        <v>138</v>
      </c>
      <c r="G170" s="35" t="str">
        <f t="shared" si="7"/>
        <v/>
      </c>
    </row>
    <row r="171" spans="1:7" x14ac:dyDescent="0.2">
      <c r="A171">
        <v>139</v>
      </c>
      <c r="G171" s="35" t="str">
        <f t="shared" si="7"/>
        <v/>
      </c>
    </row>
    <row r="172" spans="1:7" x14ac:dyDescent="0.2">
      <c r="A172">
        <v>140</v>
      </c>
      <c r="G172" s="35" t="str">
        <f t="shared" si="7"/>
        <v/>
      </c>
    </row>
    <row r="173" spans="1:7" x14ac:dyDescent="0.2">
      <c r="A173">
        <v>141</v>
      </c>
      <c r="G173" s="35" t="str">
        <f t="shared" si="7"/>
        <v/>
      </c>
    </row>
    <row r="174" spans="1:7" x14ac:dyDescent="0.2">
      <c r="A174">
        <v>142</v>
      </c>
      <c r="G174" s="35" t="str">
        <f t="shared" si="7"/>
        <v/>
      </c>
    </row>
    <row r="175" spans="1:7" x14ac:dyDescent="0.2">
      <c r="A175">
        <v>143</v>
      </c>
      <c r="G175" s="35" t="str">
        <f t="shared" si="7"/>
        <v/>
      </c>
    </row>
    <row r="176" spans="1:7" x14ac:dyDescent="0.2">
      <c r="A176">
        <v>144</v>
      </c>
      <c r="G176" s="35" t="str">
        <f t="shared" si="7"/>
        <v/>
      </c>
    </row>
    <row r="177" spans="1:7" x14ac:dyDescent="0.2">
      <c r="A177">
        <v>145</v>
      </c>
      <c r="G177" s="35" t="str">
        <f t="shared" si="7"/>
        <v/>
      </c>
    </row>
    <row r="178" spans="1:7" x14ac:dyDescent="0.2">
      <c r="A178">
        <v>146</v>
      </c>
      <c r="G178" s="35" t="str">
        <f t="shared" si="7"/>
        <v/>
      </c>
    </row>
    <row r="179" spans="1:7" x14ac:dyDescent="0.2">
      <c r="A179">
        <v>147</v>
      </c>
      <c r="G179" s="35" t="str">
        <f t="shared" si="7"/>
        <v/>
      </c>
    </row>
    <row r="180" spans="1:7" x14ac:dyDescent="0.2">
      <c r="A180">
        <v>148</v>
      </c>
      <c r="G180" s="35" t="str">
        <f t="shared" si="7"/>
        <v/>
      </c>
    </row>
    <row r="181" spans="1:7" x14ac:dyDescent="0.2">
      <c r="A181">
        <v>149</v>
      </c>
      <c r="G181" s="35" t="str">
        <f t="shared" si="7"/>
        <v/>
      </c>
    </row>
    <row r="182" spans="1:7" x14ac:dyDescent="0.2">
      <c r="A182">
        <v>150</v>
      </c>
      <c r="G182" s="35" t="str">
        <f t="shared" si="7"/>
        <v/>
      </c>
    </row>
    <row r="183" spans="1:7" x14ac:dyDescent="0.2">
      <c r="A183">
        <v>151</v>
      </c>
      <c r="G183" s="35" t="str">
        <f t="shared" si="7"/>
        <v/>
      </c>
    </row>
    <row r="184" spans="1:7" x14ac:dyDescent="0.2">
      <c r="A184">
        <v>152</v>
      </c>
      <c r="G184" s="35" t="str">
        <f t="shared" si="7"/>
        <v/>
      </c>
    </row>
    <row r="185" spans="1:7" x14ac:dyDescent="0.2">
      <c r="A185">
        <v>153</v>
      </c>
      <c r="G185" s="35" t="str">
        <f t="shared" si="7"/>
        <v/>
      </c>
    </row>
    <row r="186" spans="1:7" x14ac:dyDescent="0.2">
      <c r="A186">
        <v>154</v>
      </c>
      <c r="G186" s="35" t="str">
        <f t="shared" si="7"/>
        <v/>
      </c>
    </row>
    <row r="187" spans="1:7" x14ac:dyDescent="0.2">
      <c r="A187">
        <v>155</v>
      </c>
      <c r="G187" s="35" t="str">
        <f t="shared" si="7"/>
        <v/>
      </c>
    </row>
    <row r="188" spans="1:7" x14ac:dyDescent="0.2">
      <c r="A188">
        <v>156</v>
      </c>
      <c r="G188" s="35" t="str">
        <f t="shared" si="7"/>
        <v/>
      </c>
    </row>
    <row r="189" spans="1:7" x14ac:dyDescent="0.2">
      <c r="A189">
        <v>157</v>
      </c>
      <c r="G189" s="35" t="str">
        <f t="shared" si="7"/>
        <v/>
      </c>
    </row>
    <row r="190" spans="1:7" x14ac:dyDescent="0.2">
      <c r="A190">
        <v>158</v>
      </c>
      <c r="G190" s="35" t="str">
        <f t="shared" si="7"/>
        <v/>
      </c>
    </row>
    <row r="191" spans="1:7" x14ac:dyDescent="0.2">
      <c r="A191">
        <v>159</v>
      </c>
      <c r="G191" s="35" t="str">
        <f t="shared" si="7"/>
        <v/>
      </c>
    </row>
    <row r="192" spans="1:7" x14ac:dyDescent="0.2">
      <c r="A192">
        <v>160</v>
      </c>
      <c r="G192" s="35" t="str">
        <f t="shared" si="7"/>
        <v/>
      </c>
    </row>
    <row r="193" spans="1:7" x14ac:dyDescent="0.2">
      <c r="A193">
        <v>161</v>
      </c>
      <c r="G193" s="35" t="str">
        <f t="shared" ref="G193:G222" si="8">IFERROR(VLOOKUP($C$11&amp;"_"&amp;A193,liste_competences,4,FALSE),"")</f>
        <v/>
      </c>
    </row>
    <row r="194" spans="1:7" x14ac:dyDescent="0.2">
      <c r="A194">
        <v>162</v>
      </c>
      <c r="G194" s="35" t="str">
        <f t="shared" si="8"/>
        <v/>
      </c>
    </row>
    <row r="195" spans="1:7" x14ac:dyDescent="0.2">
      <c r="A195">
        <v>163</v>
      </c>
      <c r="G195" s="35" t="str">
        <f t="shared" si="8"/>
        <v/>
      </c>
    </row>
    <row r="196" spans="1:7" x14ac:dyDescent="0.2">
      <c r="A196">
        <v>164</v>
      </c>
      <c r="G196" s="35" t="str">
        <f t="shared" si="8"/>
        <v/>
      </c>
    </row>
    <row r="197" spans="1:7" x14ac:dyDescent="0.2">
      <c r="A197">
        <v>165</v>
      </c>
      <c r="G197" s="35" t="str">
        <f t="shared" si="8"/>
        <v/>
      </c>
    </row>
    <row r="198" spans="1:7" x14ac:dyDescent="0.2">
      <c r="A198">
        <v>166</v>
      </c>
      <c r="G198" s="35" t="str">
        <f t="shared" si="8"/>
        <v/>
      </c>
    </row>
    <row r="199" spans="1:7" x14ac:dyDescent="0.2">
      <c r="A199">
        <v>167</v>
      </c>
      <c r="G199" s="35" t="str">
        <f t="shared" si="8"/>
        <v/>
      </c>
    </row>
    <row r="200" spans="1:7" x14ac:dyDescent="0.2">
      <c r="A200">
        <v>168</v>
      </c>
      <c r="G200" s="35" t="str">
        <f t="shared" si="8"/>
        <v/>
      </c>
    </row>
    <row r="201" spans="1:7" x14ac:dyDescent="0.2">
      <c r="A201">
        <v>169</v>
      </c>
      <c r="G201" s="35" t="str">
        <f t="shared" si="8"/>
        <v/>
      </c>
    </row>
    <row r="202" spans="1:7" x14ac:dyDescent="0.2">
      <c r="A202">
        <v>170</v>
      </c>
      <c r="G202" s="35" t="str">
        <f t="shared" si="8"/>
        <v/>
      </c>
    </row>
    <row r="203" spans="1:7" x14ac:dyDescent="0.2">
      <c r="A203">
        <v>171</v>
      </c>
      <c r="G203" s="35" t="str">
        <f t="shared" si="8"/>
        <v/>
      </c>
    </row>
    <row r="204" spans="1:7" x14ac:dyDescent="0.2">
      <c r="A204">
        <v>172</v>
      </c>
      <c r="G204" s="35" t="str">
        <f t="shared" si="8"/>
        <v/>
      </c>
    </row>
    <row r="205" spans="1:7" x14ac:dyDescent="0.2">
      <c r="A205">
        <v>173</v>
      </c>
      <c r="G205" s="35" t="str">
        <f t="shared" si="8"/>
        <v/>
      </c>
    </row>
    <row r="206" spans="1:7" x14ac:dyDescent="0.2">
      <c r="A206">
        <v>174</v>
      </c>
      <c r="G206" s="35" t="str">
        <f t="shared" si="8"/>
        <v/>
      </c>
    </row>
    <row r="207" spans="1:7" x14ac:dyDescent="0.2">
      <c r="A207">
        <v>175</v>
      </c>
      <c r="G207" s="35" t="str">
        <f t="shared" si="8"/>
        <v/>
      </c>
    </row>
    <row r="208" spans="1:7" x14ac:dyDescent="0.2">
      <c r="A208">
        <v>176</v>
      </c>
      <c r="G208" s="35" t="str">
        <f t="shared" si="8"/>
        <v/>
      </c>
    </row>
    <row r="209" spans="1:7" x14ac:dyDescent="0.2">
      <c r="A209">
        <v>177</v>
      </c>
      <c r="G209" s="35" t="str">
        <f t="shared" si="8"/>
        <v/>
      </c>
    </row>
    <row r="210" spans="1:7" x14ac:dyDescent="0.2">
      <c r="A210">
        <v>178</v>
      </c>
      <c r="G210" s="35" t="str">
        <f t="shared" si="8"/>
        <v/>
      </c>
    </row>
    <row r="211" spans="1:7" x14ac:dyDescent="0.2">
      <c r="A211">
        <v>179</v>
      </c>
      <c r="G211" s="35" t="str">
        <f t="shared" si="8"/>
        <v/>
      </c>
    </row>
    <row r="212" spans="1:7" x14ac:dyDescent="0.2">
      <c r="A212">
        <v>180</v>
      </c>
      <c r="G212" s="35" t="str">
        <f t="shared" si="8"/>
        <v/>
      </c>
    </row>
    <row r="213" spans="1:7" x14ac:dyDescent="0.2">
      <c r="A213">
        <v>181</v>
      </c>
      <c r="G213" s="35" t="str">
        <f t="shared" si="8"/>
        <v/>
      </c>
    </row>
    <row r="214" spans="1:7" x14ac:dyDescent="0.2">
      <c r="A214">
        <v>182</v>
      </c>
      <c r="G214" s="35" t="str">
        <f t="shared" si="8"/>
        <v/>
      </c>
    </row>
    <row r="215" spans="1:7" x14ac:dyDescent="0.2">
      <c r="A215">
        <v>183</v>
      </c>
      <c r="G215" s="35" t="str">
        <f t="shared" si="8"/>
        <v/>
      </c>
    </row>
    <row r="216" spans="1:7" x14ac:dyDescent="0.2">
      <c r="A216">
        <v>184</v>
      </c>
      <c r="G216" s="35" t="str">
        <f t="shared" si="8"/>
        <v/>
      </c>
    </row>
    <row r="217" spans="1:7" x14ac:dyDescent="0.2">
      <c r="A217">
        <v>185</v>
      </c>
      <c r="G217" s="35" t="str">
        <f t="shared" si="8"/>
        <v/>
      </c>
    </row>
    <row r="218" spans="1:7" x14ac:dyDescent="0.2">
      <c r="A218">
        <v>186</v>
      </c>
      <c r="G218" s="35" t="str">
        <f t="shared" si="8"/>
        <v/>
      </c>
    </row>
    <row r="219" spans="1:7" x14ac:dyDescent="0.2">
      <c r="A219">
        <v>187</v>
      </c>
      <c r="G219" s="35" t="str">
        <f t="shared" si="8"/>
        <v/>
      </c>
    </row>
    <row r="220" spans="1:7" x14ac:dyDescent="0.2">
      <c r="A220">
        <v>188</v>
      </c>
      <c r="G220" s="35" t="str">
        <f t="shared" si="8"/>
        <v/>
      </c>
    </row>
    <row r="221" spans="1:7" x14ac:dyDescent="0.2">
      <c r="A221">
        <v>189</v>
      </c>
      <c r="G221" s="35" t="str">
        <f t="shared" si="8"/>
        <v/>
      </c>
    </row>
    <row r="222" spans="1:7" x14ac:dyDescent="0.2">
      <c r="A222">
        <v>190</v>
      </c>
      <c r="G222" s="35" t="str">
        <f t="shared" si="8"/>
        <v/>
      </c>
    </row>
    <row r="223" spans="1:7" x14ac:dyDescent="0.2">
      <c r="A223">
        <v>191</v>
      </c>
    </row>
  </sheetData>
  <mergeCells count="9">
    <mergeCell ref="C2:F4"/>
    <mergeCell ref="B25:F28"/>
    <mergeCell ref="H26:H28"/>
    <mergeCell ref="B31:F31"/>
    <mergeCell ref="B6:F6"/>
    <mergeCell ref="B16:F16"/>
    <mergeCell ref="B21:F21"/>
    <mergeCell ref="B22:F22"/>
    <mergeCell ref="B24:F24"/>
  </mergeCells>
  <conditionalFormatting sqref="G33:G222">
    <cfRule type="cellIs" dxfId="5" priority="4" operator="equal">
      <formula>$I$26</formula>
    </cfRule>
    <cfRule type="cellIs" dxfId="4" priority="5" operator="equal">
      <formula>$I$27</formula>
    </cfRule>
    <cfRule type="cellIs" dxfId="3" priority="6" operator="equal">
      <formula>$I$28</formula>
    </cfRule>
  </conditionalFormatting>
  <conditionalFormatting sqref="B22">
    <cfRule type="cellIs" dxfId="2" priority="1" operator="equal">
      <formula>$I$27</formula>
    </cfRule>
    <cfRule type="cellIs" dxfId="1" priority="2" operator="equal">
      <formula>$I$26</formula>
    </cfRule>
    <cfRule type="cellIs" dxfId="0" priority="3" operator="equal">
      <formula>$I$28</formula>
    </cfRule>
  </conditionalFormatting>
  <dataValidations count="1">
    <dataValidation type="list" showInputMessage="1" showErrorMessage="1" sqref="B22:F22 G33:G222" xr:uid="{2E9CA1C0-B65D-4879-98D9-08B41D1EE69C}">
      <formula1>$I$26:$I$28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081E8E-EFDB-4E85-AA65-D996048439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formation</vt:lpstr>
      <vt:lpstr>Récap</vt:lpstr>
      <vt:lpstr>Stagiaire1</vt:lpstr>
      <vt:lpstr>Stagiaire2</vt:lpstr>
      <vt:lpstr>Stagiaire3</vt:lpstr>
      <vt:lpstr>Stagiaire4</vt:lpstr>
      <vt:lpstr>Stagiaire5</vt:lpstr>
      <vt:lpstr>formation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MICHON Benoit (FR - IE iBiza - Vaise)</dc:creator>
  <cp:lastModifiedBy>MICHON Benoit (FR - IE iBiza - Vaise)</cp:lastModifiedBy>
  <cp:lastPrinted>2023-07-27T14:00:23Z</cp:lastPrinted>
  <dcterms:created xsi:type="dcterms:W3CDTF">2023-07-27T11:47:40Z</dcterms:created>
  <dcterms:modified xsi:type="dcterms:W3CDTF">2023-08-09T07:07:05Z</dcterms:modified>
</cp:coreProperties>
</file>