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cyril.serduc\Downloads\"/>
    </mc:Choice>
  </mc:AlternateContent>
  <xr:revisionPtr revIDLastSave="0" documentId="13_ncr:1_{99A7B985-3192-47FB-A938-0BDF5840AED1}" xr6:coauthVersionLast="47" xr6:coauthVersionMax="47" xr10:uidLastSave="{00000000-0000-0000-0000-000000000000}"/>
  <bookViews>
    <workbookView xWindow="-108" yWindow="-108" windowWidth="23256" windowHeight="12576" activeTab="1" xr2:uid="{F91DC48D-F26B-4876-A145-3A7311454B09}"/>
  </bookViews>
  <sheets>
    <sheet name="BDD_Fact" sheetId="1" r:id="rId1"/>
    <sheet name="Masque Facture" sheetId="2" r:id="rId2"/>
  </sheets>
  <definedNames>
    <definedName name="_xlnm.Print_Area" localSheetId="1">'Masque Facture'!$A$1:$K$66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7" i="2" l="1"/>
  <c r="K28" i="2"/>
  <c r="K29" i="2"/>
  <c r="K30" i="2"/>
  <c r="K31" i="2"/>
  <c r="K32" i="2"/>
  <c r="K33" i="2"/>
  <c r="K34" i="2"/>
  <c r="K35" i="2"/>
  <c r="K36" i="2"/>
  <c r="K37" i="2"/>
  <c r="K38" i="2"/>
  <c r="J24" i="2"/>
  <c r="K24" i="2" s="1"/>
  <c r="J25" i="2"/>
  <c r="K25" i="2" s="1"/>
  <c r="J26" i="2"/>
  <c r="K26" i="2" s="1"/>
  <c r="J27" i="2"/>
  <c r="J28" i="2"/>
  <c r="J29" i="2"/>
  <c r="J30" i="2"/>
  <c r="J31" i="2"/>
  <c r="J32" i="2"/>
  <c r="J33" i="2"/>
  <c r="J34" i="2"/>
  <c r="J35" i="2"/>
  <c r="J36" i="2"/>
  <c r="J37" i="2"/>
  <c r="J38" i="2"/>
  <c r="J23" i="2"/>
  <c r="K23" i="2" s="1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23" i="2"/>
  <c r="B43" i="2" l="1"/>
  <c r="D43" i="2" s="1"/>
  <c r="K42" i="2" l="1"/>
  <c r="E43" i="2"/>
  <c r="K44" i="2" l="1"/>
  <c r="K43" i="2"/>
</calcChain>
</file>

<file path=xl/sharedStrings.xml><?xml version="1.0" encoding="utf-8"?>
<sst xmlns="http://schemas.openxmlformats.org/spreadsheetml/2006/main" count="94" uniqueCount="51">
  <si>
    <t>N° Facture</t>
  </si>
  <si>
    <t>Nom</t>
  </si>
  <si>
    <t>Prénom</t>
  </si>
  <si>
    <t>Adresse</t>
  </si>
  <si>
    <t>CP</t>
  </si>
  <si>
    <t>Ville</t>
  </si>
  <si>
    <t>Descr1</t>
  </si>
  <si>
    <t>FACT_1</t>
  </si>
  <si>
    <t>FACT_2</t>
  </si>
  <si>
    <t>DUPONT</t>
  </si>
  <si>
    <t>DURAND</t>
  </si>
  <si>
    <t>Michel</t>
  </si>
  <si>
    <t>Stéphane</t>
  </si>
  <si>
    <t>12 rue du puit</t>
  </si>
  <si>
    <t>13 rue du pont</t>
  </si>
  <si>
    <t>CHAMBERY</t>
  </si>
  <si>
    <t>GRENOBLE</t>
  </si>
  <si>
    <t>Date</t>
  </si>
  <si>
    <t>Total TTC</t>
  </si>
  <si>
    <t>FACT_3</t>
  </si>
  <si>
    <t>FACT_4</t>
  </si>
  <si>
    <t>DUPUIS</t>
  </si>
  <si>
    <t>DUGLAND</t>
  </si>
  <si>
    <t>Jean No</t>
  </si>
  <si>
    <t>Jean Lou</t>
  </si>
  <si>
    <t>125 rue du revard</t>
  </si>
  <si>
    <t>36 avenur gambetta</t>
  </si>
  <si>
    <t>J'ai pris le bus</t>
  </si>
  <si>
    <t>moi aussi</t>
  </si>
  <si>
    <t>Trop cool le bus</t>
  </si>
  <si>
    <t>j'adore le TAD</t>
  </si>
  <si>
    <t>SynchroBus rulzzzz</t>
  </si>
  <si>
    <t>Coucou</t>
  </si>
  <si>
    <t>Le Poulay</t>
  </si>
  <si>
    <t>Bus Bus Bus</t>
  </si>
  <si>
    <t>Journée glace</t>
  </si>
  <si>
    <t>Total HT</t>
  </si>
  <si>
    <t>Date :</t>
  </si>
  <si>
    <t>Quantité</t>
  </si>
  <si>
    <t>P.U. HT</t>
  </si>
  <si>
    <t>P.U. TTC</t>
  </si>
  <si>
    <t>HT</t>
  </si>
  <si>
    <t>Taux TVA</t>
  </si>
  <si>
    <t>TVA</t>
  </si>
  <si>
    <t>TTC</t>
  </si>
  <si>
    <t>Total TVA</t>
  </si>
  <si>
    <t>Total TTC :  EUR</t>
  </si>
  <si>
    <t>38000 GRENOBLE</t>
  </si>
  <si>
    <t>Designation</t>
  </si>
  <si>
    <t>Quantité1</t>
  </si>
  <si>
    <t>Prix Unitaire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</si>
</sst>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8" formatCode="#,##0.00\ &quot;€&quot;;[Red]\-#,##0.00\ &quot;€&quot;"/>
    <numFmt numFmtId="164" formatCode="#,##0.00\ \€"/>
    <numFmt numFmtId="165" formatCode="0.0%"/>
    <numFmt numFmtId="166" formatCode="0.00;\-0.00;;@"/>
    <numFmt numFmtId="167" formatCode="#"/>
  </numFmts>
  <fonts count="16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1"/>
      <color rgb="FFE42ADB"/>
      <name val="Aptos Narrow"/>
      <family val="2"/>
      <scheme val="minor"/>
    </font>
    <font>
      <sz val="11"/>
      <color theme="9" tint="-0.249977111117893"/>
      <name val="Aptos Narrow"/>
      <family val="2"/>
      <scheme val="minor"/>
    </font>
    <font>
      <sz val="11"/>
      <color theme="5" tint="0.39997558519241921"/>
      <name val="Aptos Narrow"/>
      <family val="2"/>
      <scheme val="minor"/>
    </font>
    <font>
      <sz val="11"/>
      <color theme="1"/>
      <name val="Aptos Narrow"/>
      <family val="2"/>
    </font>
    <font>
      <b/>
      <sz val="12"/>
      <color rgb="FFFF0000"/>
      <name val="Aptos Narrow"/>
      <family val="2"/>
      <scheme val="minor"/>
    </font>
    <font>
      <sz val="9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  <font>
      <b/>
      <sz val="8"/>
      <color theme="1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B7B7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ashDot">
        <color auto="1"/>
      </left>
      <right/>
      <top style="dashDot">
        <color auto="1"/>
      </top>
      <bottom/>
      <diagonal/>
    </border>
    <border>
      <left/>
      <right/>
      <top style="dashDot">
        <color auto="1"/>
      </top>
      <bottom/>
      <diagonal/>
    </border>
    <border>
      <left style="dashDot">
        <color auto="1"/>
      </left>
      <right/>
      <top/>
      <bottom/>
      <diagonal/>
    </border>
    <border>
      <left/>
      <right style="dashDot">
        <color auto="1"/>
      </right>
      <top style="dashDot">
        <color auto="1"/>
      </top>
      <bottom/>
      <diagonal/>
    </border>
    <border>
      <left/>
      <right style="dashDot">
        <color auto="1"/>
      </right>
      <top/>
      <bottom/>
      <diagonal/>
    </border>
    <border>
      <left style="dashDot">
        <color auto="1"/>
      </left>
      <right/>
      <top/>
      <bottom style="dashDot">
        <color auto="1"/>
      </bottom>
      <diagonal/>
    </border>
    <border>
      <left/>
      <right/>
      <top/>
      <bottom style="dashDot">
        <color auto="1"/>
      </bottom>
      <diagonal/>
    </border>
    <border>
      <left/>
      <right style="dashDot">
        <color auto="1"/>
      </right>
      <top/>
      <bottom style="dashDot">
        <color auto="1"/>
      </bottom>
      <diagonal/>
    </border>
  </borders>
  <cellStyleXfs count="2">
    <xf numFmtId="0" fontId="0" fillId="0" borderId="0"/>
    <xf numFmtId="0" fontId="15" fillId="0" borderId="0"/>
  </cellStyleXfs>
  <cellXfs count="97">
    <xf numFmtId="0" fontId="0" fillId="0" borderId="0" xfId="0"/>
    <xf numFmtId="0" fontId="1" fillId="0" borderId="0" xfId="0" applyFont="1"/>
    <xf numFmtId="164" fontId="0" fillId="0" borderId="0" xfId="0" applyNumberForma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3" fillId="0" borderId="0" xfId="0" applyFont="1"/>
    <xf numFmtId="0" fontId="7" fillId="0" borderId="0" xfId="0" applyFont="1"/>
    <xf numFmtId="0" fontId="0" fillId="0" borderId="0" xfId="0" applyFont="1"/>
    <xf numFmtId="0" fontId="8" fillId="0" borderId="0" xfId="0" applyFont="1"/>
    <xf numFmtId="0" fontId="9" fillId="0" borderId="0" xfId="0" applyFont="1"/>
    <xf numFmtId="0" fontId="0" fillId="0" borderId="0" xfId="0"/>
    <xf numFmtId="0" fontId="1" fillId="0" borderId="0" xfId="0" applyFont="1"/>
    <xf numFmtId="0" fontId="0" fillId="0" borderId="0" xfId="0" applyFill="1"/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14" xfId="0" applyBorder="1"/>
    <xf numFmtId="0" fontId="12" fillId="0" borderId="2" xfId="0" applyFont="1" applyBorder="1"/>
    <xf numFmtId="0" fontId="12" fillId="0" borderId="3" xfId="0" applyFont="1" applyBorder="1"/>
    <xf numFmtId="4" fontId="12" fillId="0" borderId="4" xfId="0" applyNumberFormat="1" applyFont="1" applyBorder="1"/>
    <xf numFmtId="0" fontId="12" fillId="0" borderId="10" xfId="0" applyFont="1" applyBorder="1"/>
    <xf numFmtId="0" fontId="12" fillId="0" borderId="11" xfId="0" applyFont="1" applyBorder="1"/>
    <xf numFmtId="0" fontId="10" fillId="2" borderId="7" xfId="0" applyFont="1" applyFill="1" applyBorder="1"/>
    <xf numFmtId="0" fontId="10" fillId="2" borderId="8" xfId="0" applyFont="1" applyFill="1" applyBorder="1"/>
    <xf numFmtId="4" fontId="10" fillId="2" borderId="9" xfId="0" applyNumberFormat="1" applyFont="1" applyFill="1" applyBorder="1"/>
    <xf numFmtId="4" fontId="12" fillId="0" borderId="12" xfId="0" applyNumberFormat="1" applyFont="1" applyBorder="1"/>
    <xf numFmtId="4" fontId="0" fillId="0" borderId="13" xfId="0" applyNumberFormat="1" applyBorder="1"/>
    <xf numFmtId="165" fontId="0" fillId="0" borderId="13" xfId="0" applyNumberFormat="1" applyBorder="1"/>
    <xf numFmtId="166" fontId="0" fillId="0" borderId="1" xfId="0" applyNumberFormat="1" applyBorder="1"/>
    <xf numFmtId="0" fontId="14" fillId="0" borderId="0" xfId="0" applyFont="1"/>
    <xf numFmtId="0" fontId="0" fillId="0" borderId="15" xfId="0" applyBorder="1" applyAlignment="1">
      <alignment horizontal="left" indent="2"/>
    </xf>
    <xf numFmtId="0" fontId="0" fillId="0" borderId="16" xfId="0" applyBorder="1"/>
    <xf numFmtId="0" fontId="0" fillId="0" borderId="17" xfId="0" applyBorder="1" applyAlignment="1">
      <alignment horizontal="left" indent="2"/>
    </xf>
    <xf numFmtId="0" fontId="11" fillId="0" borderId="0" xfId="0" applyFont="1" applyAlignment="1"/>
    <xf numFmtId="0" fontId="0" fillId="0" borderId="0" xfId="0" applyFill="1"/>
    <xf numFmtId="0" fontId="0" fillId="4" borderId="1" xfId="0" applyFill="1" applyBorder="1" applyAlignment="1">
      <alignment horizontal="center" vertical="center"/>
    </xf>
    <xf numFmtId="0" fontId="13" fillId="0" borderId="16" xfId="0" applyFont="1" applyBorder="1"/>
    <xf numFmtId="0" fontId="0" fillId="0" borderId="18" xfId="0" applyBorder="1"/>
    <xf numFmtId="0" fontId="0" fillId="0" borderId="0" xfId="0" applyBorder="1"/>
    <xf numFmtId="4" fontId="0" fillId="0" borderId="19" xfId="0" applyNumberFormat="1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166" fontId="0" fillId="0" borderId="1" xfId="0" applyNumberFormat="1" applyFill="1" applyBorder="1"/>
    <xf numFmtId="0" fontId="12" fillId="5" borderId="0" xfId="0" applyFont="1" applyFill="1"/>
    <xf numFmtId="0" fontId="0" fillId="5" borderId="0" xfId="0" applyFill="1"/>
    <xf numFmtId="0" fontId="10" fillId="5" borderId="3" xfId="0" applyFont="1" applyFill="1" applyBorder="1" applyAlignment="1">
      <alignment horizontal="center"/>
    </xf>
    <xf numFmtId="0" fontId="10" fillId="5" borderId="4" xfId="0" applyFont="1" applyFill="1" applyBorder="1" applyAlignment="1">
      <alignment horizontal="center"/>
    </xf>
    <xf numFmtId="164" fontId="0" fillId="0" borderId="13" xfId="0" applyNumberFormat="1" applyBorder="1"/>
    <xf numFmtId="14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2" fillId="0" borderId="0" xfId="0" applyFont="1" applyFill="1"/>
    <xf numFmtId="0" fontId="11" fillId="0" borderId="0" xfId="0" applyFont="1" applyBorder="1" applyAlignment="1">
      <alignment horizontal="left"/>
    </xf>
    <xf numFmtId="4" fontId="0" fillId="0" borderId="0" xfId="0" applyNumberFormat="1" applyBorder="1"/>
    <xf numFmtId="4" fontId="0" fillId="0" borderId="19" xfId="0" applyNumberFormat="1" applyBorder="1" applyAlignment="1">
      <alignment horizontal="left"/>
    </xf>
    <xf numFmtId="14" fontId="10" fillId="5" borderId="2" xfId="0" applyNumberFormat="1" applyFont="1" applyFill="1" applyBorder="1" applyAlignment="1">
      <alignment horizontal="left"/>
    </xf>
    <xf numFmtId="164" fontId="0" fillId="0" borderId="1" xfId="0" applyNumberFormat="1" applyBorder="1"/>
    <xf numFmtId="14" fontId="0" fillId="0" borderId="0" xfId="0" applyNumberFormat="1"/>
    <xf numFmtId="167" fontId="0" fillId="0" borderId="1" xfId="0" applyNumberFormat="1" applyFill="1" applyBorder="1"/>
    <xf numFmtId="164" fontId="0" fillId="0" borderId="1" xfId="0" applyNumberFormat="1" applyFill="1" applyBorder="1"/>
    <xf numFmtId="0" fontId="1" fillId="0" borderId="0" xfId="0" applyFont="1" applyFill="1"/>
    <xf numFmtId="8" fontId="0" fillId="0" borderId="0" xfId="0" applyNumberFormat="1" applyFill="1"/>
    <xf numFmtId="0" fontId="7" fillId="0" borderId="0" xfId="0" applyFont="1" applyFill="1"/>
    <xf numFmtId="0" fontId="11" fillId="0" borderId="5" xfId="0" applyFont="1" applyBorder="1" applyAlignment="1">
      <alignment horizontal="left"/>
    </xf>
    <xf numFmtId="0" fontId="11" fillId="0" borderId="0" xfId="0" applyFont="1" applyAlignment="1">
      <alignment horizontal="left"/>
    </xf>
    <xf numFmtId="0" fontId="11" fillId="0" borderId="6" xfId="0" applyFont="1" applyBorder="1" applyAlignment="1">
      <alignment horizontal="left"/>
    </xf>
    <xf numFmtId="0" fontId="10" fillId="3" borderId="2" xfId="0" applyFont="1" applyFill="1" applyBorder="1" applyAlignment="1">
      <alignment horizontal="center"/>
    </xf>
    <xf numFmtId="0" fontId="10" fillId="3" borderId="3" xfId="0" applyFont="1" applyFill="1" applyBorder="1" applyAlignment="1">
      <alignment horizontal="center"/>
    </xf>
    <xf numFmtId="0" fontId="10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1" fillId="0" borderId="2" xfId="0" applyFont="1" applyBorder="1" applyAlignment="1">
      <alignment horizontal="left"/>
    </xf>
    <xf numFmtId="0" fontId="11" fillId="0" borderId="3" xfId="0" applyFont="1" applyBorder="1" applyAlignment="1">
      <alignment horizontal="left"/>
    </xf>
    <xf numFmtId="0" fontId="11" fillId="0" borderId="4" xfId="0" applyFont="1" applyBorder="1" applyAlignment="1">
      <alignment horizontal="left"/>
    </xf>
    <xf numFmtId="0" fontId="11" fillId="0" borderId="7" xfId="0" applyFont="1" applyBorder="1" applyAlignment="1">
      <alignment horizontal="left"/>
    </xf>
    <xf numFmtId="0" fontId="11" fillId="0" borderId="8" xfId="0" applyFont="1" applyBorder="1" applyAlignment="1">
      <alignment horizontal="left"/>
    </xf>
    <xf numFmtId="0" fontId="11" fillId="0" borderId="9" xfId="0" applyFont="1" applyBorder="1" applyAlignment="1">
      <alignment horizontal="left"/>
    </xf>
    <xf numFmtId="0" fontId="10" fillId="3" borderId="5" xfId="0" applyFont="1" applyFill="1" applyBorder="1" applyAlignment="1">
      <alignment horizontal="center"/>
    </xf>
    <xf numFmtId="0" fontId="10" fillId="3" borderId="0" xfId="0" applyFont="1" applyFill="1" applyAlignment="1">
      <alignment horizontal="center"/>
    </xf>
    <xf numFmtId="0" fontId="10" fillId="3" borderId="6" xfId="0" applyFont="1" applyFill="1" applyBorder="1" applyAlignment="1">
      <alignment horizontal="center"/>
    </xf>
    <xf numFmtId="14" fontId="12" fillId="0" borderId="7" xfId="0" applyNumberFormat="1" applyFont="1" applyFill="1" applyBorder="1" applyAlignment="1">
      <alignment horizontal="center"/>
    </xf>
    <xf numFmtId="0" fontId="12" fillId="0" borderId="8" xfId="0" applyFont="1" applyFill="1" applyBorder="1" applyAlignment="1">
      <alignment horizontal="center"/>
    </xf>
    <xf numFmtId="0" fontId="12" fillId="0" borderId="9" xfId="0" applyFont="1" applyFill="1" applyBorder="1" applyAlignment="1">
      <alignment horizontal="center"/>
    </xf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164" fontId="0" fillId="0" borderId="11" xfId="0" applyNumberFormat="1" applyFill="1" applyBorder="1" applyAlignment="1">
      <alignment horizontal="center"/>
    </xf>
    <xf numFmtId="14" fontId="0" fillId="0" borderId="10" xfId="0" applyNumberFormat="1" applyFill="1" applyBorder="1" applyAlignment="1">
      <alignment horizontal="center"/>
    </xf>
    <xf numFmtId="164" fontId="0" fillId="0" borderId="12" xfId="0" applyNumberFormat="1" applyFill="1" applyBorder="1" applyAlignment="1">
      <alignment horizontal="center"/>
    </xf>
    <xf numFmtId="0" fontId="0" fillId="0" borderId="12" xfId="0" applyFill="1" applyBorder="1" applyAlignment="1">
      <alignment horizontal="center"/>
    </xf>
  </cellXfs>
  <cellStyles count="2">
    <cellStyle name="Normal" xfId="0" builtinId="0"/>
    <cellStyle name="Normal 2" xfId="1" xr:uid="{EA44297B-1111-4426-BCD3-E89B606EEDDA}"/>
  </cellStyles>
  <dxfs count="0"/>
  <tableStyles count="0" defaultTableStyle="TableStyleMedium2" defaultPivotStyle="PivotStyleLight16"/>
  <colors>
    <mruColors>
      <color rgb="FFFFB7B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B843CD-188D-4C3D-A45C-2C19B6B76257}">
  <sheetPr codeName="Feuil1"/>
  <dimension ref="A1:P35"/>
  <sheetViews>
    <sheetView workbookViewId="0">
      <selection activeCell="N19" sqref="N19"/>
    </sheetView>
  </sheetViews>
  <sheetFormatPr baseColWidth="10" defaultRowHeight="14.4" x14ac:dyDescent="0.3"/>
  <cols>
    <col min="2" max="2" width="10.88671875" customWidth="1"/>
    <col min="3" max="3" width="12.88671875" customWidth="1"/>
    <col min="4" max="4" width="17.6640625" bestFit="1" customWidth="1"/>
    <col min="7" max="7" width="10.33203125" style="14" bestFit="1" customWidth="1"/>
    <col min="8" max="8" width="17.21875" style="35" bestFit="1" customWidth="1"/>
    <col min="9" max="9" width="12.33203125" style="35" customWidth="1"/>
    <col min="10" max="11" width="12.33203125" style="35" bestFit="1" customWidth="1"/>
    <col min="12" max="16" width="11.5546875" style="35"/>
  </cols>
  <sheetData>
    <row r="1" spans="1:16" s="1" customForma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5" t="s">
        <v>17</v>
      </c>
      <c r="H1" s="61" t="s">
        <v>6</v>
      </c>
      <c r="I1" s="61" t="s">
        <v>49</v>
      </c>
      <c r="J1" s="61" t="s">
        <v>50</v>
      </c>
      <c r="K1" s="61" t="s">
        <v>6</v>
      </c>
      <c r="L1" s="61" t="s">
        <v>49</v>
      </c>
      <c r="M1" s="61" t="s">
        <v>50</v>
      </c>
      <c r="N1" s="61" t="s">
        <v>6</v>
      </c>
      <c r="O1" s="61" t="s">
        <v>49</v>
      </c>
      <c r="P1" s="61" t="s">
        <v>50</v>
      </c>
    </row>
    <row r="2" spans="1:16" x14ac:dyDescent="0.3">
      <c r="A2" s="3" t="s">
        <v>7</v>
      </c>
      <c r="B2" t="s">
        <v>9</v>
      </c>
      <c r="C2" t="s">
        <v>11</v>
      </c>
      <c r="D2" t="s">
        <v>13</v>
      </c>
      <c r="E2">
        <v>73000</v>
      </c>
      <c r="F2" t="s">
        <v>15</v>
      </c>
      <c r="G2" s="58">
        <v>45667</v>
      </c>
      <c r="H2" s="35" t="s">
        <v>27</v>
      </c>
      <c r="I2" s="35">
        <v>1</v>
      </c>
      <c r="J2" s="62">
        <v>12.35</v>
      </c>
      <c r="K2" s="35" t="s">
        <v>34</v>
      </c>
      <c r="L2" s="35">
        <v>2</v>
      </c>
      <c r="M2" s="35">
        <v>10</v>
      </c>
    </row>
    <row r="3" spans="1:16" x14ac:dyDescent="0.3">
      <c r="A3" s="4" t="s">
        <v>8</v>
      </c>
      <c r="B3" t="s">
        <v>10</v>
      </c>
      <c r="C3" t="s">
        <v>12</v>
      </c>
      <c r="D3" t="s">
        <v>14</v>
      </c>
      <c r="E3">
        <v>38000</v>
      </c>
      <c r="F3" t="s">
        <v>16</v>
      </c>
      <c r="G3" s="58">
        <v>45667</v>
      </c>
      <c r="H3" s="35" t="s">
        <v>28</v>
      </c>
      <c r="I3" s="35">
        <v>1</v>
      </c>
      <c r="J3" s="62">
        <v>15</v>
      </c>
    </row>
    <row r="4" spans="1:16" x14ac:dyDescent="0.3">
      <c r="A4" s="5" t="s">
        <v>19</v>
      </c>
      <c r="B4" t="s">
        <v>21</v>
      </c>
      <c r="C4" t="s">
        <v>23</v>
      </c>
      <c r="D4" t="s">
        <v>25</v>
      </c>
      <c r="E4">
        <v>38000</v>
      </c>
      <c r="F4" t="s">
        <v>16</v>
      </c>
      <c r="G4" s="58">
        <v>45667</v>
      </c>
      <c r="H4" s="35" t="s">
        <v>29</v>
      </c>
      <c r="I4" s="35">
        <v>2</v>
      </c>
      <c r="J4" s="35">
        <v>15</v>
      </c>
    </row>
    <row r="5" spans="1:16" x14ac:dyDescent="0.3">
      <c r="A5" s="6" t="s">
        <v>20</v>
      </c>
      <c r="B5" t="s">
        <v>22</v>
      </c>
      <c r="C5" t="s">
        <v>24</v>
      </c>
      <c r="D5" t="s">
        <v>26</v>
      </c>
      <c r="E5">
        <v>38000</v>
      </c>
      <c r="F5" t="s">
        <v>16</v>
      </c>
      <c r="G5" s="58">
        <v>45667</v>
      </c>
      <c r="H5" s="35" t="s">
        <v>30</v>
      </c>
      <c r="I5" s="35">
        <v>2</v>
      </c>
      <c r="J5" s="35">
        <v>52.13</v>
      </c>
    </row>
    <row r="6" spans="1:16" x14ac:dyDescent="0.3">
      <c r="A6" s="3" t="s">
        <v>7</v>
      </c>
      <c r="B6" t="s">
        <v>9</v>
      </c>
      <c r="C6" t="s">
        <v>11</v>
      </c>
      <c r="D6" t="s">
        <v>13</v>
      </c>
      <c r="E6">
        <v>73000</v>
      </c>
      <c r="F6" t="s">
        <v>15</v>
      </c>
      <c r="G6" s="58">
        <v>45669</v>
      </c>
      <c r="H6" s="35" t="s">
        <v>31</v>
      </c>
      <c r="I6" s="35">
        <v>1</v>
      </c>
      <c r="J6" s="35">
        <v>18</v>
      </c>
      <c r="K6" s="35" t="s">
        <v>28</v>
      </c>
      <c r="L6" s="35">
        <v>1</v>
      </c>
      <c r="M6" s="35">
        <v>32</v>
      </c>
    </row>
    <row r="7" spans="1:16" x14ac:dyDescent="0.3">
      <c r="A7" s="4" t="s">
        <v>8</v>
      </c>
      <c r="B7" t="s">
        <v>10</v>
      </c>
      <c r="C7" t="s">
        <v>12</v>
      </c>
      <c r="D7" t="s">
        <v>14</v>
      </c>
      <c r="E7">
        <v>38000</v>
      </c>
      <c r="F7" t="s">
        <v>16</v>
      </c>
      <c r="G7" s="58">
        <v>45670</v>
      </c>
      <c r="H7" s="35" t="s">
        <v>32</v>
      </c>
      <c r="I7" s="35">
        <v>1</v>
      </c>
      <c r="J7" s="35">
        <v>14</v>
      </c>
    </row>
    <row r="8" spans="1:16" x14ac:dyDescent="0.3">
      <c r="A8" s="5" t="s">
        <v>19</v>
      </c>
      <c r="B8" t="s">
        <v>21</v>
      </c>
      <c r="C8" t="s">
        <v>23</v>
      </c>
      <c r="D8" t="s">
        <v>25</v>
      </c>
      <c r="E8">
        <v>38000</v>
      </c>
      <c r="F8" t="s">
        <v>16</v>
      </c>
      <c r="G8" s="58">
        <v>45670</v>
      </c>
      <c r="H8" s="35" t="s">
        <v>33</v>
      </c>
      <c r="I8" s="35">
        <v>2</v>
      </c>
      <c r="J8" s="35">
        <v>22</v>
      </c>
    </row>
    <row r="9" spans="1:16" x14ac:dyDescent="0.3">
      <c r="A9" s="6" t="s">
        <v>20</v>
      </c>
      <c r="B9" t="s">
        <v>22</v>
      </c>
      <c r="E9">
        <v>38000</v>
      </c>
      <c r="F9" t="s">
        <v>16</v>
      </c>
      <c r="G9" s="58">
        <v>45671</v>
      </c>
      <c r="H9" s="35" t="s">
        <v>34</v>
      </c>
      <c r="I9" s="35">
        <v>3</v>
      </c>
      <c r="J9" s="35">
        <v>33</v>
      </c>
    </row>
    <row r="10" spans="1:16" x14ac:dyDescent="0.3">
      <c r="A10" s="6" t="s">
        <v>20</v>
      </c>
      <c r="B10" t="s">
        <v>22</v>
      </c>
      <c r="E10">
        <v>38000</v>
      </c>
      <c r="F10" t="s">
        <v>16</v>
      </c>
      <c r="G10" s="58">
        <v>45673</v>
      </c>
      <c r="H10" s="35" t="s">
        <v>35</v>
      </c>
      <c r="I10" s="35">
        <v>2</v>
      </c>
      <c r="J10" s="35">
        <v>22</v>
      </c>
      <c r="K10" s="35" t="s">
        <v>29</v>
      </c>
      <c r="L10" s="35">
        <v>2</v>
      </c>
      <c r="M10" s="35">
        <v>18</v>
      </c>
    </row>
    <row r="35" spans="7:9" x14ac:dyDescent="0.3">
      <c r="G35" s="7"/>
      <c r="H35" s="63"/>
      <c r="I35" s="63"/>
    </row>
  </sheetData>
  <sortState xmlns:xlrd2="http://schemas.microsoft.com/office/spreadsheetml/2017/richdata2" ref="K2:K10">
    <sortCondition ref="K2:K10"/>
  </sortState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B24A7C-2BEB-4998-8514-27B5311C4CE7}">
  <sheetPr codeName="Feuil2"/>
  <dimension ref="A2:K66"/>
  <sheetViews>
    <sheetView showGridLines="0" tabSelected="1" zoomScaleNormal="100" workbookViewId="0">
      <selection activeCell="M60" sqref="M60"/>
    </sheetView>
  </sheetViews>
  <sheetFormatPr baseColWidth="10" defaultRowHeight="14.4" x14ac:dyDescent="0.3"/>
  <cols>
    <col min="1" max="1" width="14.33203125" bestFit="1" customWidth="1"/>
    <col min="2" max="2" width="12.6640625" bestFit="1" customWidth="1"/>
  </cols>
  <sheetData>
    <row r="2" spans="1:11" x14ac:dyDescent="0.3">
      <c r="A2" s="13"/>
      <c r="B2" s="11"/>
      <c r="C2" s="11"/>
      <c r="D2" s="11"/>
      <c r="E2" s="11"/>
      <c r="F2" s="11"/>
      <c r="G2" s="11"/>
      <c r="H2" s="11"/>
      <c r="I2" s="11"/>
      <c r="J2" s="11"/>
      <c r="K2" s="11"/>
    </row>
    <row r="3" spans="1:11" ht="18" x14ac:dyDescent="0.35">
      <c r="A3" s="11"/>
      <c r="B3" s="11"/>
      <c r="C3" s="11"/>
      <c r="D3" s="11"/>
      <c r="E3" s="11"/>
      <c r="F3" s="11"/>
      <c r="G3" s="67"/>
      <c r="H3" s="68"/>
      <c r="I3" s="68"/>
      <c r="J3" s="68"/>
      <c r="K3" s="69"/>
    </row>
    <row r="4" spans="1:11" x14ac:dyDescent="0.3">
      <c r="A4" s="11"/>
      <c r="B4" s="11"/>
      <c r="C4" s="11"/>
      <c r="D4" s="11"/>
      <c r="E4" s="11"/>
      <c r="F4" s="11"/>
      <c r="G4" s="70"/>
      <c r="H4" s="71"/>
      <c r="I4" s="71"/>
      <c r="J4" s="71"/>
      <c r="K4" s="72"/>
    </row>
    <row r="5" spans="1:11" x14ac:dyDescent="0.3">
      <c r="A5" s="11"/>
      <c r="B5" s="11"/>
      <c r="C5" s="11"/>
      <c r="D5" s="11"/>
      <c r="E5" s="11"/>
      <c r="F5" s="11"/>
      <c r="G5" s="73"/>
      <c r="H5" s="74"/>
      <c r="I5" s="74"/>
      <c r="J5" s="74"/>
      <c r="K5" s="75"/>
    </row>
    <row r="6" spans="1:11" x14ac:dyDescent="0.3">
      <c r="A6" s="12"/>
      <c r="B6" s="11"/>
      <c r="C6" s="11"/>
      <c r="D6" s="11"/>
      <c r="E6" s="11"/>
      <c r="F6" s="11"/>
      <c r="G6" s="76"/>
      <c r="H6" s="77"/>
      <c r="I6" s="77"/>
      <c r="J6" s="77"/>
      <c r="K6" s="78"/>
    </row>
    <row r="7" spans="1:11" x14ac:dyDescent="0.3">
      <c r="A7" s="11"/>
      <c r="B7" s="11"/>
      <c r="C7" s="11"/>
      <c r="D7" s="11"/>
      <c r="E7" s="11"/>
      <c r="F7" s="11"/>
      <c r="G7" s="64"/>
      <c r="H7" s="65"/>
      <c r="I7" s="65"/>
      <c r="J7" s="65"/>
      <c r="K7" s="66"/>
    </row>
    <row r="8" spans="1:11" x14ac:dyDescent="0.3">
      <c r="A8" s="11"/>
      <c r="B8" s="11"/>
      <c r="C8" s="11"/>
      <c r="D8" s="11"/>
      <c r="E8" s="11"/>
      <c r="F8" s="11"/>
      <c r="G8" s="64"/>
      <c r="H8" s="65"/>
      <c r="I8" s="65"/>
      <c r="J8" s="65"/>
      <c r="K8" s="66"/>
    </row>
    <row r="9" spans="1:11" x14ac:dyDescent="0.3">
      <c r="A9" s="11"/>
      <c r="B9" s="11"/>
      <c r="C9" s="11"/>
      <c r="D9" s="11"/>
      <c r="E9" s="11"/>
      <c r="F9" s="11"/>
      <c r="G9" s="79"/>
      <c r="H9" s="80"/>
      <c r="I9" s="80"/>
      <c r="J9" s="80"/>
      <c r="K9" s="81"/>
    </row>
    <row r="10" spans="1:11" s="14" customFormat="1" x14ac:dyDescent="0.3">
      <c r="G10" s="53"/>
      <c r="H10" s="53"/>
      <c r="I10" s="53"/>
      <c r="J10" s="53"/>
      <c r="K10" s="53"/>
    </row>
    <row r="11" spans="1:11" s="14" customFormat="1" x14ac:dyDescent="0.3">
      <c r="G11" s="53"/>
      <c r="H11" s="53"/>
      <c r="I11" s="53"/>
      <c r="J11" s="53"/>
      <c r="K11" s="53"/>
    </row>
    <row r="15" spans="1:11" ht="18" x14ac:dyDescent="0.35">
      <c r="A15" s="56" t="s">
        <v>0</v>
      </c>
      <c r="B15" s="47"/>
      <c r="C15" s="47" t="s">
        <v>20</v>
      </c>
      <c r="D15" s="48"/>
      <c r="E15" s="11"/>
      <c r="F15" s="11"/>
      <c r="G15" s="11"/>
      <c r="H15" s="45" t="s">
        <v>22</v>
      </c>
      <c r="I15" s="45" t="s">
        <v>24</v>
      </c>
      <c r="J15" s="46"/>
      <c r="K15" s="11"/>
    </row>
    <row r="16" spans="1:11" ht="18" x14ac:dyDescent="0.35">
      <c r="A16" s="82" t="s">
        <v>37</v>
      </c>
      <c r="B16" s="83"/>
      <c r="C16" s="83"/>
      <c r="D16" s="84"/>
      <c r="E16" s="11"/>
      <c r="F16" s="11"/>
      <c r="G16" s="11"/>
      <c r="H16" s="45" t="s">
        <v>26</v>
      </c>
      <c r="I16" s="46"/>
      <c r="J16" s="46"/>
      <c r="K16" s="11"/>
    </row>
    <row r="17" spans="1:11" ht="18" x14ac:dyDescent="0.35">
      <c r="A17" s="85">
        <v>45833</v>
      </c>
      <c r="B17" s="86"/>
      <c r="C17" s="86"/>
      <c r="D17" s="87"/>
      <c r="E17" s="11"/>
      <c r="F17" s="11"/>
      <c r="G17" s="11"/>
      <c r="H17" s="45" t="s">
        <v>47</v>
      </c>
      <c r="I17" s="46"/>
      <c r="J17" s="46"/>
      <c r="K17" s="11"/>
    </row>
    <row r="18" spans="1:11" s="14" customFormat="1" ht="18" x14ac:dyDescent="0.35">
      <c r="A18" s="50"/>
      <c r="B18" s="51"/>
      <c r="C18" s="51"/>
      <c r="D18" s="51"/>
      <c r="H18" s="52"/>
      <c r="I18" s="35"/>
      <c r="J18" s="35"/>
    </row>
    <row r="19" spans="1:11" s="14" customFormat="1" ht="18" x14ac:dyDescent="0.35">
      <c r="A19" s="50"/>
      <c r="B19" s="51"/>
      <c r="C19" s="51"/>
      <c r="D19" s="51"/>
      <c r="H19" s="52"/>
      <c r="I19" s="35"/>
      <c r="J19" s="35"/>
    </row>
    <row r="20" spans="1:11" ht="15.6" x14ac:dyDescent="0.3">
      <c r="A20" s="9"/>
    </row>
    <row r="21" spans="1:11" x14ac:dyDescent="0.3">
      <c r="F21" s="2"/>
      <c r="G21" s="2"/>
    </row>
    <row r="22" spans="1:11" x14ac:dyDescent="0.3">
      <c r="A22" s="88" t="s">
        <v>48</v>
      </c>
      <c r="B22" s="89"/>
      <c r="C22" s="89"/>
      <c r="D22" s="90"/>
      <c r="E22" s="88" t="s">
        <v>17</v>
      </c>
      <c r="F22" s="90"/>
      <c r="G22" s="36" t="s">
        <v>38</v>
      </c>
      <c r="H22" s="36" t="s">
        <v>39</v>
      </c>
      <c r="I22" s="36" t="s">
        <v>40</v>
      </c>
      <c r="J22" s="36" t="s">
        <v>36</v>
      </c>
      <c r="K22" s="36" t="s">
        <v>18</v>
      </c>
    </row>
    <row r="23" spans="1:11" x14ac:dyDescent="0.3">
      <c r="A23" s="91" t="s">
        <v>30</v>
      </c>
      <c r="B23" s="92"/>
      <c r="C23" s="93"/>
      <c r="D23" s="92"/>
      <c r="E23" s="94"/>
      <c r="F23" s="95"/>
      <c r="G23" s="59">
        <v>2</v>
      </c>
      <c r="H23" s="60">
        <v>52.13</v>
      </c>
      <c r="I23" s="44">
        <f>IF(ISBLANK(A23),"",H23*1.1)</f>
        <v>57.343000000000011</v>
      </c>
      <c r="J23" s="57">
        <f>IF(ISBLANK(A23),"",G23*H23)</f>
        <v>104.26</v>
      </c>
      <c r="K23" s="29">
        <f>IF(ISBLANK(A23),"",J23*1.1)</f>
        <v>114.68600000000002</v>
      </c>
    </row>
    <row r="24" spans="1:11" x14ac:dyDescent="0.3">
      <c r="A24" s="91" t="s">
        <v>34</v>
      </c>
      <c r="B24" s="92"/>
      <c r="C24" s="93"/>
      <c r="D24" s="92"/>
      <c r="E24" s="94"/>
      <c r="F24" s="95"/>
      <c r="G24" s="59">
        <v>3</v>
      </c>
      <c r="H24" s="60">
        <v>33</v>
      </c>
      <c r="I24" s="44">
        <f t="shared" ref="I24:I38" si="0">IF(ISBLANK(A24),"",H24*1.1)</f>
        <v>36.300000000000004</v>
      </c>
      <c r="J24" s="57">
        <f t="shared" ref="J24:J38" si="1">IF(ISBLANK(A24),"",G24*H24)</f>
        <v>99</v>
      </c>
      <c r="K24" s="29">
        <f t="shared" ref="K24:K38" si="2">IF(ISBLANK(A24),"",J24*1.1)</f>
        <v>108.9</v>
      </c>
    </row>
    <row r="25" spans="1:11" x14ac:dyDescent="0.3">
      <c r="A25" s="91" t="s">
        <v>35</v>
      </c>
      <c r="B25" s="92"/>
      <c r="C25" s="93"/>
      <c r="D25" s="92"/>
      <c r="E25" s="94"/>
      <c r="F25" s="95"/>
      <c r="G25" s="59">
        <v>2</v>
      </c>
      <c r="H25" s="60">
        <v>22</v>
      </c>
      <c r="I25" s="44">
        <f t="shared" si="0"/>
        <v>24.200000000000003</v>
      </c>
      <c r="J25" s="57">
        <f t="shared" si="1"/>
        <v>44</v>
      </c>
      <c r="K25" s="29">
        <f t="shared" si="2"/>
        <v>48.400000000000006</v>
      </c>
    </row>
    <row r="26" spans="1:11" x14ac:dyDescent="0.3">
      <c r="A26" s="91" t="s">
        <v>29</v>
      </c>
      <c r="B26" s="92"/>
      <c r="C26" s="93"/>
      <c r="D26" s="92"/>
      <c r="E26" s="94"/>
      <c r="F26" s="95"/>
      <c r="G26" s="59">
        <v>2</v>
      </c>
      <c r="H26" s="60">
        <v>18</v>
      </c>
      <c r="I26" s="44">
        <f t="shared" si="0"/>
        <v>19.8</v>
      </c>
      <c r="J26" s="57">
        <f t="shared" si="1"/>
        <v>36</v>
      </c>
      <c r="K26" s="29">
        <f t="shared" si="2"/>
        <v>39.6</v>
      </c>
    </row>
    <row r="27" spans="1:11" x14ac:dyDescent="0.3">
      <c r="A27" s="91"/>
      <c r="B27" s="92"/>
      <c r="C27" s="93"/>
      <c r="D27" s="92"/>
      <c r="E27" s="94"/>
      <c r="F27" s="95"/>
      <c r="G27" s="44"/>
      <c r="H27" s="44"/>
      <c r="I27" s="44" t="str">
        <f t="shared" si="0"/>
        <v/>
      </c>
      <c r="J27" s="57" t="str">
        <f t="shared" si="1"/>
        <v/>
      </c>
      <c r="K27" s="29" t="str">
        <f t="shared" si="2"/>
        <v/>
      </c>
    </row>
    <row r="28" spans="1:11" x14ac:dyDescent="0.3">
      <c r="A28" s="91"/>
      <c r="B28" s="92"/>
      <c r="C28" s="92"/>
      <c r="D28" s="92"/>
      <c r="E28" s="94"/>
      <c r="F28" s="96"/>
      <c r="G28" s="44"/>
      <c r="H28" s="44"/>
      <c r="I28" s="44" t="str">
        <f t="shared" si="0"/>
        <v/>
      </c>
      <c r="J28" s="57" t="str">
        <f t="shared" si="1"/>
        <v/>
      </c>
      <c r="K28" s="29" t="str">
        <f t="shared" si="2"/>
        <v/>
      </c>
    </row>
    <row r="29" spans="1:11" x14ac:dyDescent="0.3">
      <c r="A29" s="91"/>
      <c r="B29" s="92"/>
      <c r="C29" s="92"/>
      <c r="D29" s="92"/>
      <c r="E29" s="94"/>
      <c r="F29" s="96"/>
      <c r="G29" s="44"/>
      <c r="H29" s="44"/>
      <c r="I29" s="44" t="str">
        <f t="shared" si="0"/>
        <v/>
      </c>
      <c r="J29" s="57" t="str">
        <f t="shared" si="1"/>
        <v/>
      </c>
      <c r="K29" s="29" t="str">
        <f t="shared" si="2"/>
        <v/>
      </c>
    </row>
    <row r="30" spans="1:11" x14ac:dyDescent="0.3">
      <c r="A30" s="91"/>
      <c r="B30" s="92"/>
      <c r="C30" s="92"/>
      <c r="D30" s="92"/>
      <c r="E30" s="94"/>
      <c r="F30" s="96"/>
      <c r="G30" s="44"/>
      <c r="H30" s="44"/>
      <c r="I30" s="44" t="str">
        <f t="shared" si="0"/>
        <v/>
      </c>
      <c r="J30" s="57" t="str">
        <f t="shared" si="1"/>
        <v/>
      </c>
      <c r="K30" s="29" t="str">
        <f t="shared" si="2"/>
        <v/>
      </c>
    </row>
    <row r="31" spans="1:11" x14ac:dyDescent="0.3">
      <c r="A31" s="91"/>
      <c r="B31" s="92"/>
      <c r="C31" s="92"/>
      <c r="D31" s="92"/>
      <c r="E31" s="94"/>
      <c r="F31" s="96"/>
      <c r="G31" s="44"/>
      <c r="H31" s="44"/>
      <c r="I31" s="44" t="str">
        <f t="shared" si="0"/>
        <v/>
      </c>
      <c r="J31" s="57" t="str">
        <f t="shared" si="1"/>
        <v/>
      </c>
      <c r="K31" s="29" t="str">
        <f t="shared" si="2"/>
        <v/>
      </c>
    </row>
    <row r="32" spans="1:11" x14ac:dyDescent="0.3">
      <c r="A32" s="91"/>
      <c r="B32" s="92"/>
      <c r="C32" s="92"/>
      <c r="D32" s="92"/>
      <c r="E32" s="91"/>
      <c r="F32" s="96"/>
      <c r="G32" s="44"/>
      <c r="H32" s="44"/>
      <c r="I32" s="44" t="str">
        <f t="shared" si="0"/>
        <v/>
      </c>
      <c r="J32" s="57" t="str">
        <f t="shared" si="1"/>
        <v/>
      </c>
      <c r="K32" s="29" t="str">
        <f t="shared" si="2"/>
        <v/>
      </c>
    </row>
    <row r="33" spans="1:11" x14ac:dyDescent="0.3">
      <c r="A33" s="91"/>
      <c r="B33" s="92"/>
      <c r="C33" s="92"/>
      <c r="D33" s="92"/>
      <c r="E33" s="91"/>
      <c r="F33" s="96"/>
      <c r="G33" s="44"/>
      <c r="H33" s="44"/>
      <c r="I33" s="44" t="str">
        <f t="shared" si="0"/>
        <v/>
      </c>
      <c r="J33" s="57" t="str">
        <f t="shared" si="1"/>
        <v/>
      </c>
      <c r="K33" s="29" t="str">
        <f t="shared" si="2"/>
        <v/>
      </c>
    </row>
    <row r="34" spans="1:11" x14ac:dyDescent="0.3">
      <c r="A34" s="91"/>
      <c r="B34" s="92"/>
      <c r="C34" s="92"/>
      <c r="D34" s="92"/>
      <c r="E34" s="91"/>
      <c r="F34" s="96"/>
      <c r="G34" s="44"/>
      <c r="H34" s="44"/>
      <c r="I34" s="44" t="str">
        <f t="shared" si="0"/>
        <v/>
      </c>
      <c r="J34" s="57" t="str">
        <f t="shared" si="1"/>
        <v/>
      </c>
      <c r="K34" s="29" t="str">
        <f t="shared" si="2"/>
        <v/>
      </c>
    </row>
    <row r="35" spans="1:11" x14ac:dyDescent="0.3">
      <c r="A35" s="91"/>
      <c r="B35" s="92"/>
      <c r="C35" s="92"/>
      <c r="D35" s="92"/>
      <c r="E35" s="91"/>
      <c r="F35" s="96"/>
      <c r="G35" s="44"/>
      <c r="H35" s="44"/>
      <c r="I35" s="44" t="str">
        <f t="shared" si="0"/>
        <v/>
      </c>
      <c r="J35" s="57" t="str">
        <f t="shared" si="1"/>
        <v/>
      </c>
      <c r="K35" s="29" t="str">
        <f t="shared" si="2"/>
        <v/>
      </c>
    </row>
    <row r="36" spans="1:11" x14ac:dyDescent="0.3">
      <c r="A36" s="91"/>
      <c r="B36" s="92"/>
      <c r="C36" s="92"/>
      <c r="D36" s="92"/>
      <c r="E36" s="91"/>
      <c r="F36" s="96"/>
      <c r="G36" s="44"/>
      <c r="H36" s="44"/>
      <c r="I36" s="44" t="str">
        <f t="shared" si="0"/>
        <v/>
      </c>
      <c r="J36" s="57" t="str">
        <f t="shared" si="1"/>
        <v/>
      </c>
      <c r="K36" s="29" t="str">
        <f t="shared" si="2"/>
        <v/>
      </c>
    </row>
    <row r="37" spans="1:11" x14ac:dyDescent="0.3">
      <c r="A37" s="91"/>
      <c r="B37" s="92"/>
      <c r="C37" s="92"/>
      <c r="D37" s="92"/>
      <c r="E37" s="91"/>
      <c r="F37" s="96"/>
      <c r="G37" s="44"/>
      <c r="H37" s="44"/>
      <c r="I37" s="44" t="str">
        <f t="shared" si="0"/>
        <v/>
      </c>
      <c r="J37" s="57" t="str">
        <f t="shared" si="1"/>
        <v/>
      </c>
      <c r="K37" s="29" t="str">
        <f t="shared" si="2"/>
        <v/>
      </c>
    </row>
    <row r="38" spans="1:11" x14ac:dyDescent="0.3">
      <c r="A38" s="91"/>
      <c r="B38" s="92"/>
      <c r="C38" s="92"/>
      <c r="D38" s="92"/>
      <c r="E38" s="91"/>
      <c r="F38" s="96"/>
      <c r="G38" s="44"/>
      <c r="H38" s="44"/>
      <c r="I38" s="44" t="str">
        <f t="shared" si="0"/>
        <v/>
      </c>
      <c r="J38" s="57" t="str">
        <f t="shared" si="1"/>
        <v/>
      </c>
      <c r="K38" s="29" t="str">
        <f t="shared" si="2"/>
        <v/>
      </c>
    </row>
    <row r="39" spans="1:11" x14ac:dyDescent="0.3">
      <c r="A39" s="11"/>
      <c r="B39" s="11"/>
      <c r="C39" s="11"/>
      <c r="D39" s="11"/>
      <c r="E39" s="11"/>
      <c r="F39" s="11"/>
      <c r="G39" s="2"/>
      <c r="H39" s="11"/>
      <c r="I39" s="11"/>
      <c r="J39" s="11"/>
      <c r="K39" s="11"/>
    </row>
    <row r="40" spans="1:11" x14ac:dyDescent="0.3">
      <c r="A40" s="11"/>
      <c r="B40" s="11"/>
      <c r="C40" s="11"/>
      <c r="D40" s="11"/>
      <c r="E40" s="11"/>
      <c r="F40" s="11"/>
      <c r="G40" s="2"/>
      <c r="H40" s="11"/>
      <c r="I40" s="11"/>
      <c r="J40" s="11"/>
      <c r="K40" s="11"/>
    </row>
    <row r="41" spans="1:11" x14ac:dyDescent="0.3">
      <c r="A41" s="11"/>
      <c r="B41" s="11"/>
      <c r="C41" s="11"/>
      <c r="D41" s="11"/>
      <c r="E41" s="11"/>
      <c r="F41" s="11"/>
      <c r="G41" s="2"/>
      <c r="H41" s="11"/>
      <c r="I41" s="11"/>
      <c r="J41" s="11"/>
      <c r="K41" s="11"/>
    </row>
    <row r="42" spans="1:11" ht="18" x14ac:dyDescent="0.35">
      <c r="A42" s="14"/>
      <c r="B42" s="16" t="s">
        <v>41</v>
      </c>
      <c r="C42" s="16" t="s">
        <v>42</v>
      </c>
      <c r="D42" s="16" t="s">
        <v>43</v>
      </c>
      <c r="E42" s="16" t="s">
        <v>44</v>
      </c>
      <c r="F42" s="14"/>
      <c r="G42" s="14"/>
      <c r="H42" s="14"/>
      <c r="I42" s="18" t="s">
        <v>36</v>
      </c>
      <c r="J42" s="19"/>
      <c r="K42" s="20">
        <f>B43</f>
        <v>283.26</v>
      </c>
    </row>
    <row r="43" spans="1:11" ht="18" x14ac:dyDescent="0.35">
      <c r="A43" s="14"/>
      <c r="B43" s="49">
        <f>SUM(J23:J38)</f>
        <v>283.26</v>
      </c>
      <c r="C43" s="28">
        <v>0.1</v>
      </c>
      <c r="D43" s="27">
        <f>B43*C43</f>
        <v>28.326000000000001</v>
      </c>
      <c r="E43" s="27">
        <f>B43*1.1</f>
        <v>311.58600000000001</v>
      </c>
      <c r="F43" s="14"/>
      <c r="G43" s="14"/>
      <c r="H43" s="14"/>
      <c r="I43" s="21" t="s">
        <v>45</v>
      </c>
      <c r="J43" s="22"/>
      <c r="K43" s="26">
        <f>K42*0.1</f>
        <v>28.326000000000001</v>
      </c>
    </row>
    <row r="44" spans="1:11" ht="18" x14ac:dyDescent="0.35">
      <c r="A44" s="14"/>
      <c r="B44" s="17"/>
      <c r="C44" s="17"/>
      <c r="D44" s="17"/>
      <c r="E44" s="17"/>
      <c r="F44" s="14"/>
      <c r="G44" s="14"/>
      <c r="H44" s="14"/>
      <c r="I44" s="23" t="s">
        <v>46</v>
      </c>
      <c r="J44" s="24"/>
      <c r="K44" s="25">
        <f>K42*1.1</f>
        <v>311.58600000000001</v>
      </c>
    </row>
    <row r="45" spans="1:11" x14ac:dyDescent="0.3">
      <c r="A45" s="14"/>
      <c r="B45" s="14"/>
      <c r="C45" s="14"/>
      <c r="D45" s="14"/>
      <c r="E45" s="14"/>
      <c r="F45" s="14"/>
      <c r="G45" s="14"/>
      <c r="H45" s="14"/>
      <c r="I45" s="14"/>
      <c r="J45" s="14"/>
      <c r="K45" s="14"/>
    </row>
    <row r="46" spans="1:11" s="14" customFormat="1" x14ac:dyDescent="0.3"/>
    <row r="47" spans="1:11" s="14" customFormat="1" x14ac:dyDescent="0.3"/>
    <row r="48" spans="1:11" s="14" customFormat="1" x14ac:dyDescent="0.3"/>
    <row r="49" spans="1:11" x14ac:dyDescent="0.3">
      <c r="A49" s="11"/>
      <c r="B49" s="11"/>
      <c r="C49" s="11"/>
      <c r="D49" s="11"/>
      <c r="E49" s="11"/>
      <c r="F49" s="11"/>
      <c r="G49" s="2"/>
      <c r="H49" s="11"/>
      <c r="I49" s="11"/>
      <c r="J49" s="11"/>
      <c r="K49" s="11"/>
    </row>
    <row r="50" spans="1:11" x14ac:dyDescent="0.3">
      <c r="A50" s="15"/>
      <c r="B50" s="14"/>
      <c r="C50" s="14"/>
      <c r="D50" s="14"/>
      <c r="E50" s="14"/>
      <c r="F50" s="14"/>
      <c r="G50" s="14"/>
      <c r="H50" s="14"/>
      <c r="I50" s="14"/>
      <c r="J50" s="14"/>
      <c r="K50" s="14"/>
    </row>
    <row r="51" spans="1:11" x14ac:dyDescent="0.3">
      <c r="A51" s="14"/>
      <c r="B51" s="14"/>
      <c r="C51" s="14"/>
      <c r="D51" s="14"/>
      <c r="E51" s="14"/>
      <c r="F51" s="14"/>
      <c r="G51" s="14"/>
      <c r="H51" s="14"/>
      <c r="I51" s="14"/>
      <c r="J51" s="14"/>
      <c r="K51" s="14"/>
    </row>
    <row r="52" spans="1:11" x14ac:dyDescent="0.3">
      <c r="A52" s="14"/>
      <c r="B52" s="14"/>
      <c r="C52" s="14"/>
      <c r="D52" s="14"/>
      <c r="E52" s="14"/>
      <c r="F52" s="14"/>
      <c r="G52" s="14"/>
      <c r="H52" s="14"/>
      <c r="I52" s="14"/>
      <c r="J52" s="14"/>
      <c r="K52" s="14"/>
    </row>
    <row r="53" spans="1:11" x14ac:dyDescent="0.3">
      <c r="A53" s="14"/>
      <c r="B53" s="14"/>
      <c r="C53" s="14"/>
      <c r="D53" s="14"/>
      <c r="E53" s="14"/>
      <c r="F53" s="14"/>
      <c r="G53" s="14"/>
      <c r="H53" s="14"/>
      <c r="I53" s="14"/>
      <c r="J53" s="14"/>
      <c r="K53" s="14"/>
    </row>
    <row r="54" spans="1:11" x14ac:dyDescent="0.3">
      <c r="A54" s="8"/>
      <c r="B54" s="11"/>
      <c r="C54" s="11"/>
      <c r="D54" s="11"/>
      <c r="E54" s="11"/>
      <c r="F54" s="11"/>
      <c r="G54" s="11"/>
      <c r="H54" s="11"/>
      <c r="I54" s="11"/>
      <c r="J54" s="11"/>
      <c r="K54" s="11"/>
    </row>
    <row r="55" spans="1:11" x14ac:dyDescent="0.3">
      <c r="A55" s="14"/>
      <c r="B55" s="14"/>
      <c r="C55" s="14"/>
      <c r="D55" s="14"/>
      <c r="E55" s="14"/>
      <c r="F55" s="14"/>
      <c r="G55" s="14"/>
      <c r="H55" s="14"/>
      <c r="I55" s="14"/>
      <c r="J55" s="14"/>
      <c r="K55" s="14"/>
    </row>
    <row r="56" spans="1:11" x14ac:dyDescent="0.3">
      <c r="A56" s="10"/>
      <c r="B56" s="11"/>
      <c r="C56" s="11"/>
      <c r="D56" s="11"/>
      <c r="E56" s="11"/>
      <c r="F56" s="11"/>
      <c r="G56" s="11"/>
      <c r="H56" s="11"/>
      <c r="I56" s="11"/>
      <c r="J56" s="11"/>
      <c r="K56" s="11"/>
    </row>
    <row r="57" spans="1:11" x14ac:dyDescent="0.3">
      <c r="A57" s="15"/>
      <c r="B57" s="14"/>
      <c r="C57" s="14"/>
      <c r="D57" s="14"/>
      <c r="E57" s="14"/>
      <c r="F57" s="14"/>
      <c r="G57" s="14"/>
      <c r="H57" s="14"/>
      <c r="I57" s="14"/>
      <c r="J57" s="14"/>
      <c r="K57" s="14"/>
    </row>
    <row r="58" spans="1:11" x14ac:dyDescent="0.3">
      <c r="A58" s="10"/>
      <c r="B58" s="11"/>
      <c r="C58" s="11"/>
      <c r="D58" s="11"/>
      <c r="E58" s="11"/>
      <c r="F58" s="11"/>
      <c r="G58" s="11"/>
      <c r="H58" s="11"/>
      <c r="I58" s="11"/>
      <c r="J58" s="11"/>
      <c r="K58" s="11"/>
    </row>
    <row r="59" spans="1:11" x14ac:dyDescent="0.3">
      <c r="A59" s="37"/>
      <c r="B59" s="32"/>
      <c r="C59" s="32"/>
      <c r="D59" s="32"/>
      <c r="E59" s="32"/>
      <c r="F59" s="32"/>
      <c r="G59" s="32"/>
      <c r="H59" s="32"/>
      <c r="I59" s="32"/>
      <c r="J59" s="32"/>
      <c r="K59" s="32"/>
    </row>
    <row r="60" spans="1:11" x14ac:dyDescent="0.3">
      <c r="A60" s="30"/>
      <c r="B60" s="14"/>
      <c r="C60" s="14"/>
      <c r="D60" s="14"/>
      <c r="E60" s="14"/>
      <c r="F60" s="14"/>
      <c r="G60" s="14"/>
      <c r="H60" s="35"/>
      <c r="I60" s="35"/>
      <c r="J60" s="35"/>
      <c r="K60" s="14"/>
    </row>
    <row r="61" spans="1:11" x14ac:dyDescent="0.3">
      <c r="A61" s="30"/>
      <c r="B61" s="14"/>
      <c r="C61" s="14"/>
      <c r="D61" s="14"/>
      <c r="E61" s="14"/>
      <c r="F61" s="14"/>
      <c r="G61" s="14"/>
      <c r="H61" s="14"/>
      <c r="I61" s="14"/>
      <c r="J61" s="14"/>
      <c r="K61" s="14"/>
    </row>
    <row r="62" spans="1:11" x14ac:dyDescent="0.3">
      <c r="A62" s="30"/>
      <c r="B62" s="14"/>
      <c r="C62" s="14"/>
      <c r="D62" s="14"/>
      <c r="E62" s="14"/>
      <c r="F62" s="14"/>
      <c r="G62" s="14"/>
      <c r="H62" s="14"/>
      <c r="I62" s="34"/>
      <c r="J62" s="14"/>
      <c r="K62" s="14"/>
    </row>
    <row r="63" spans="1:11" x14ac:dyDescent="0.3">
      <c r="A63" s="30"/>
      <c r="B63" s="14"/>
      <c r="C63" s="14"/>
      <c r="D63" s="14"/>
      <c r="E63" s="14"/>
      <c r="F63" s="14"/>
      <c r="G63" s="14"/>
      <c r="H63" s="14"/>
      <c r="I63" s="31"/>
      <c r="J63" s="32"/>
      <c r="K63" s="38"/>
    </row>
    <row r="64" spans="1:11" x14ac:dyDescent="0.3">
      <c r="A64" s="30"/>
      <c r="B64" s="14"/>
      <c r="C64" s="14"/>
      <c r="D64" s="14"/>
      <c r="E64" s="14"/>
      <c r="F64" s="14"/>
      <c r="G64" s="14"/>
      <c r="H64" s="14"/>
      <c r="I64" s="33"/>
      <c r="J64" s="39"/>
      <c r="K64" s="40"/>
    </row>
    <row r="65" spans="1:11" x14ac:dyDescent="0.3">
      <c r="A65" s="30"/>
      <c r="B65" s="14"/>
      <c r="C65" s="14"/>
      <c r="D65" s="14"/>
      <c r="E65" s="14"/>
      <c r="F65" s="14"/>
      <c r="G65" s="14"/>
      <c r="H65" s="14"/>
      <c r="I65" s="33"/>
      <c r="J65" s="54"/>
      <c r="K65" s="55"/>
    </row>
    <row r="66" spans="1:11" x14ac:dyDescent="0.3">
      <c r="A66" s="30"/>
      <c r="B66" s="14"/>
      <c r="C66" s="14"/>
      <c r="D66" s="14"/>
      <c r="E66" s="14"/>
      <c r="F66" s="14"/>
      <c r="G66" s="14"/>
      <c r="H66" s="14"/>
      <c r="I66" s="41"/>
      <c r="J66" s="42"/>
      <c r="K66" s="43"/>
    </row>
  </sheetData>
  <mergeCells count="43">
    <mergeCell ref="A38:D38"/>
    <mergeCell ref="E38:F38"/>
    <mergeCell ref="A35:D35"/>
    <mergeCell ref="E35:F35"/>
    <mergeCell ref="A36:D36"/>
    <mergeCell ref="E36:F36"/>
    <mergeCell ref="A37:D37"/>
    <mergeCell ref="E37:F37"/>
    <mergeCell ref="A32:D32"/>
    <mergeCell ref="E32:F32"/>
    <mergeCell ref="A33:D33"/>
    <mergeCell ref="E33:F33"/>
    <mergeCell ref="A34:D34"/>
    <mergeCell ref="E34:F34"/>
    <mergeCell ref="A29:D29"/>
    <mergeCell ref="E29:F29"/>
    <mergeCell ref="A30:D30"/>
    <mergeCell ref="E30:F30"/>
    <mergeCell ref="A31:D31"/>
    <mergeCell ref="E31:F31"/>
    <mergeCell ref="A26:D26"/>
    <mergeCell ref="E26:F26"/>
    <mergeCell ref="A27:D27"/>
    <mergeCell ref="E27:F27"/>
    <mergeCell ref="A28:D28"/>
    <mergeCell ref="E28:F28"/>
    <mergeCell ref="A23:D23"/>
    <mergeCell ref="E23:F23"/>
    <mergeCell ref="A24:D24"/>
    <mergeCell ref="E24:F24"/>
    <mergeCell ref="A25:D25"/>
    <mergeCell ref="E25:F25"/>
    <mergeCell ref="G9:K9"/>
    <mergeCell ref="A16:D16"/>
    <mergeCell ref="A17:D17"/>
    <mergeCell ref="A22:D22"/>
    <mergeCell ref="E22:F22"/>
    <mergeCell ref="G8:K8"/>
    <mergeCell ref="G3:K3"/>
    <mergeCell ref="G4:K4"/>
    <mergeCell ref="G5:K5"/>
    <mergeCell ref="G6:K6"/>
    <mergeCell ref="G7:K7"/>
  </mergeCells>
  <pageMargins left="0.25" right="0.25" top="0.75" bottom="0.75" header="0.3" footer="0.3"/>
  <pageSetup paperSize="9" scale="66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BDD_Fact</vt:lpstr>
      <vt:lpstr>Masque Facture</vt:lpstr>
      <vt:lpstr>'Masque Facture'!Zone_d_impression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SERDUC</dc:creator>
  <cp:lastModifiedBy>Cyril SERDUC</cp:lastModifiedBy>
  <cp:lastPrinted>2025-06-25T15:10:12Z</cp:lastPrinted>
  <dcterms:created xsi:type="dcterms:W3CDTF">2025-06-25T06:37:18Z</dcterms:created>
  <dcterms:modified xsi:type="dcterms:W3CDTF">2025-06-25T15:20:22Z</dcterms:modified>
</cp:coreProperties>
</file>