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4240" windowHeight="12135"/>
  </bookViews>
  <sheets>
    <sheet name="Feuil1" sheetId="1" r:id="rId1"/>
    <sheet name="Fériés" sheetId="2" state="hidden" r:id="rId2"/>
    <sheet name="Agents" sheetId="3" state="hidden" r:id="rId3"/>
  </sheets>
  <functionGroups builtInGroupCount="17"/>
  <definedNames>
    <definedName name="CP">Agents!$C:$C</definedName>
    <definedName name="GRADE">Agents!$D:$D</definedName>
    <definedName name="jaune">Feuil1!$P$4:$P$28</definedName>
    <definedName name="NOMS">Agents!$A:$A</definedName>
    <definedName name="Plage">Feuil1!$D$13:$L$28</definedName>
    <definedName name="PRENOMS">Agents!$B:$B</definedName>
    <definedName name="SITE">Agents!$E:$E</definedName>
  </definedNames>
  <calcPr calcId="145621"/>
</workbook>
</file>

<file path=xl/calcChain.xml><?xml version="1.0" encoding="utf-8"?>
<calcChain xmlns="http://schemas.openxmlformats.org/spreadsheetml/2006/main">
  <c r="E15" i="1" l="1"/>
  <c r="E5" i="1" l="1"/>
  <c r="B7" i="1"/>
  <c r="C15" i="1" l="1"/>
  <c r="B13" i="1"/>
  <c r="A14" i="2" l="1"/>
  <c r="A13" i="2"/>
  <c r="A12" i="2"/>
  <c r="A11" i="2"/>
  <c r="A10" i="2"/>
  <c r="A3" i="2"/>
  <c r="A4" i="2"/>
  <c r="A6" i="2"/>
  <c r="A5" i="2"/>
  <c r="A2" i="2"/>
  <c r="A7" i="2"/>
  <c r="A8" i="2"/>
  <c r="A9" i="2"/>
</calcChain>
</file>

<file path=xl/sharedStrings.xml><?xml version="1.0" encoding="utf-8"?>
<sst xmlns="http://schemas.openxmlformats.org/spreadsheetml/2006/main" count="72" uniqueCount="65">
  <si>
    <t>1er  Janvier</t>
  </si>
  <si>
    <t>Pâques</t>
  </si>
  <si>
    <t>Lundi de Pâques</t>
  </si>
  <si>
    <t>1er  Mai</t>
  </si>
  <si>
    <t xml:space="preserve"> 8 Mai Victoire 1945</t>
  </si>
  <si>
    <t>Jeudi de l'Ascension</t>
  </si>
  <si>
    <t>Pentecôte</t>
  </si>
  <si>
    <t>Lundi de Pentecôte</t>
  </si>
  <si>
    <t>Noël</t>
  </si>
  <si>
    <t>Armistice 1918</t>
  </si>
  <si>
    <t>Toussaint</t>
  </si>
  <si>
    <t>Assomption</t>
  </si>
  <si>
    <t>Fête Nationale France</t>
  </si>
  <si>
    <t>AGENT :</t>
  </si>
  <si>
    <t xml:space="preserve"> N° CP :</t>
  </si>
  <si>
    <t>Cette commande annule et remplace le service qui aurrait pu être notifié par une modification précédente.</t>
  </si>
  <si>
    <t>Edition du :</t>
  </si>
  <si>
    <t>Commande allant du :</t>
  </si>
  <si>
    <t>au</t>
  </si>
  <si>
    <t>Date :</t>
  </si>
  <si>
    <t>Utilisation :</t>
  </si>
  <si>
    <t>7509523A</t>
  </si>
  <si>
    <t>7107363V</t>
  </si>
  <si>
    <t>7507227E</t>
  </si>
  <si>
    <t>7406497R</t>
  </si>
  <si>
    <t>6114963Z</t>
  </si>
  <si>
    <t>8407459T</t>
  </si>
  <si>
    <t>7805864K</t>
  </si>
  <si>
    <t>Cliquer ici</t>
  </si>
  <si>
    <t xml:space="preserve"> </t>
  </si>
  <si>
    <t>-</t>
  </si>
  <si>
    <t>MODIFICATION JOURNEE DE SERVICE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</si>
  <si>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</si>
  <si>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</si>
  <si>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</si>
  <si>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</si>
  <si>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</si>
  <si>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</si>
  <si>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</si>
  <si>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</si>
  <si>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</si>
  <si>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</si>
  <si>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</si>
  <si>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</si>
  <si>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</si>
  <si>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</si>
  <si>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</si>
  <si>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</si>
  <si>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</si>
  <si>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</si>
  <si>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CP00000a</t>
  </si>
  <si>
    <t>CP00000b</t>
  </si>
  <si>
    <t>Grade1</t>
  </si>
  <si>
    <t>Grade2</t>
  </si>
  <si>
    <t>Grade3</t>
  </si>
  <si>
    <t>Grade4</t>
  </si>
  <si>
    <t>Grade5</t>
  </si>
  <si>
    <t>Grade6</t>
  </si>
  <si>
    <t>Grade7</t>
  </si>
  <si>
    <t>Grade8</t>
  </si>
  <si>
    <t>Grade9</t>
  </si>
  <si>
    <t>PARIS</t>
  </si>
  <si>
    <t>RENNES</t>
  </si>
  <si>
    <t>TOURS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</si>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</sst>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3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8"/>
      <color indexed="10"/>
      <name val="Arial"/>
      <family val="2"/>
    </font>
    <font>
      <sz val="11"/>
      <name val="Calibri"/>
      <family val="2"/>
    </font>
    <font>
      <sz val="11"/>
      <color indexed="12"/>
      <name val="Calibri"/>
      <family val="2"/>
    </font>
    <font>
      <sz val="28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Fill="1"/>
    <xf numFmtId="14" fontId="3" fillId="0" borderId="0" xfId="0" applyNumberFormat="1" applyFont="1" applyFill="1" applyAlignment="1" applyProtection="1">
      <alignment horizontal="center"/>
      <protection hidden="1"/>
    </xf>
    <xf numFmtId="14" fontId="3" fillId="0" borderId="0" xfId="0" applyNumberFormat="1" applyFont="1" applyFill="1" applyAlignment="1" applyProtection="1">
      <alignment horizontal="right"/>
      <protection hidden="1"/>
    </xf>
    <xf numFmtId="14" fontId="3" fillId="0" borderId="0" xfId="0" applyNumberFormat="1" applyFont="1" applyFill="1" applyProtection="1">
      <protection hidden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14" fontId="0" fillId="0" borderId="0" xfId="0" applyNumberFormat="1" applyFill="1" applyBorder="1"/>
    <xf numFmtId="0" fontId="0" fillId="0" borderId="9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left" vertical="top" wrapText="1"/>
    </xf>
    <xf numFmtId="0" fontId="0" fillId="0" borderId="6" xfId="0" applyBorder="1" applyAlignment="1">
      <alignment vertical="center"/>
    </xf>
    <xf numFmtId="0" fontId="6" fillId="0" borderId="0" xfId="0" applyFont="1"/>
    <xf numFmtId="0" fontId="7" fillId="0" borderId="0" xfId="0" applyFont="1"/>
    <xf numFmtId="0" fontId="0" fillId="0" borderId="0" xfId="0" applyBorder="1" applyAlignment="1">
      <alignment horizontal="center"/>
    </xf>
    <xf numFmtId="0" fontId="0" fillId="0" borderId="0" xfId="0" applyAlignment="1">
      <alignment horizontal="left" vertical="center"/>
    </xf>
    <xf numFmtId="164" fontId="8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22" fontId="9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4" fillId="0" borderId="0" xfId="0" applyFont="1" applyFill="1" applyBorder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2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0" xfId="0" applyBorder="1" applyAlignment="1"/>
    <xf numFmtId="0" fontId="11" fillId="0" borderId="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3" xfId="0" applyNumberFormat="1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0" fillId="0" borderId="14" xfId="0" applyBorder="1" applyAlignment="1"/>
    <xf numFmtId="0" fontId="0" fillId="0" borderId="17" xfId="0" applyBorder="1" applyAlignment="1"/>
    <xf numFmtId="0" fontId="0" fillId="0" borderId="15" xfId="0" applyBorder="1" applyAlignment="1"/>
    <xf numFmtId="0" fontId="0" fillId="0" borderId="18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7F8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20</xdr:row>
      <xdr:rowOff>152400</xdr:rowOff>
    </xdr:from>
    <xdr:to>
      <xdr:col>3</xdr:col>
      <xdr:colOff>304800</xdr:colOff>
      <xdr:row>25</xdr:row>
      <xdr:rowOff>57150</xdr:rowOff>
    </xdr:to>
    <xdr:sp macro="" textlink="">
      <xdr:nvSpPr>
        <xdr:cNvPr id="5" name="Légende encadrée 1 4"/>
        <xdr:cNvSpPr/>
      </xdr:nvSpPr>
      <xdr:spPr>
        <a:xfrm>
          <a:off x="1876425" y="5419725"/>
          <a:ext cx="914400" cy="857250"/>
        </a:xfrm>
        <a:prstGeom prst="borderCallout1">
          <a:avLst>
            <a:gd name="adj1" fmla="val 18750"/>
            <a:gd name="adj2" fmla="val -8333"/>
            <a:gd name="adj3" fmla="val -31862"/>
            <a:gd name="adj4" fmla="val -81041"/>
          </a:avLst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Double clic pour afficher le calendrier</a:t>
          </a:r>
        </a:p>
      </xdr:txBody>
    </xdr:sp>
    <xdr:clientData/>
  </xdr:twoCellAnchor>
  <xdr:oneCellAnchor>
    <xdr:from>
      <xdr:col>2</xdr:col>
      <xdr:colOff>19050</xdr:colOff>
      <xdr:row>26</xdr:row>
      <xdr:rowOff>161924</xdr:rowOff>
    </xdr:from>
    <xdr:ext cx="3076575" cy="1114425"/>
    <xdr:sp macro="" textlink="">
      <xdr:nvSpPr>
        <xdr:cNvPr id="6" name="ZoneTexte 5"/>
        <xdr:cNvSpPr txBox="1"/>
      </xdr:nvSpPr>
      <xdr:spPr>
        <a:xfrm>
          <a:off x="1657350" y="6572249"/>
          <a:ext cx="3076575" cy="1114425"/>
        </a:xfrm>
        <a:prstGeom prst="rect">
          <a:avLst/>
        </a:prstGeom>
        <a:solidFill>
          <a:srgbClr val="F7F8BA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Bonjour</a:t>
          </a:r>
          <a:r>
            <a:rPr lang="fr-FR" sz="1100" baseline="0"/>
            <a:t> à tous.</a:t>
          </a:r>
        </a:p>
        <a:p>
          <a:r>
            <a:rPr lang="fr-FR" sz="1100" baseline="0"/>
            <a:t>Avec la formule DECALER en E15, j'obtiens le report de la derniere saisie  inscrite en H19.  Je n'ai pas le même résultat de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ce report  </a:t>
          </a:r>
          <a:r>
            <a:rPr lang="fr-FR" sz="1100" baseline="0"/>
            <a:t>si je saisi  la cellule  du dessous . Merci de  l'aide apportée.</a:t>
          </a:r>
        </a:p>
        <a:p>
          <a:r>
            <a:rPr lang="fr-FR" sz="1100" baseline="0"/>
            <a:t>Licaon.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5"/>
  <sheetViews>
    <sheetView tabSelected="1" view="pageLayout" topLeftCell="A7" zoomScaleNormal="100" workbookViewId="0">
      <selection activeCell="A33" sqref="A33:B34"/>
    </sheetView>
  </sheetViews>
  <sheetFormatPr baseColWidth="10" defaultRowHeight="15" x14ac:dyDescent="0.25"/>
  <cols>
    <col min="3" max="3" width="11.85546875" bestFit="1" customWidth="1"/>
    <col min="5" max="5" width="11.5703125" bestFit="1" customWidth="1"/>
    <col min="7" max="7" width="19.85546875" customWidth="1"/>
  </cols>
  <sheetData>
    <row r="1" spans="1:16" ht="52.5" customHeight="1" thickBot="1" x14ac:dyDescent="0.3">
      <c r="A1" s="29"/>
      <c r="B1" s="28"/>
      <c r="C1" s="28"/>
      <c r="D1" s="28"/>
      <c r="E1" s="28"/>
      <c r="F1" s="28"/>
      <c r="G1" s="28"/>
      <c r="H1" s="11"/>
      <c r="I1" s="11"/>
      <c r="J1" s="11"/>
      <c r="K1" s="11"/>
      <c r="L1" s="11"/>
      <c r="M1" s="11"/>
      <c r="N1" s="11"/>
    </row>
    <row r="2" spans="1:16" ht="65.25" customHeight="1" thickBot="1" x14ac:dyDescent="0.3">
      <c r="A2" s="45" t="s">
        <v>31</v>
      </c>
      <c r="B2" s="46"/>
      <c r="C2" s="46"/>
      <c r="D2" s="46"/>
      <c r="E2" s="46"/>
      <c r="F2" s="46"/>
      <c r="G2" s="47"/>
      <c r="H2" s="11"/>
      <c r="I2" s="11"/>
      <c r="J2" s="11"/>
      <c r="K2" s="11"/>
      <c r="L2" s="11"/>
      <c r="M2" s="11"/>
      <c r="N2" s="11"/>
      <c r="O2" s="9"/>
      <c r="P2" s="9"/>
    </row>
    <row r="3" spans="1:16" x14ac:dyDescent="0.25">
      <c r="H3" s="11"/>
      <c r="I3" s="11"/>
      <c r="J3" s="11"/>
      <c r="K3" s="11"/>
      <c r="L3" s="11"/>
      <c r="M3" s="11"/>
      <c r="N3" s="11"/>
      <c r="O3" s="9"/>
      <c r="P3" s="9"/>
    </row>
    <row r="4" spans="1:16" ht="15.75" thickBot="1" x14ac:dyDescent="0.3">
      <c r="H4" s="11"/>
      <c r="I4" s="11"/>
      <c r="J4" s="27"/>
      <c r="K4" s="12"/>
      <c r="L4" s="11"/>
      <c r="M4" s="11"/>
      <c r="N4" s="11"/>
      <c r="O4" s="9"/>
      <c r="P4" s="9"/>
    </row>
    <row r="5" spans="1:16" x14ac:dyDescent="0.25">
      <c r="A5" s="37" t="s">
        <v>13</v>
      </c>
      <c r="B5" s="35"/>
      <c r="C5" s="35"/>
      <c r="D5" s="35"/>
      <c r="E5" s="42" t="str">
        <f>IF(ISBLANK(B5),"",VLOOKUP(B5,Agents!A2:G15,2))</f>
        <v/>
      </c>
      <c r="F5" s="42"/>
      <c r="G5" s="43"/>
      <c r="H5" s="11"/>
      <c r="I5" s="11"/>
      <c r="J5" s="11"/>
      <c r="K5" s="11"/>
      <c r="L5" s="11"/>
      <c r="M5" s="11"/>
      <c r="N5" s="11"/>
      <c r="O5" s="9"/>
      <c r="P5" s="10"/>
    </row>
    <row r="6" spans="1:16" x14ac:dyDescent="0.25">
      <c r="A6" s="38"/>
      <c r="B6" s="36"/>
      <c r="C6" s="36"/>
      <c r="D6" s="36"/>
      <c r="E6" s="40"/>
      <c r="F6" s="40"/>
      <c r="G6" s="44"/>
      <c r="H6" s="11"/>
      <c r="I6" s="11"/>
      <c r="J6" s="11"/>
      <c r="K6" s="11"/>
      <c r="L6" s="11"/>
      <c r="M6" s="11"/>
      <c r="N6" s="11"/>
      <c r="O6" s="9"/>
      <c r="P6" s="9"/>
    </row>
    <row r="7" spans="1:16" x14ac:dyDescent="0.25">
      <c r="A7" s="38" t="s">
        <v>14</v>
      </c>
      <c r="B7" s="40" t="str">
        <f>IF(ISBLANK(B5),"",VLOOKUP(B5,Agents!A2:G15,3))</f>
        <v/>
      </c>
      <c r="C7" s="40"/>
      <c r="D7" s="8"/>
      <c r="E7" s="20"/>
      <c r="F7" s="8"/>
      <c r="G7" s="13"/>
      <c r="H7" s="11"/>
      <c r="I7" s="11"/>
      <c r="J7" s="11"/>
      <c r="K7" s="11"/>
      <c r="L7" s="11"/>
      <c r="M7" s="11"/>
      <c r="N7" s="11"/>
      <c r="O7" s="9"/>
      <c r="P7" s="9"/>
    </row>
    <row r="8" spans="1:16" ht="15.75" thickBot="1" x14ac:dyDescent="0.3">
      <c r="A8" s="39"/>
      <c r="B8" s="41"/>
      <c r="C8" s="41"/>
      <c r="D8" s="17"/>
      <c r="E8" s="14"/>
      <c r="F8" s="14"/>
      <c r="G8" s="15"/>
      <c r="H8" s="11"/>
      <c r="I8" s="11"/>
      <c r="J8" s="11"/>
      <c r="K8" s="11"/>
      <c r="L8" s="11"/>
      <c r="M8" s="11"/>
      <c r="N8" s="11"/>
      <c r="O8" s="9"/>
      <c r="P8" s="9"/>
    </row>
    <row r="9" spans="1:16" x14ac:dyDescent="0.25">
      <c r="B9" s="21"/>
      <c r="H9" s="11"/>
      <c r="I9" s="11"/>
      <c r="J9" s="11"/>
      <c r="K9" s="11"/>
      <c r="L9" s="11"/>
      <c r="M9" s="11"/>
      <c r="N9" s="11"/>
      <c r="O9" s="9"/>
      <c r="P9" s="10"/>
    </row>
    <row r="10" spans="1:16" ht="15" customHeight="1" x14ac:dyDescent="0.25">
      <c r="A10" s="30" t="s">
        <v>15</v>
      </c>
      <c r="B10" s="30"/>
      <c r="C10" s="30"/>
      <c r="D10" s="30"/>
      <c r="E10" s="30"/>
      <c r="F10" s="30"/>
      <c r="G10" s="30"/>
      <c r="H10" s="11"/>
      <c r="I10" s="11"/>
      <c r="J10" s="11"/>
      <c r="K10" s="11"/>
      <c r="L10" s="11"/>
      <c r="M10" s="11"/>
      <c r="N10" s="11"/>
      <c r="O10" s="9"/>
      <c r="P10" s="9"/>
    </row>
    <row r="11" spans="1:16" x14ac:dyDescent="0.25">
      <c r="A11" s="30"/>
      <c r="B11" s="30"/>
      <c r="C11" s="30"/>
      <c r="D11" s="30"/>
      <c r="E11" s="30"/>
      <c r="F11" s="30"/>
      <c r="G11" s="30"/>
      <c r="H11" s="11"/>
      <c r="I11" s="11"/>
      <c r="J11" s="11"/>
      <c r="K11" s="11"/>
      <c r="L11" s="11"/>
      <c r="M11" s="11"/>
      <c r="N11" s="11"/>
      <c r="O11" s="9"/>
      <c r="P11" s="9"/>
    </row>
    <row r="12" spans="1:16" x14ac:dyDescent="0.25">
      <c r="A12" s="16"/>
      <c r="B12" s="16"/>
      <c r="C12" s="16"/>
      <c r="D12" s="16"/>
      <c r="E12" s="16"/>
      <c r="F12" s="16"/>
      <c r="G12" s="16"/>
      <c r="H12" s="11"/>
      <c r="I12" s="11"/>
      <c r="J12" s="11"/>
      <c r="K12" s="11"/>
      <c r="L12" s="11"/>
      <c r="M12" s="11"/>
      <c r="N12" s="11"/>
      <c r="O12" s="9"/>
      <c r="P12" s="9"/>
    </row>
    <row r="13" spans="1:16" ht="26.25" customHeight="1" x14ac:dyDescent="0.25">
      <c r="A13" s="23" t="s">
        <v>16</v>
      </c>
      <c r="B13" s="31">
        <f ca="1">NOW()</f>
        <v>43005.54525289352</v>
      </c>
      <c r="C13" s="32"/>
      <c r="D13" s="25"/>
      <c r="E13" s="23"/>
      <c r="F13" s="23"/>
      <c r="G13" s="23"/>
      <c r="H13" s="11"/>
      <c r="I13" s="11"/>
      <c r="J13" s="11"/>
      <c r="K13" s="11"/>
      <c r="L13" s="11"/>
      <c r="M13" s="11"/>
      <c r="N13" s="11"/>
      <c r="O13" s="9"/>
      <c r="P13" s="9"/>
    </row>
    <row r="14" spans="1:16" x14ac:dyDescent="0.25">
      <c r="H14" s="11"/>
      <c r="I14" s="11"/>
      <c r="J14" s="12"/>
      <c r="K14" s="11"/>
      <c r="L14" s="11"/>
      <c r="M14" s="11"/>
      <c r="N14" s="11"/>
      <c r="O14" s="9"/>
      <c r="P14" s="9"/>
    </row>
    <row r="15" spans="1:16" ht="29.25" customHeight="1" x14ac:dyDescent="0.25">
      <c r="A15" s="33" t="s">
        <v>17</v>
      </c>
      <c r="B15" s="33"/>
      <c r="C15" s="22" t="str">
        <f>IF(ISBLANK(A19),"",A19)</f>
        <v/>
      </c>
      <c r="D15" s="23" t="s">
        <v>18</v>
      </c>
      <c r="E15" s="26" t="str">
        <f ca="1">IF(ISBLANK(A19),"",OFFSET($A$19,COUNTA(A19:A33)-1,,1))</f>
        <v/>
      </c>
      <c r="F15" s="24"/>
      <c r="G15" s="24"/>
      <c r="H15" s="11"/>
      <c r="I15" s="11"/>
      <c r="J15" s="11"/>
      <c r="K15" s="11"/>
      <c r="L15" s="11"/>
      <c r="M15" s="11"/>
      <c r="N15" s="11"/>
      <c r="O15" s="9"/>
      <c r="P15" s="9"/>
    </row>
    <row r="16" spans="1:16" x14ac:dyDescent="0.25">
      <c r="H16" s="11"/>
      <c r="I16" s="11"/>
      <c r="J16" s="11"/>
      <c r="K16" s="11"/>
      <c r="L16" s="11"/>
      <c r="M16" s="11"/>
      <c r="N16" s="11"/>
      <c r="O16" s="9"/>
      <c r="P16" s="9"/>
    </row>
    <row r="17" spans="1:16" x14ac:dyDescent="0.25">
      <c r="H17" s="11"/>
      <c r="I17" s="11"/>
      <c r="J17" s="11"/>
      <c r="K17" s="11"/>
      <c r="L17" s="11"/>
      <c r="M17" s="11"/>
      <c r="N17" s="11"/>
      <c r="O17" s="9"/>
      <c r="P17" s="9"/>
    </row>
    <row r="18" spans="1:16" x14ac:dyDescent="0.25">
      <c r="A18" s="8" t="s">
        <v>19</v>
      </c>
      <c r="B18" s="8"/>
      <c r="C18" s="34" t="s">
        <v>20</v>
      </c>
      <c r="D18" s="34"/>
      <c r="E18" s="34"/>
      <c r="F18" s="34"/>
      <c r="G18" s="34"/>
      <c r="H18" s="11"/>
      <c r="I18" s="11"/>
      <c r="J18" s="11"/>
      <c r="K18" s="11"/>
      <c r="L18" s="11"/>
      <c r="M18" s="11"/>
      <c r="N18" s="11"/>
      <c r="O18" s="9"/>
      <c r="P18" s="9"/>
    </row>
    <row r="19" spans="1:16" x14ac:dyDescent="0.25">
      <c r="A19" s="48"/>
      <c r="B19" s="49"/>
      <c r="C19" s="52"/>
      <c r="D19" s="52"/>
      <c r="E19" s="52"/>
      <c r="F19" s="52"/>
      <c r="G19" s="54"/>
      <c r="H19" s="11"/>
      <c r="I19" s="11"/>
      <c r="J19" s="11"/>
      <c r="K19" s="11"/>
      <c r="L19" s="11"/>
      <c r="M19" s="11"/>
      <c r="N19" s="11"/>
      <c r="O19" s="9"/>
      <c r="P19" s="9"/>
    </row>
    <row r="20" spans="1:16" x14ac:dyDescent="0.25">
      <c r="A20" s="50"/>
      <c r="B20" s="51"/>
      <c r="C20" s="53"/>
      <c r="D20" s="53"/>
      <c r="E20" s="53"/>
      <c r="F20" s="53"/>
      <c r="G20" s="55"/>
      <c r="H20" s="11"/>
      <c r="I20" s="11"/>
      <c r="J20" s="11"/>
      <c r="K20" s="11"/>
      <c r="L20" s="11"/>
      <c r="M20" s="11"/>
      <c r="N20" s="11"/>
      <c r="O20" s="9"/>
      <c r="P20" s="9"/>
    </row>
    <row r="21" spans="1:16" x14ac:dyDescent="0.25">
      <c r="A21" s="48"/>
      <c r="B21" s="49"/>
      <c r="C21" s="52"/>
      <c r="D21" s="52"/>
      <c r="E21" s="52"/>
      <c r="F21" s="52"/>
      <c r="G21" s="54"/>
      <c r="H21" s="11"/>
      <c r="I21" s="11"/>
      <c r="J21" s="11"/>
      <c r="K21" s="11"/>
      <c r="L21" s="11"/>
      <c r="M21" s="11"/>
      <c r="N21" s="11"/>
      <c r="O21" s="9"/>
      <c r="P21" s="9"/>
    </row>
    <row r="22" spans="1:16" x14ac:dyDescent="0.25">
      <c r="A22" s="50"/>
      <c r="B22" s="51"/>
      <c r="C22" s="53"/>
      <c r="D22" s="53"/>
      <c r="E22" s="53"/>
      <c r="F22" s="53"/>
      <c r="G22" s="55"/>
      <c r="H22" s="11"/>
      <c r="I22" s="11"/>
      <c r="J22" s="11"/>
      <c r="K22" s="11"/>
      <c r="L22" s="11"/>
      <c r="M22" s="11"/>
      <c r="N22" s="11"/>
      <c r="O22" s="9"/>
      <c r="P22" s="9"/>
    </row>
    <row r="23" spans="1:16" x14ac:dyDescent="0.25">
      <c r="A23" s="48"/>
      <c r="B23" s="49"/>
      <c r="C23" s="52"/>
      <c r="D23" s="52"/>
      <c r="E23" s="52"/>
      <c r="F23" s="52"/>
      <c r="G23" s="54"/>
      <c r="H23" s="11"/>
      <c r="I23" s="11"/>
      <c r="J23" s="11"/>
      <c r="K23" s="11"/>
      <c r="L23" s="11"/>
      <c r="M23" s="11"/>
      <c r="N23" s="11"/>
      <c r="O23" s="9"/>
      <c r="P23" s="9"/>
    </row>
    <row r="24" spans="1:16" x14ac:dyDescent="0.25">
      <c r="A24" s="50"/>
      <c r="B24" s="51"/>
      <c r="C24" s="53"/>
      <c r="D24" s="53"/>
      <c r="E24" s="53"/>
      <c r="F24" s="53"/>
      <c r="G24" s="55"/>
      <c r="H24" s="11"/>
      <c r="I24" s="11"/>
      <c r="J24" s="11"/>
      <c r="K24" s="11"/>
      <c r="L24" s="11"/>
      <c r="M24" s="11"/>
      <c r="N24" s="11"/>
      <c r="O24" s="9"/>
      <c r="P24" s="9"/>
    </row>
    <row r="25" spans="1:16" x14ac:dyDescent="0.25">
      <c r="A25" s="48"/>
      <c r="B25" s="49"/>
      <c r="C25" s="52"/>
      <c r="D25" s="52"/>
      <c r="E25" s="52"/>
      <c r="F25" s="52"/>
      <c r="G25" s="54"/>
      <c r="H25" s="11"/>
      <c r="I25" s="11"/>
      <c r="J25" s="11"/>
      <c r="K25" s="11"/>
      <c r="L25" s="11"/>
      <c r="M25" s="11"/>
      <c r="N25" s="11"/>
      <c r="O25" s="9"/>
      <c r="P25" s="9"/>
    </row>
    <row r="26" spans="1:16" x14ac:dyDescent="0.25">
      <c r="A26" s="50"/>
      <c r="B26" s="51"/>
      <c r="C26" s="53"/>
      <c r="D26" s="53"/>
      <c r="E26" s="53"/>
      <c r="F26" s="53"/>
      <c r="G26" s="55"/>
      <c r="H26" s="11"/>
      <c r="I26" s="11"/>
      <c r="J26" s="11"/>
      <c r="K26" s="11"/>
      <c r="L26" s="11"/>
      <c r="M26" s="11"/>
      <c r="N26" s="11"/>
      <c r="O26" s="9"/>
      <c r="P26" s="9"/>
    </row>
    <row r="27" spans="1:16" x14ac:dyDescent="0.25">
      <c r="A27" s="48"/>
      <c r="B27" s="49"/>
      <c r="C27" s="52"/>
      <c r="D27" s="52"/>
      <c r="E27" s="52"/>
      <c r="F27" s="52"/>
      <c r="G27" s="54"/>
      <c r="H27" s="11"/>
      <c r="I27" s="11"/>
      <c r="J27" s="11"/>
      <c r="K27" s="11"/>
      <c r="L27" s="11"/>
      <c r="M27" s="11"/>
      <c r="N27" s="11"/>
      <c r="O27" s="9"/>
      <c r="P27" s="9"/>
    </row>
    <row r="28" spans="1:16" x14ac:dyDescent="0.25">
      <c r="A28" s="50"/>
      <c r="B28" s="51"/>
      <c r="C28" s="53"/>
      <c r="D28" s="53"/>
      <c r="E28" s="53"/>
      <c r="F28" s="53"/>
      <c r="G28" s="55"/>
      <c r="H28" s="11"/>
      <c r="I28" s="11"/>
      <c r="J28" s="11"/>
      <c r="K28" s="11"/>
      <c r="L28" s="11"/>
      <c r="M28" s="11"/>
      <c r="N28" s="11"/>
      <c r="O28" s="9"/>
      <c r="P28" s="9"/>
    </row>
    <row r="29" spans="1:16" x14ac:dyDescent="0.25">
      <c r="A29" s="48"/>
      <c r="B29" s="49"/>
      <c r="C29" s="52"/>
      <c r="D29" s="52"/>
      <c r="E29" s="52"/>
      <c r="F29" s="52"/>
      <c r="G29" s="54"/>
      <c r="H29" s="11"/>
      <c r="I29" s="11"/>
      <c r="J29" s="11"/>
      <c r="K29" s="11"/>
      <c r="L29" s="11"/>
      <c r="M29" s="11"/>
      <c r="N29" s="11"/>
    </row>
    <row r="30" spans="1:16" x14ac:dyDescent="0.25">
      <c r="A30" s="50"/>
      <c r="B30" s="51"/>
      <c r="C30" s="53"/>
      <c r="D30" s="53"/>
      <c r="E30" s="53"/>
      <c r="F30" s="53"/>
      <c r="G30" s="55"/>
      <c r="H30" s="11"/>
      <c r="I30" s="11"/>
      <c r="J30" s="11"/>
      <c r="K30" s="11"/>
      <c r="L30" s="11"/>
      <c r="M30" s="11"/>
      <c r="N30" s="11"/>
    </row>
    <row r="31" spans="1:16" x14ac:dyDescent="0.25">
      <c r="A31" s="48"/>
      <c r="B31" s="49"/>
      <c r="C31" s="52"/>
      <c r="D31" s="52"/>
      <c r="E31" s="52"/>
      <c r="F31" s="52"/>
      <c r="G31" s="54"/>
      <c r="H31" s="11"/>
      <c r="I31" s="11"/>
      <c r="J31" s="11"/>
      <c r="K31" s="11"/>
      <c r="L31" s="11"/>
      <c r="M31" s="11"/>
      <c r="N31" s="11"/>
    </row>
    <row r="32" spans="1:16" x14ac:dyDescent="0.25">
      <c r="A32" s="50"/>
      <c r="B32" s="51"/>
      <c r="C32" s="53"/>
      <c r="D32" s="53"/>
      <c r="E32" s="53"/>
      <c r="F32" s="53"/>
      <c r="G32" s="55"/>
      <c r="H32" s="11"/>
      <c r="I32" s="11"/>
      <c r="J32" s="11"/>
      <c r="K32" s="11"/>
      <c r="L32" s="11"/>
      <c r="M32" s="11"/>
      <c r="N32" s="11"/>
    </row>
    <row r="33" spans="1:14" x14ac:dyDescent="0.25">
      <c r="A33" s="48"/>
      <c r="B33" s="49"/>
      <c r="C33" s="52"/>
      <c r="D33" s="52"/>
      <c r="E33" s="52"/>
      <c r="F33" s="52"/>
      <c r="G33" s="54"/>
      <c r="H33" s="11"/>
      <c r="I33" s="11"/>
      <c r="J33" s="11"/>
      <c r="K33" s="11"/>
      <c r="L33" s="11"/>
      <c r="M33" s="11"/>
      <c r="N33" s="11"/>
    </row>
    <row r="34" spans="1:14" x14ac:dyDescent="0.25">
      <c r="A34" s="50"/>
      <c r="B34" s="51"/>
      <c r="C34" s="53"/>
      <c r="D34" s="53"/>
      <c r="E34" s="53"/>
      <c r="F34" s="53"/>
      <c r="G34" s="55"/>
      <c r="H34" s="11"/>
      <c r="I34" s="11"/>
      <c r="J34" s="11"/>
      <c r="K34" s="11"/>
      <c r="L34" s="11"/>
      <c r="M34" s="11"/>
      <c r="N34" s="11"/>
    </row>
    <row r="35" spans="1:14" x14ac:dyDescent="0.25">
      <c r="H35" s="11"/>
      <c r="I35" s="11"/>
      <c r="J35" s="11"/>
      <c r="K35" s="11"/>
      <c r="L35" s="11"/>
      <c r="M35" s="11"/>
      <c r="N35" s="11"/>
    </row>
    <row r="36" spans="1:14" x14ac:dyDescent="0.25">
      <c r="H36" s="11"/>
      <c r="I36" s="11"/>
      <c r="J36" s="11"/>
      <c r="K36" s="11"/>
      <c r="L36" s="11"/>
      <c r="M36" s="11"/>
      <c r="N36" s="11"/>
    </row>
    <row r="37" spans="1:14" x14ac:dyDescent="0.25">
      <c r="H37" s="11"/>
      <c r="I37" s="11"/>
      <c r="J37" s="11"/>
      <c r="K37" s="11"/>
      <c r="L37" s="11"/>
      <c r="M37" s="11"/>
      <c r="N37" s="11"/>
    </row>
    <row r="38" spans="1:14" x14ac:dyDescent="0.25">
      <c r="H38" s="11"/>
      <c r="I38" s="11"/>
      <c r="J38" s="11"/>
      <c r="K38" s="11"/>
      <c r="L38" s="11"/>
      <c r="M38" s="11"/>
      <c r="N38" s="11"/>
    </row>
    <row r="39" spans="1:14" x14ac:dyDescent="0.25">
      <c r="H39" s="11"/>
      <c r="I39" s="11"/>
      <c r="J39" s="11"/>
      <c r="K39" s="11"/>
      <c r="L39" s="11"/>
      <c r="M39" s="11"/>
      <c r="N39" s="11"/>
    </row>
    <row r="40" spans="1:14" x14ac:dyDescent="0.25">
      <c r="H40" s="11"/>
      <c r="I40" s="11"/>
      <c r="J40" s="11"/>
      <c r="K40" s="11"/>
      <c r="L40" s="11"/>
      <c r="M40" s="11"/>
      <c r="N40" s="11"/>
    </row>
    <row r="41" spans="1:14" x14ac:dyDescent="0.25">
      <c r="H41" s="11"/>
      <c r="I41" s="11"/>
      <c r="J41" s="11"/>
      <c r="K41" s="11"/>
      <c r="L41" s="11"/>
      <c r="M41" s="11"/>
      <c r="N41" s="11"/>
    </row>
    <row r="42" spans="1:14" x14ac:dyDescent="0.25">
      <c r="H42" s="11"/>
      <c r="I42" s="11"/>
      <c r="J42" s="11"/>
      <c r="K42" s="11"/>
      <c r="L42" s="11"/>
      <c r="M42" s="11"/>
      <c r="N42" s="11"/>
    </row>
    <row r="43" spans="1:14" x14ac:dyDescent="0.25">
      <c r="H43" s="11"/>
      <c r="I43" s="11"/>
      <c r="J43" s="11"/>
      <c r="K43" s="11"/>
      <c r="L43" s="11"/>
      <c r="M43" s="11"/>
      <c r="N43" s="11"/>
    </row>
    <row r="44" spans="1:14" x14ac:dyDescent="0.25">
      <c r="H44" s="11"/>
      <c r="I44" s="11"/>
      <c r="J44" s="11"/>
      <c r="K44" s="11"/>
      <c r="L44" s="11"/>
      <c r="M44" s="11"/>
      <c r="N44" s="11"/>
    </row>
    <row r="45" spans="1:14" x14ac:dyDescent="0.25">
      <c r="H45" s="11"/>
      <c r="I45" s="11"/>
      <c r="J45" s="11"/>
      <c r="K45" s="11"/>
      <c r="L45" s="11"/>
      <c r="M45" s="11"/>
      <c r="N45" s="11"/>
    </row>
  </sheetData>
  <mergeCells count="35">
    <mergeCell ref="A31:B32"/>
    <mergeCell ref="C31:D32"/>
    <mergeCell ref="E31:G32"/>
    <mergeCell ref="A33:B34"/>
    <mergeCell ref="C33:D34"/>
    <mergeCell ref="E33:G34"/>
    <mergeCell ref="A27:B28"/>
    <mergeCell ref="C27:D28"/>
    <mergeCell ref="E27:G28"/>
    <mergeCell ref="A29:B30"/>
    <mergeCell ref="C29:D30"/>
    <mergeCell ref="E29:G30"/>
    <mergeCell ref="A23:B24"/>
    <mergeCell ref="C23:D24"/>
    <mergeCell ref="E23:G24"/>
    <mergeCell ref="A25:B26"/>
    <mergeCell ref="C25:D26"/>
    <mergeCell ref="E25:G26"/>
    <mergeCell ref="A2:G2"/>
    <mergeCell ref="A19:B20"/>
    <mergeCell ref="C19:D20"/>
    <mergeCell ref="E19:G20"/>
    <mergeCell ref="A21:B22"/>
    <mergeCell ref="C21:D22"/>
    <mergeCell ref="E21:G22"/>
    <mergeCell ref="B5:D6"/>
    <mergeCell ref="A5:A6"/>
    <mergeCell ref="A7:A8"/>
    <mergeCell ref="B7:C8"/>
    <mergeCell ref="E5:G6"/>
    <mergeCell ref="A10:G11"/>
    <mergeCell ref="B13:C13"/>
    <mergeCell ref="A15:B15"/>
    <mergeCell ref="C18:D18"/>
    <mergeCell ref="E18:G18"/>
  </mergeCells>
  <phoneticPr fontId="0" type="noConversion"/>
  <dataValidations count="1">
    <dataValidation type="list" allowBlank="1" showInputMessage="1" showErrorMessage="1" sqref="B5:D6">
      <formula1>NOMS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workbookViewId="0">
      <selection activeCell="D20" sqref="D20"/>
    </sheetView>
  </sheetViews>
  <sheetFormatPr baseColWidth="10" defaultRowHeight="15" x14ac:dyDescent="0.25"/>
  <cols>
    <col min="1" max="1" width="12.7109375" customWidth="1"/>
    <col min="2" max="2" width="21.5703125" customWidth="1"/>
  </cols>
  <sheetData>
    <row r="1" spans="1:15" s="6" customFormat="1" ht="15.75" thickBot="1" x14ac:dyDescent="0.3">
      <c r="A1" s="7">
        <v>2017</v>
      </c>
      <c r="B1" s="3"/>
      <c r="C1" s="4"/>
      <c r="D1" s="3"/>
      <c r="E1" s="3"/>
      <c r="F1" s="3"/>
      <c r="G1" s="3"/>
      <c r="H1" s="5"/>
      <c r="I1" s="5"/>
      <c r="J1" s="5"/>
      <c r="K1" s="5"/>
      <c r="L1" s="5"/>
      <c r="M1" s="5"/>
      <c r="N1" s="5"/>
    </row>
    <row r="2" spans="1:15" x14ac:dyDescent="0.25">
      <c r="A2" s="3">
        <f>DATE(A1,1,1)</f>
        <v>42736</v>
      </c>
      <c r="B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</row>
    <row r="3" spans="1:15" x14ac:dyDescent="0.25">
      <c r="A3" s="3">
        <f>ROUND(DATE(A1,4,MOD(234-11*MOD(A1,19),30))/7,)*7-6</f>
        <v>42841</v>
      </c>
      <c r="B3" t="s">
        <v>1</v>
      </c>
    </row>
    <row r="4" spans="1:15" x14ac:dyDescent="0.25">
      <c r="A4" s="3">
        <f>SUM(A3+1)</f>
        <v>42842</v>
      </c>
      <c r="B4" t="s">
        <v>2</v>
      </c>
    </row>
    <row r="5" spans="1:15" x14ac:dyDescent="0.25">
      <c r="A5" s="3">
        <f>DATE(A1,5,1)</f>
        <v>42856</v>
      </c>
      <c r="B5" t="s">
        <v>3</v>
      </c>
    </row>
    <row r="6" spans="1:15" x14ac:dyDescent="0.25">
      <c r="A6" s="3">
        <f>DATE(A1,5,8)</f>
        <v>42863</v>
      </c>
      <c r="B6" t="s">
        <v>4</v>
      </c>
    </row>
    <row r="7" spans="1:15" x14ac:dyDescent="0.25">
      <c r="A7" s="3">
        <f>A3+39</f>
        <v>42880</v>
      </c>
      <c r="B7" t="s">
        <v>5</v>
      </c>
    </row>
    <row r="8" spans="1:15" x14ac:dyDescent="0.25">
      <c r="A8" s="3">
        <f>A3+49</f>
        <v>42890</v>
      </c>
      <c r="B8" t="s">
        <v>6</v>
      </c>
    </row>
    <row r="9" spans="1:15" x14ac:dyDescent="0.25">
      <c r="A9" s="3">
        <f>SUM(A8+1)</f>
        <v>42891</v>
      </c>
      <c r="B9" t="s">
        <v>7</v>
      </c>
    </row>
    <row r="10" spans="1:15" x14ac:dyDescent="0.25">
      <c r="A10" s="3">
        <f>DATE(A1,7,14)</f>
        <v>42930</v>
      </c>
      <c r="B10" t="s">
        <v>12</v>
      </c>
    </row>
    <row r="11" spans="1:15" x14ac:dyDescent="0.25">
      <c r="A11" s="3">
        <f>DATE(A1,8,15)</f>
        <v>42962</v>
      </c>
      <c r="B11" t="s">
        <v>11</v>
      </c>
    </row>
    <row r="12" spans="1:15" x14ac:dyDescent="0.25">
      <c r="A12" s="3">
        <f>DATE(A1,11,1)</f>
        <v>43040</v>
      </c>
      <c r="B12" t="s">
        <v>10</v>
      </c>
    </row>
    <row r="13" spans="1:15" x14ac:dyDescent="0.25">
      <c r="A13" s="3">
        <f>DATE(A1,11,11)</f>
        <v>43050</v>
      </c>
      <c r="B13" t="s">
        <v>9</v>
      </c>
    </row>
    <row r="14" spans="1:15" x14ac:dyDescent="0.25">
      <c r="A14" s="3">
        <f>DATE(A1,12,25)</f>
        <v>43094</v>
      </c>
      <c r="B14" t="s">
        <v>8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0"/>
  <sheetViews>
    <sheetView workbookViewId="0">
      <selection activeCell="E35" sqref="E35"/>
    </sheetView>
  </sheetViews>
  <sheetFormatPr baseColWidth="10" defaultRowHeight="15" x14ac:dyDescent="0.25"/>
  <cols>
    <col min="1" max="1" width="17" bestFit="1" customWidth="1"/>
  </cols>
  <sheetData>
    <row r="1" spans="1:5" x14ac:dyDescent="0.25">
      <c r="A1" t="s">
        <v>28</v>
      </c>
      <c r="B1" t="s">
        <v>30</v>
      </c>
      <c r="C1" t="s">
        <v>30</v>
      </c>
      <c r="D1" t="s">
        <v>29</v>
      </c>
      <c r="E1" t="s">
        <v>29</v>
      </c>
    </row>
    <row r="2" spans="1:5" x14ac:dyDescent="0.25">
      <c r="A2" s="18" t="s">
        <v>32</v>
      </c>
      <c r="B2" s="18" t="s">
        <v>41</v>
      </c>
      <c r="C2" s="18" t="s">
        <v>50</v>
      </c>
      <c r="D2" s="18" t="s">
        <v>52</v>
      </c>
      <c r="E2" s="19" t="s">
        <v>61</v>
      </c>
    </row>
    <row r="3" spans="1:5" x14ac:dyDescent="0.25">
      <c r="A3" s="18" t="s">
        <v>33</v>
      </c>
      <c r="B3" s="18" t="s">
        <v>42</v>
      </c>
      <c r="C3" s="18" t="s">
        <v>51</v>
      </c>
      <c r="D3" s="18" t="s">
        <v>53</v>
      </c>
      <c r="E3" s="19" t="s">
        <v>62</v>
      </c>
    </row>
    <row r="4" spans="1:5" x14ac:dyDescent="0.25">
      <c r="A4" s="18" t="s">
        <v>34</v>
      </c>
      <c r="B4" s="18" t="s">
        <v>43</v>
      </c>
      <c r="C4" s="18" t="s">
        <v>21</v>
      </c>
      <c r="D4" s="18" t="s">
        <v>54</v>
      </c>
      <c r="E4" s="19" t="s">
        <v>63</v>
      </c>
    </row>
    <row r="5" spans="1:5" x14ac:dyDescent="0.25">
      <c r="A5" s="18" t="s">
        <v>35</v>
      </c>
      <c r="B5" s="18" t="s">
        <v>44</v>
      </c>
      <c r="C5" s="18" t="s">
        <v>22</v>
      </c>
      <c r="D5" s="18" t="s">
        <v>55</v>
      </c>
      <c r="E5" s="19" t="s">
        <v>64</v>
      </c>
    </row>
    <row r="6" spans="1:5" x14ac:dyDescent="0.25">
      <c r="A6" s="18" t="s">
        <v>36</v>
      </c>
      <c r="B6" s="18" t="s">
        <v>45</v>
      </c>
      <c r="C6" s="18" t="s">
        <v>23</v>
      </c>
      <c r="D6" s="18" t="s">
        <v>56</v>
      </c>
      <c r="E6" s="19" t="s">
        <v>63</v>
      </c>
    </row>
    <row r="7" spans="1:5" x14ac:dyDescent="0.25">
      <c r="A7" s="18" t="s">
        <v>37</v>
      </c>
      <c r="B7" s="18" t="s">
        <v>46</v>
      </c>
      <c r="C7" s="18" t="s">
        <v>24</v>
      </c>
      <c r="D7" s="18" t="s">
        <v>57</v>
      </c>
      <c r="E7" s="19" t="s">
        <v>64</v>
      </c>
    </row>
    <row r="8" spans="1:5" x14ac:dyDescent="0.25">
      <c r="A8" s="18" t="s">
        <v>38</v>
      </c>
      <c r="B8" s="18" t="s">
        <v>47</v>
      </c>
      <c r="C8" s="18" t="s">
        <v>25</v>
      </c>
      <c r="D8" s="18" t="s">
        <v>58</v>
      </c>
      <c r="E8" s="19" t="s">
        <v>63</v>
      </c>
    </row>
    <row r="9" spans="1:5" x14ac:dyDescent="0.25">
      <c r="A9" s="18" t="s">
        <v>39</v>
      </c>
      <c r="B9" s="18" t="s">
        <v>48</v>
      </c>
      <c r="C9" s="18" t="s">
        <v>26</v>
      </c>
      <c r="D9" s="18" t="s">
        <v>59</v>
      </c>
      <c r="E9" s="19" t="s">
        <v>62</v>
      </c>
    </row>
    <row r="10" spans="1:5" x14ac:dyDescent="0.25">
      <c r="A10" s="18" t="s">
        <v>40</v>
      </c>
      <c r="B10" s="18" t="s">
        <v>49</v>
      </c>
      <c r="C10" s="18" t="s">
        <v>27</v>
      </c>
      <c r="D10" s="18" t="s">
        <v>60</v>
      </c>
      <c r="E10" s="19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Fériés</vt:lpstr>
      <vt:lpstr>Agents</vt:lpstr>
      <vt:lpstr>CP</vt:lpstr>
      <vt:lpstr>GRADE</vt:lpstr>
      <vt:lpstr>jaune</vt:lpstr>
      <vt:lpstr>NOMS</vt:lpstr>
      <vt:lpstr>Plage</vt:lpstr>
      <vt:lpstr>PRENOMS</vt:lpstr>
      <vt:lpstr>SITE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JEUNE</dc:creator>
  <cp:lastModifiedBy>Bernard SCHARTIER</cp:lastModifiedBy>
  <dcterms:created xsi:type="dcterms:W3CDTF">2010-02-20T20:21:49Z</dcterms:created>
  <dcterms:modified xsi:type="dcterms:W3CDTF">2017-09-27T11:08:57Z</dcterms:modified>
</cp:coreProperties>
</file>