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C57693F7-0DEA-4658-95FF-CBE30D3DA623}" xr6:coauthVersionLast="47" xr6:coauthVersionMax="47" xr10:uidLastSave="{00000000-0000-0000-0000-000000000000}"/>
  <bookViews>
    <workbookView xWindow="-20610" yWindow="-120" windowWidth="20730" windowHeight="11160" xr2:uid="{00000000-000D-0000-FFFF-FFFF00000000}"/>
  </bookViews>
  <sheets>
    <sheet name="Test" sheetId="1" r:id="rId1"/>
  </sheets>
  <definedNames>
    <definedName name="_xlnm._FilterDatabase" localSheetId="0" hidden="1">Test!$A$1:$B$100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16" i="1"/>
  <c r="H17" i="1"/>
  <c r="H14" i="1"/>
  <c r="K15" i="1" s="1"/>
  <c r="G3" i="1" l="1"/>
  <c r="G2" i="1"/>
  <c r="L3" i="1"/>
  <c r="L4" i="1"/>
  <c r="L2" i="1"/>
</calcChain>
</file>

<file path=xl/sharedStrings.xml><?xml version="1.0" encoding="utf-8"?>
<sst xmlns="http://schemas.openxmlformats.org/spreadsheetml/2006/main" count="14" uniqueCount="14">
  <si>
    <t>Date de naissance</t>
  </si>
  <si>
    <t>Date de l'évènement</t>
  </si>
  <si>
    <t>Moyenne âge (en année) par année de l'évènement</t>
  </si>
  <si>
    <t>Périodes étudiées</t>
  </si>
  <si>
    <t>Début période</t>
  </si>
  <si>
    <t>Fin période</t>
  </si>
  <si>
    <t>Ici je cherche, pour l'année 2020 seulement la moyenne d'âge</t>
  </si>
  <si>
    <t>Même chose pour 2021</t>
  </si>
  <si>
    <t>La formule de calcul d'âge que je souahite intégrer à la formule de la moyenne</t>
  </si>
  <si>
    <t>etc…</t>
  </si>
  <si>
    <t>Nombre jours par évènement</t>
  </si>
  <si>
    <t>Durée moyenne des évènements (en jours) (j'arrive à le calculer)</t>
  </si>
  <si>
    <t>Je ne souhaite pas créer une colonne "âge" et je souhaite que la formule distingue les périodes entre elles.</t>
  </si>
  <si>
    <t>La formule ci-dessus distingue les périodes étudiées.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</si>
</sst>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Border="1"/>
    <xf numFmtId="14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"/>
  <sheetViews>
    <sheetView tabSelected="1" workbookViewId="0">
      <selection activeCell="G8" sqref="G8"/>
    </sheetView>
  </sheetViews>
  <sheetFormatPr baseColWidth="10" defaultRowHeight="15" x14ac:dyDescent="0.25"/>
  <cols>
    <col min="1" max="1" width="23.140625" customWidth="1"/>
    <col min="2" max="2" width="20.28515625" customWidth="1"/>
    <col min="3" max="3" width="15.42578125" customWidth="1"/>
    <col min="5" max="5" width="17.28515625" customWidth="1"/>
    <col min="6" max="6" width="23.140625" customWidth="1"/>
    <col min="7" max="7" width="21.42578125" customWidth="1"/>
    <col min="12" max="12" width="25.5703125" customWidth="1"/>
    <col min="14" max="14" width="24.85546875" customWidth="1"/>
    <col min="16" max="16" width="26.140625" customWidth="1"/>
  </cols>
  <sheetData>
    <row r="1" spans="1:14" ht="45.75" thickBot="1" x14ac:dyDescent="0.3">
      <c r="A1" s="16" t="s">
        <v>0</v>
      </c>
      <c r="B1" s="16" t="s">
        <v>1</v>
      </c>
      <c r="C1" s="17" t="s">
        <v>10</v>
      </c>
      <c r="D1" s="2"/>
      <c r="E1" s="8" t="s">
        <v>3</v>
      </c>
      <c r="F1" s="9" t="s">
        <v>2</v>
      </c>
      <c r="G1" s="9" t="s">
        <v>11</v>
      </c>
      <c r="I1" s="6" t="s">
        <v>4</v>
      </c>
      <c r="J1" s="6" t="s">
        <v>5</v>
      </c>
      <c r="L1" s="3" t="s">
        <v>8</v>
      </c>
      <c r="M1" s="3"/>
      <c r="N1" s="3"/>
    </row>
    <row r="2" spans="1:14" ht="45" x14ac:dyDescent="0.25">
      <c r="A2" s="14">
        <v>25985</v>
      </c>
      <c r="B2" s="14">
        <v>43865</v>
      </c>
      <c r="C2" s="15">
        <v>73</v>
      </c>
      <c r="E2" s="8">
        <v>2020</v>
      </c>
      <c r="F2" s="10" t="s">
        <v>6</v>
      </c>
      <c r="G2" s="11">
        <f>ROUND(AVERAGEIFS($C$2:$C$44,$B$2:$B$44,"&gt;="&amp;$I2,$B$2:$B$44,"&lt;="&amp;$J2),2)</f>
        <v>51.25</v>
      </c>
      <c r="I2" s="7">
        <v>43831</v>
      </c>
      <c r="J2" s="7">
        <v>44196</v>
      </c>
      <c r="L2" s="3">
        <f ca="1">ROUND((TODAY()-$A$2:$A$44)/365,0)</f>
        <v>52</v>
      </c>
      <c r="M2" s="3"/>
      <c r="N2" s="18"/>
    </row>
    <row r="3" spans="1:14" x14ac:dyDescent="0.25">
      <c r="A3" s="13">
        <v>21957</v>
      </c>
      <c r="B3" s="13">
        <v>43870</v>
      </c>
      <c r="C3" s="8">
        <v>26</v>
      </c>
      <c r="E3" s="8">
        <v>2021</v>
      </c>
      <c r="F3" s="12" t="s">
        <v>7</v>
      </c>
      <c r="G3" s="11">
        <f>ROUND(AVERAGEIFS($C$2:$C$44,$B$2:$B$44,"&gt;="&amp;$I3,$B$2:$B$44,"&lt;="&amp;$J3),2)</f>
        <v>43.7</v>
      </c>
      <c r="I3" s="7">
        <v>44197</v>
      </c>
      <c r="J3" s="7">
        <v>44561</v>
      </c>
      <c r="L3" s="3">
        <f t="shared" ref="L3:L4" ca="1" si="0">ROUND((TODAY()-$A$2:$A$44)/365,0)</f>
        <v>64</v>
      </c>
      <c r="M3" s="3"/>
      <c r="N3" s="3"/>
    </row>
    <row r="4" spans="1:14" x14ac:dyDescent="0.25">
      <c r="A4" s="13">
        <v>30132</v>
      </c>
      <c r="B4" s="13">
        <v>43875</v>
      </c>
      <c r="C4" s="8">
        <v>36</v>
      </c>
      <c r="E4" s="2"/>
      <c r="I4" s="1"/>
      <c r="J4" s="1"/>
      <c r="L4" s="3">
        <f t="shared" ca="1" si="0"/>
        <v>41</v>
      </c>
      <c r="M4" s="3"/>
      <c r="N4" s="3"/>
    </row>
    <row r="5" spans="1:14" x14ac:dyDescent="0.25">
      <c r="A5" s="13">
        <v>35733</v>
      </c>
      <c r="B5" s="13">
        <v>43925</v>
      </c>
      <c r="C5" s="8">
        <v>42</v>
      </c>
      <c r="E5" s="2"/>
      <c r="I5" s="1"/>
      <c r="J5" s="1"/>
      <c r="L5" s="5" t="s">
        <v>9</v>
      </c>
      <c r="M5" s="3"/>
      <c r="N5" s="3"/>
    </row>
    <row r="6" spans="1:14" x14ac:dyDescent="0.25">
      <c r="A6" s="13">
        <v>28034</v>
      </c>
      <c r="B6" s="13">
        <v>43937</v>
      </c>
      <c r="C6" s="8">
        <v>50</v>
      </c>
    </row>
    <row r="7" spans="1:14" x14ac:dyDescent="0.25">
      <c r="A7" s="13">
        <v>25231</v>
      </c>
      <c r="B7" s="13">
        <v>43952</v>
      </c>
      <c r="C7" s="8">
        <v>24</v>
      </c>
    </row>
    <row r="8" spans="1:14" ht="75" x14ac:dyDescent="0.25">
      <c r="A8" s="13">
        <v>26692</v>
      </c>
      <c r="B8" s="13">
        <v>44040</v>
      </c>
      <c r="C8" s="8">
        <v>72</v>
      </c>
      <c r="F8" s="4" t="s">
        <v>12</v>
      </c>
      <c r="G8" s="4" t="s">
        <v>13</v>
      </c>
    </row>
    <row r="9" spans="1:14" x14ac:dyDescent="0.25">
      <c r="A9" s="13">
        <v>25235</v>
      </c>
      <c r="B9" s="13">
        <v>44058</v>
      </c>
      <c r="C9" s="8">
        <v>12</v>
      </c>
    </row>
    <row r="10" spans="1:14" x14ac:dyDescent="0.25">
      <c r="A10" s="13">
        <v>31199</v>
      </c>
      <c r="B10" s="13">
        <v>44065</v>
      </c>
      <c r="C10" s="8">
        <v>45</v>
      </c>
    </row>
    <row r="11" spans="1:14" x14ac:dyDescent="0.25">
      <c r="A11" s="13">
        <v>34428</v>
      </c>
      <c r="B11" s="13">
        <v>44066</v>
      </c>
      <c r="C11" s="8">
        <v>73</v>
      </c>
    </row>
    <row r="12" spans="1:14" x14ac:dyDescent="0.25">
      <c r="A12" s="13">
        <v>34314</v>
      </c>
      <c r="B12" s="13">
        <v>44106</v>
      </c>
      <c r="C12" s="8">
        <v>7</v>
      </c>
    </row>
    <row r="13" spans="1:14" x14ac:dyDescent="0.25">
      <c r="A13" s="13">
        <v>24278</v>
      </c>
      <c r="B13" s="13">
        <v>44114</v>
      </c>
      <c r="C13" s="8">
        <v>80</v>
      </c>
    </row>
    <row r="14" spans="1:14" x14ac:dyDescent="0.25">
      <c r="A14" s="13">
        <v>36378</v>
      </c>
      <c r="B14" s="13">
        <v>44131</v>
      </c>
      <c r="C14" s="8">
        <v>81</v>
      </c>
      <c r="F14" s="1">
        <v>28592</v>
      </c>
      <c r="H14">
        <f ca="1">ROUND((TODAY()-F14)/365,0)</f>
        <v>45</v>
      </c>
    </row>
    <row r="15" spans="1:14" x14ac:dyDescent="0.25">
      <c r="A15" s="13">
        <v>36019</v>
      </c>
      <c r="B15" s="13">
        <v>44140</v>
      </c>
      <c r="C15" s="8">
        <v>89</v>
      </c>
      <c r="F15" s="1">
        <v>36304</v>
      </c>
      <c r="H15">
        <f t="shared" ref="H15:H17" ca="1" si="1">ROUND((TODAY()-F15)/365,0)</f>
        <v>24</v>
      </c>
      <c r="K15">
        <f ca="1">AVERAGE(H14:H17)</f>
        <v>42</v>
      </c>
    </row>
    <row r="16" spans="1:14" x14ac:dyDescent="0.25">
      <c r="A16" s="13">
        <v>26473</v>
      </c>
      <c r="B16" s="13">
        <v>44146</v>
      </c>
      <c r="C16" s="8">
        <v>10</v>
      </c>
      <c r="F16" s="1">
        <v>23528</v>
      </c>
      <c r="H16">
        <f t="shared" ca="1" si="1"/>
        <v>59</v>
      </c>
    </row>
    <row r="17" spans="1:8" x14ac:dyDescent="0.25">
      <c r="A17" s="13">
        <v>24239</v>
      </c>
      <c r="B17" s="13">
        <v>44155</v>
      </c>
      <c r="C17" s="8">
        <v>62</v>
      </c>
      <c r="F17" s="1">
        <v>30378</v>
      </c>
      <c r="H17">
        <f t="shared" ca="1" si="1"/>
        <v>40</v>
      </c>
    </row>
    <row r="18" spans="1:8" x14ac:dyDescent="0.25">
      <c r="A18" s="13">
        <v>29259</v>
      </c>
      <c r="B18" s="13">
        <v>44157</v>
      </c>
      <c r="C18" s="8">
        <v>4</v>
      </c>
    </row>
    <row r="19" spans="1:8" x14ac:dyDescent="0.25">
      <c r="A19" s="13">
        <v>22886</v>
      </c>
      <c r="B19" s="13">
        <v>44162</v>
      </c>
      <c r="C19" s="8">
        <v>90</v>
      </c>
    </row>
    <row r="20" spans="1:8" x14ac:dyDescent="0.25">
      <c r="A20" s="13">
        <v>30039</v>
      </c>
      <c r="B20" s="13">
        <v>44172</v>
      </c>
      <c r="C20" s="8">
        <v>73</v>
      </c>
    </row>
    <row r="21" spans="1:8" x14ac:dyDescent="0.25">
      <c r="A21" s="13">
        <v>29778</v>
      </c>
      <c r="B21" s="13">
        <v>44184</v>
      </c>
      <c r="C21" s="8">
        <v>76</v>
      </c>
    </row>
    <row r="22" spans="1:8" x14ac:dyDescent="0.25">
      <c r="A22" s="13">
        <v>31166</v>
      </c>
      <c r="B22" s="13">
        <v>44209</v>
      </c>
      <c r="C22" s="8">
        <v>63</v>
      </c>
    </row>
    <row r="23" spans="1:8" x14ac:dyDescent="0.25">
      <c r="A23" s="13">
        <v>32064</v>
      </c>
      <c r="B23" s="13">
        <v>44256</v>
      </c>
      <c r="C23" s="8">
        <v>5</v>
      </c>
    </row>
    <row r="24" spans="1:8" x14ac:dyDescent="0.25">
      <c r="A24" s="13">
        <v>28467</v>
      </c>
      <c r="B24" s="13">
        <v>44273</v>
      </c>
      <c r="C24" s="8">
        <v>41</v>
      </c>
    </row>
    <row r="25" spans="1:8" x14ac:dyDescent="0.25">
      <c r="A25" s="13">
        <v>28376</v>
      </c>
      <c r="B25" s="13">
        <v>44303</v>
      </c>
      <c r="C25" s="8">
        <v>70</v>
      </c>
    </row>
    <row r="26" spans="1:8" x14ac:dyDescent="0.25">
      <c r="A26" s="13">
        <v>29879</v>
      </c>
      <c r="B26" s="13">
        <v>44317</v>
      </c>
      <c r="C26" s="8">
        <v>1</v>
      </c>
    </row>
    <row r="27" spans="1:8" x14ac:dyDescent="0.25">
      <c r="A27" s="13">
        <v>33998</v>
      </c>
      <c r="B27" s="13">
        <v>44334</v>
      </c>
      <c r="C27" s="8">
        <v>11</v>
      </c>
    </row>
    <row r="28" spans="1:8" x14ac:dyDescent="0.25">
      <c r="A28" s="13">
        <v>24860</v>
      </c>
      <c r="B28" s="13">
        <v>44361</v>
      </c>
      <c r="C28" s="8">
        <v>68</v>
      </c>
    </row>
    <row r="29" spans="1:8" x14ac:dyDescent="0.25">
      <c r="A29" s="13">
        <v>23687</v>
      </c>
      <c r="B29" s="13">
        <v>44378</v>
      </c>
      <c r="C29" s="8">
        <v>5</v>
      </c>
    </row>
    <row r="30" spans="1:8" x14ac:dyDescent="0.25">
      <c r="A30" s="13">
        <v>26950</v>
      </c>
      <c r="B30" s="13">
        <v>44379</v>
      </c>
      <c r="C30" s="8">
        <v>58</v>
      </c>
    </row>
    <row r="31" spans="1:8" x14ac:dyDescent="0.25">
      <c r="A31" s="13">
        <v>26003</v>
      </c>
      <c r="B31" s="13">
        <v>44381</v>
      </c>
      <c r="C31" s="8">
        <v>56</v>
      </c>
    </row>
    <row r="32" spans="1:8" x14ac:dyDescent="0.25">
      <c r="A32" s="13">
        <v>30163</v>
      </c>
      <c r="B32" s="13">
        <v>44388</v>
      </c>
      <c r="C32" s="8">
        <v>70</v>
      </c>
    </row>
    <row r="33" spans="1:3" x14ac:dyDescent="0.25">
      <c r="A33" s="13">
        <v>31029</v>
      </c>
      <c r="B33" s="13">
        <v>44402</v>
      </c>
      <c r="C33" s="8">
        <v>36</v>
      </c>
    </row>
    <row r="34" spans="1:3" x14ac:dyDescent="0.25">
      <c r="A34" s="13">
        <v>33828</v>
      </c>
      <c r="B34" s="13">
        <v>44404</v>
      </c>
      <c r="C34" s="8">
        <v>63</v>
      </c>
    </row>
    <row r="35" spans="1:3" x14ac:dyDescent="0.25">
      <c r="A35" s="13">
        <v>28126</v>
      </c>
      <c r="B35" s="13">
        <v>44464</v>
      </c>
      <c r="C35" s="8">
        <v>54</v>
      </c>
    </row>
    <row r="36" spans="1:3" x14ac:dyDescent="0.25">
      <c r="A36" s="13">
        <v>32550</v>
      </c>
      <c r="B36" s="13">
        <v>44465</v>
      </c>
      <c r="C36" s="8">
        <v>33</v>
      </c>
    </row>
    <row r="37" spans="1:3" x14ac:dyDescent="0.25">
      <c r="A37" s="13">
        <v>22731</v>
      </c>
      <c r="B37" s="13">
        <v>44471</v>
      </c>
      <c r="C37" s="8">
        <v>84</v>
      </c>
    </row>
    <row r="38" spans="1:3" x14ac:dyDescent="0.25">
      <c r="A38" s="13">
        <v>31553</v>
      </c>
      <c r="B38" s="13">
        <v>44477</v>
      </c>
      <c r="C38" s="8">
        <v>9</v>
      </c>
    </row>
    <row r="39" spans="1:3" x14ac:dyDescent="0.25">
      <c r="A39" s="13">
        <v>32407</v>
      </c>
      <c r="B39" s="13">
        <v>44492</v>
      </c>
      <c r="C39" s="8">
        <v>1</v>
      </c>
    </row>
    <row r="40" spans="1:3" x14ac:dyDescent="0.25">
      <c r="A40" s="13">
        <v>24291</v>
      </c>
      <c r="B40" s="13">
        <v>44493</v>
      </c>
      <c r="C40" s="8">
        <v>47</v>
      </c>
    </row>
    <row r="41" spans="1:3" x14ac:dyDescent="0.25">
      <c r="A41" s="13">
        <v>36483</v>
      </c>
      <c r="B41" s="13">
        <v>44494</v>
      </c>
      <c r="C41" s="8">
        <v>56</v>
      </c>
    </row>
    <row r="42" spans="1:3" x14ac:dyDescent="0.25">
      <c r="A42" s="13">
        <v>29285</v>
      </c>
      <c r="B42" s="13">
        <v>44510</v>
      </c>
      <c r="C42" s="8">
        <v>66</v>
      </c>
    </row>
    <row r="43" spans="1:3" x14ac:dyDescent="0.25">
      <c r="A43" s="13">
        <v>36639</v>
      </c>
      <c r="B43" s="13">
        <v>44516</v>
      </c>
      <c r="C43" s="8">
        <v>41</v>
      </c>
    </row>
    <row r="44" spans="1:3" x14ac:dyDescent="0.25">
      <c r="A44" s="13">
        <v>25758</v>
      </c>
      <c r="B44" s="13">
        <v>44542</v>
      </c>
      <c r="C44" s="8">
        <v>67</v>
      </c>
    </row>
    <row r="45" spans="1:3" x14ac:dyDescent="0.25">
      <c r="A45" s="1"/>
      <c r="B45" s="1"/>
    </row>
    <row r="46" spans="1:3" x14ac:dyDescent="0.25">
      <c r="A46" s="1"/>
      <c r="B46" s="1"/>
    </row>
    <row r="47" spans="1:3" x14ac:dyDescent="0.25">
      <c r="A47" s="1"/>
      <c r="B47" s="1"/>
    </row>
    <row r="48" spans="1:3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JC1608</cp:lastModifiedBy>
  <dcterms:created xsi:type="dcterms:W3CDTF">2023-08-04T13:29:00Z</dcterms:created>
  <dcterms:modified xsi:type="dcterms:W3CDTF">2023-08-04T15:31:07Z</dcterms:modified>
</cp:coreProperties>
</file>