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andice.ruas\Downloads\"/>
    </mc:Choice>
  </mc:AlternateContent>
  <xr:revisionPtr revIDLastSave="0" documentId="13_ncr:1_{3E4E739F-7484-48DE-864C-9F70912DAA2C}" xr6:coauthVersionLast="47" xr6:coauthVersionMax="47" xr10:uidLastSave="{00000000-0000-0000-0000-000000000000}"/>
  <bookViews>
    <workbookView xWindow="-120" yWindow="-120" windowWidth="29040" windowHeight="15840" xr2:uid="{C373A87D-DF3D-4A70-A613-E5208AE088EA}"/>
  </bookViews>
  <sheets>
    <sheet name="Montant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E14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N14" i="1"/>
  <c r="M14" i="1"/>
  <c r="L14" i="1"/>
  <c r="K14" i="1"/>
  <c r="J14" i="1"/>
  <c r="I14" i="1"/>
  <c r="H14" i="1"/>
  <c r="G14" i="1"/>
  <c r="F14" i="1"/>
  <c r="AC13" i="1"/>
  <c r="AB13" i="1"/>
  <c r="AA13" i="1"/>
  <c r="Z13" i="1"/>
  <c r="Y13" i="1"/>
  <c r="X13" i="1"/>
  <c r="W13" i="1"/>
  <c r="V13" i="1"/>
  <c r="U13" i="1"/>
  <c r="T13" i="1"/>
  <c r="S13" i="1"/>
  <c r="D16" i="1"/>
  <c r="D15" i="1"/>
  <c r="D14" i="1"/>
  <c r="D13" i="1"/>
  <c r="O17" i="1" l="1"/>
  <c r="X17" i="1"/>
  <c r="N17" i="1"/>
  <c r="F17" i="1"/>
  <c r="AB17" i="1"/>
  <c r="T17" i="1"/>
  <c r="Y17" i="1"/>
  <c r="S17" i="1"/>
  <c r="E17" i="1" l="1"/>
  <c r="U17" i="1"/>
  <c r="V17" i="1"/>
  <c r="AA17" i="1"/>
  <c r="W17" i="1"/>
  <c r="K17" i="1"/>
  <c r="R17" i="1"/>
  <c r="L17" i="1"/>
  <c r="P17" i="1"/>
  <c r="J17" i="1"/>
  <c r="H17" i="1"/>
  <c r="Z17" i="1"/>
  <c r="I17" i="1"/>
  <c r="M17" i="1"/>
  <c r="D17" i="1"/>
  <c r="G17" i="1"/>
  <c r="Q17" i="1"/>
  <c r="AC17" i="1"/>
</calcChain>
</file>

<file path=xl/sharedStrings.xml><?xml version="1.0" encoding="utf-8"?>
<sst xmlns="http://schemas.openxmlformats.org/spreadsheetml/2006/main" count="11" uniqueCount="11">
  <si>
    <t xml:space="preserve">Date mise en service : </t>
  </si>
  <si>
    <t>Durée</t>
  </si>
  <si>
    <t>GROS ŒUVRE</t>
  </si>
  <si>
    <t>AGENCEMENT</t>
  </si>
  <si>
    <t>INSTALLATIONS</t>
  </si>
  <si>
    <t>INSTALLATIONS TECHNIQUES</t>
  </si>
  <si>
    <t>V1</t>
  </si>
  <si>
    <t>Terrain</t>
  </si>
  <si>
    <t>Gros œuvre</t>
  </si>
  <si>
    <t>Amortissement annuel</t>
  </si>
  <si>
    <t>Prix d'acq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</si>
</sst>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theme="7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7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5E7F4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44" fontId="0" fillId="0" borderId="0" xfId="1" applyFont="1"/>
    <xf numFmtId="14" fontId="0" fillId="0" borderId="0" xfId="0" applyNumberFormat="1"/>
    <xf numFmtId="44" fontId="3" fillId="0" borderId="0" xfId="1" applyFont="1" applyBorder="1"/>
    <xf numFmtId="44" fontId="0" fillId="0" borderId="0" xfId="0" applyNumberFormat="1"/>
    <xf numFmtId="0" fontId="2" fillId="2" borderId="2" xfId="0" applyFont="1" applyFill="1" applyBorder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0" fillId="0" borderId="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14" fontId="0" fillId="2" borderId="4" xfId="0" applyNumberFormat="1" applyFill="1" applyBorder="1" applyAlignment="1">
      <alignment horizontal="center" wrapText="1"/>
    </xf>
    <xf numFmtId="14" fontId="0" fillId="2" borderId="1" xfId="0" applyNumberFormat="1" applyFill="1" applyBorder="1" applyAlignment="1">
      <alignment horizontal="center" wrapText="1"/>
    </xf>
    <xf numFmtId="0" fontId="0" fillId="0" borderId="0" xfId="0" applyAlignment="1">
      <alignment wrapText="1"/>
    </xf>
    <xf numFmtId="44" fontId="5" fillId="0" borderId="5" xfId="0" applyNumberFormat="1" applyFont="1" applyBorder="1"/>
    <xf numFmtId="0" fontId="0" fillId="0" borderId="0" xfId="0" applyAlignment="1">
      <alignment horizontal="center"/>
    </xf>
    <xf numFmtId="44" fontId="0" fillId="2" borderId="5" xfId="1" applyFont="1" applyFill="1" applyBorder="1" applyAlignment="1">
      <alignment horizontal="center"/>
    </xf>
    <xf numFmtId="44" fontId="0" fillId="2" borderId="0" xfId="1" applyFont="1" applyFill="1" applyAlignment="1">
      <alignment horizontal="center"/>
    </xf>
    <xf numFmtId="0" fontId="0" fillId="0" borderId="1" xfId="0" applyBorder="1"/>
    <xf numFmtId="44" fontId="0" fillId="0" borderId="1" xfId="1" applyFont="1" applyBorder="1"/>
    <xf numFmtId="44" fontId="5" fillId="0" borderId="4" xfId="0" applyNumberFormat="1" applyFont="1" applyBorder="1"/>
    <xf numFmtId="0" fontId="0" fillId="0" borderId="1" xfId="0" applyBorder="1" applyAlignment="1">
      <alignment horizontal="center"/>
    </xf>
    <xf numFmtId="44" fontId="0" fillId="2" borderId="4" xfId="1" applyFont="1" applyFill="1" applyBorder="1"/>
    <xf numFmtId="44" fontId="0" fillId="2" borderId="1" xfId="1" applyFont="1" applyFill="1" applyBorder="1"/>
    <xf numFmtId="44" fontId="3" fillId="0" borderId="6" xfId="0" applyNumberFormat="1" applyFont="1" applyBorder="1"/>
    <xf numFmtId="44" fontId="0" fillId="2" borderId="6" xfId="0" applyNumberFormat="1" applyFill="1" applyBorder="1"/>
    <xf numFmtId="44" fontId="0" fillId="2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2CDF0-997F-41A5-8434-E82241C87D2D}">
  <dimension ref="A1:AC25"/>
  <sheetViews>
    <sheetView tabSelected="1" workbookViewId="0">
      <selection activeCell="B13" sqref="B13"/>
    </sheetView>
  </sheetViews>
  <sheetFormatPr baseColWidth="10" defaultRowHeight="15" x14ac:dyDescent="0.25"/>
  <cols>
    <col min="1" max="1" width="36.28515625" customWidth="1"/>
    <col min="2" max="2" width="15.7109375" customWidth="1"/>
    <col min="3" max="3" width="13.5703125" customWidth="1"/>
    <col min="4" max="4" width="24" customWidth="1"/>
    <col min="7" max="7" width="12.85546875" bestFit="1" customWidth="1"/>
  </cols>
  <sheetData>
    <row r="1" spans="1:29" x14ac:dyDescent="0.25">
      <c r="A1" s="1"/>
    </row>
    <row r="2" spans="1:29" x14ac:dyDescent="0.25">
      <c r="A2" s="1"/>
    </row>
    <row r="3" spans="1:29" x14ac:dyDescent="0.25">
      <c r="A3" s="1"/>
    </row>
    <row r="4" spans="1:29" x14ac:dyDescent="0.25">
      <c r="A4" s="1"/>
      <c r="D4" t="s">
        <v>0</v>
      </c>
    </row>
    <row r="5" spans="1:29" x14ac:dyDescent="0.25">
      <c r="A5" s="1"/>
      <c r="D5" s="2">
        <v>45139</v>
      </c>
    </row>
    <row r="6" spans="1:29" x14ac:dyDescent="0.25">
      <c r="A6" s="1"/>
    </row>
    <row r="7" spans="1:29" x14ac:dyDescent="0.25">
      <c r="A7" s="1"/>
    </row>
    <row r="8" spans="1:29" x14ac:dyDescent="0.25">
      <c r="A8" s="1"/>
    </row>
    <row r="9" spans="1:29" ht="15.75" thickBot="1" x14ac:dyDescent="0.3">
      <c r="A9" s="3"/>
    </row>
    <row r="10" spans="1:29" x14ac:dyDescent="0.25">
      <c r="A10" s="4"/>
      <c r="D10" s="5" t="s">
        <v>9</v>
      </c>
    </row>
    <row r="11" spans="1:29" ht="15.75" thickBot="1" x14ac:dyDescent="0.3">
      <c r="A11" s="4"/>
      <c r="D11" s="6">
        <v>0</v>
      </c>
      <c r="E11" s="7">
        <v>1</v>
      </c>
      <c r="F11" s="6">
        <v>2</v>
      </c>
      <c r="G11" s="7">
        <v>3</v>
      </c>
      <c r="H11" s="6">
        <v>4</v>
      </c>
      <c r="I11" s="7">
        <v>5</v>
      </c>
      <c r="J11" s="6">
        <v>6</v>
      </c>
      <c r="K11" s="7">
        <v>7</v>
      </c>
      <c r="L11" s="6">
        <v>8</v>
      </c>
      <c r="M11" s="7">
        <v>9</v>
      </c>
      <c r="N11" s="6">
        <v>10</v>
      </c>
      <c r="O11" s="7">
        <v>11</v>
      </c>
      <c r="P11" s="6">
        <v>12</v>
      </c>
      <c r="Q11" s="7">
        <v>13</v>
      </c>
      <c r="R11" s="6">
        <v>14</v>
      </c>
      <c r="S11" s="7">
        <v>15</v>
      </c>
      <c r="T11" s="6">
        <v>16</v>
      </c>
      <c r="U11" s="7">
        <v>17</v>
      </c>
      <c r="V11" s="6">
        <v>18</v>
      </c>
      <c r="W11" s="7">
        <v>19</v>
      </c>
      <c r="X11" s="6">
        <v>20</v>
      </c>
      <c r="Y11" s="7">
        <v>21</v>
      </c>
      <c r="Z11" s="6">
        <v>22</v>
      </c>
      <c r="AA11" s="7">
        <v>23</v>
      </c>
      <c r="AB11" s="6">
        <v>24</v>
      </c>
      <c r="AC11" s="7">
        <v>25</v>
      </c>
    </row>
    <row r="12" spans="1:29" s="12" customFormat="1" ht="15.75" thickBot="1" x14ac:dyDescent="0.3">
      <c r="A12" s="8"/>
      <c r="B12" s="9" t="s">
        <v>10</v>
      </c>
      <c r="C12" s="8" t="s">
        <v>1</v>
      </c>
      <c r="D12" s="10">
        <v>45351</v>
      </c>
      <c r="E12" s="11">
        <v>45716</v>
      </c>
      <c r="F12" s="11">
        <v>46081</v>
      </c>
      <c r="G12" s="11">
        <v>46446</v>
      </c>
      <c r="H12" s="11">
        <v>46812</v>
      </c>
      <c r="I12" s="11">
        <v>47177</v>
      </c>
      <c r="J12" s="11">
        <v>47542</v>
      </c>
      <c r="K12" s="11">
        <v>47907</v>
      </c>
      <c r="L12" s="11">
        <v>48273</v>
      </c>
      <c r="M12" s="11">
        <v>48638</v>
      </c>
      <c r="N12" s="11">
        <v>49003</v>
      </c>
      <c r="O12" s="11">
        <v>49368</v>
      </c>
      <c r="P12" s="11">
        <v>49734</v>
      </c>
      <c r="Q12" s="11">
        <v>50099</v>
      </c>
      <c r="R12" s="11">
        <v>50464</v>
      </c>
      <c r="S12" s="11">
        <v>50829</v>
      </c>
      <c r="T12" s="11">
        <v>51195</v>
      </c>
      <c r="U12" s="11">
        <v>51560</v>
      </c>
      <c r="V12" s="11">
        <v>51925</v>
      </c>
      <c r="W12" s="11">
        <v>52290</v>
      </c>
      <c r="X12" s="11">
        <v>52656</v>
      </c>
      <c r="Y12" s="11">
        <v>53021</v>
      </c>
      <c r="Z12" s="11">
        <v>53386</v>
      </c>
      <c r="AA12" s="11">
        <v>53751</v>
      </c>
      <c r="AB12" s="11">
        <v>54117</v>
      </c>
      <c r="AC12" s="11">
        <v>54482</v>
      </c>
    </row>
    <row r="13" spans="1:29" ht="15.75" thickTop="1" x14ac:dyDescent="0.25">
      <c r="A13" t="s">
        <v>2</v>
      </c>
      <c r="B13" s="13">
        <v>68074.726727250571</v>
      </c>
      <c r="C13" s="14">
        <v>25</v>
      </c>
      <c r="D13" s="15">
        <f>AMORLINC($B13,$D$5,D$12,0,D$11,(1/$C13),0)</f>
        <v>1573.2825732520132</v>
      </c>
      <c r="E13" s="16">
        <f>AMORLINC($B13,$D$5,E$12,0,E$11,(1/$C13),0)</f>
        <v>2722.9890690900229</v>
      </c>
      <c r="F13" s="16">
        <f>AMORLINC($B13,$D$5,F$12,0,F$11,(1/$C13),0)</f>
        <v>2722.9890690900229</v>
      </c>
      <c r="G13" s="16">
        <f>AMORLINC($B13,$D$5,G$12,0,G$11,(1/$C13),0)</f>
        <v>2722.9890690900229</v>
      </c>
      <c r="H13" s="16">
        <f>AMORLINC($B13,$D$5,H$12,0,H$11,(1/$C13),0)</f>
        <v>2722.9890690900229</v>
      </c>
      <c r="I13" s="16">
        <f>AMORLINC($B13,$D$5,I$12,0,I$11,(1/$C13),0)</f>
        <v>2722.9890690900229</v>
      </c>
      <c r="J13" s="16">
        <f>AMORLINC($B13,$D$5,J$12,0,J$11,(1/$C13),0)</f>
        <v>2722.9890690900229</v>
      </c>
      <c r="K13" s="16">
        <f>AMORLINC($B13,$D$5,K$12,0,K$11,(1/$C13),0)</f>
        <v>2722.9890690900229</v>
      </c>
      <c r="L13" s="16">
        <f>AMORLINC($B13,$D$5,L$12,0,L$11,(1/$C13),0)</f>
        <v>2722.9890690900229</v>
      </c>
      <c r="M13" s="16">
        <f>AMORLINC($B13,$D$5,M$12,0,M$11,(1/$C13),0)</f>
        <v>2722.9890690900229</v>
      </c>
      <c r="N13" s="16">
        <f>AMORLINC($B13,$D$5,N$12,0,N$11,(1/$C13),0)</f>
        <v>2722.9890690900229</v>
      </c>
      <c r="O13" s="16">
        <f>AMORLINC($B13,$D$5,O$12,0,O$11,(1/$C13),0)</f>
        <v>2722.9890690900229</v>
      </c>
      <c r="P13" s="16">
        <f>AMORLINC($B13,$D$5,P$12,0,P$11,(1/$C13),0)</f>
        <v>2722.9890690900229</v>
      </c>
      <c r="Q13" s="16">
        <f>AMORLINC($B13,$D$5,Q$12,0,Q$11,(1/$C13),0)</f>
        <v>0</v>
      </c>
      <c r="R13" s="16">
        <f>AMORLINC($B13,$D$5,R$12,0,R$11,(1/$C13),0)</f>
        <v>0</v>
      </c>
      <c r="S13" s="16">
        <f>AMORLINC($B13,$D$5,S$12,0,S$11,(1/$C13),0)</f>
        <v>0</v>
      </c>
      <c r="T13" s="16">
        <f>AMORLINC($B13,$D$5,T$12,0,T$11,(1/$C13),0)</f>
        <v>0</v>
      </c>
      <c r="U13" s="16">
        <f>AMORLINC($B13,$D$5,U$12,0,U$11,(1/$C13),0)</f>
        <v>0</v>
      </c>
      <c r="V13" s="16">
        <f>AMORLINC($B13,$D$5,V$12,0,V$11,(1/$C13),0)</f>
        <v>0</v>
      </c>
      <c r="W13" s="16">
        <f>AMORLINC($B13,$D$5,W$12,0,W$11,(1/$C13),0)</f>
        <v>0</v>
      </c>
      <c r="X13" s="16">
        <f>AMORLINC($B13,$D$5,X$12,0,X$11,(1/$C13),0)</f>
        <v>0</v>
      </c>
      <c r="Y13" s="16">
        <f>AMORLINC($B13,$D$5,Y$12,0,Y$11,(1/$C13),0)</f>
        <v>0</v>
      </c>
      <c r="Z13" s="16">
        <f>AMORLINC($B13,$D$5,Z$12,0,Z$11,(1/$C13),0)</f>
        <v>0</v>
      </c>
      <c r="AA13" s="16">
        <f>AMORLINC($B13,$D$5,AA$12,0,AA$11,(1/$C13),0)</f>
        <v>0</v>
      </c>
      <c r="AB13" s="16">
        <f>AMORLINC($B13,$D$5,AB$12,0,AB$11,(1/$C13),0)</f>
        <v>0</v>
      </c>
      <c r="AC13" s="16">
        <f>AMORLINC($B13,$D$5,AC$12,0,AC$11,(1/$C13),0)</f>
        <v>0</v>
      </c>
    </row>
    <row r="14" spans="1:29" x14ac:dyDescent="0.25">
      <c r="A14" t="s">
        <v>3</v>
      </c>
      <c r="B14" s="13">
        <v>13347.162439589363</v>
      </c>
      <c r="C14" s="14">
        <v>25</v>
      </c>
      <c r="D14" s="15">
        <f>AMORLINC($B14,$D$5,D$12,0,D$11,(1/$C14),0)</f>
        <v>308.46775415939862</v>
      </c>
      <c r="E14" s="16">
        <f>AMORLINC($B14,$D$5,E$12,0,E$11,(1/$C14),0)</f>
        <v>533.88649758357451</v>
      </c>
      <c r="F14" s="16">
        <f>AMORLINC($B14,$D$5,F$12,0,F$11,(1/$C14),0)</f>
        <v>533.88649758357451</v>
      </c>
      <c r="G14" s="16">
        <f>AMORLINC($B14,$D$5,G$12,0,G$11,(1/$C14),0)</f>
        <v>533.88649758357451</v>
      </c>
      <c r="H14" s="16">
        <f>AMORLINC($B14,$D$5,H$12,0,H$11,(1/$C14),0)</f>
        <v>533.88649758357451</v>
      </c>
      <c r="I14" s="16">
        <f>AMORLINC($B14,$D$5,I$12,0,I$11,(1/$C14),0)</f>
        <v>533.88649758357451</v>
      </c>
      <c r="J14" s="16">
        <f>AMORLINC($B14,$D$5,J$12,0,J$11,(1/$C14),0)</f>
        <v>533.88649758357451</v>
      </c>
      <c r="K14" s="16">
        <f>AMORLINC($B14,$D$5,K$12,0,K$11,(1/$C14),0)</f>
        <v>533.88649758357451</v>
      </c>
      <c r="L14" s="16">
        <f>AMORLINC($B14,$D$5,L$12,0,L$11,(1/$C14),0)</f>
        <v>533.88649758357451</v>
      </c>
      <c r="M14" s="16">
        <f>AMORLINC($B14,$D$5,M$12,0,M$11,(1/$C14),0)</f>
        <v>533.88649758357451</v>
      </c>
      <c r="N14" s="16">
        <f>AMORLINC($B14,$D$5,N$12,0,N$11,(1/$C14),0)</f>
        <v>533.88649758357451</v>
      </c>
      <c r="O14" s="16">
        <f>AMORLINC($B14,$D$5,O$12,0,O$11,(1/$C14),0)</f>
        <v>533.88649758357451</v>
      </c>
      <c r="P14" s="16">
        <f>AMORLINC($B14,$D$5,P$12,0,P$11,(1/$C14),0)</f>
        <v>533.88649758357451</v>
      </c>
      <c r="Q14" s="16">
        <f>AMORLINC($B14,$D$5,Q$12,0,Q$11,(1/$C14),0)</f>
        <v>0</v>
      </c>
      <c r="R14" s="16">
        <f>AMORLINC($B14,$D$5,R$12,0,R$11,(1/$C14),0)</f>
        <v>0</v>
      </c>
      <c r="S14" s="16">
        <f>AMORLINC($B14,$D$5,S$12,0,S$11,(1/$C14),0)</f>
        <v>0</v>
      </c>
      <c r="T14" s="16">
        <f>AMORLINC($B14,$D$5,T$12,0,T$11,(1/$C14),0)</f>
        <v>0</v>
      </c>
      <c r="U14" s="16">
        <f>AMORLINC($B14,$D$5,U$12,0,U$11,(1/$C14),0)</f>
        <v>0</v>
      </c>
      <c r="V14" s="16">
        <f>AMORLINC($B14,$D$5,V$12,0,V$11,(1/$C14),0)</f>
        <v>0</v>
      </c>
      <c r="W14" s="16">
        <f>AMORLINC($B14,$D$5,W$12,0,W$11,(1/$C14),0)</f>
        <v>0</v>
      </c>
      <c r="X14" s="16">
        <f>AMORLINC($B14,$D$5,X$12,0,X$11,(1/$C14),0)</f>
        <v>0</v>
      </c>
      <c r="Y14" s="16">
        <f>AMORLINC($B14,$D$5,Y$12,0,Y$11,(1/$C14),0)</f>
        <v>0</v>
      </c>
      <c r="Z14" s="16">
        <f>AMORLINC($B14,$D$5,Z$12,0,Z$11,(1/$C14),0)</f>
        <v>0</v>
      </c>
      <c r="AA14" s="16">
        <f>AMORLINC($B14,$D$5,AA$12,0,AA$11,(1/$C14),0)</f>
        <v>0</v>
      </c>
      <c r="AB14" s="16">
        <f>AMORLINC($B14,$D$5,AB$12,0,AB$11,(1/$C14),0)</f>
        <v>0</v>
      </c>
      <c r="AC14" s="16">
        <f>AMORLINC($B14,$D$5,AC$12,0,AC$11,(1/$C14),0)</f>
        <v>0</v>
      </c>
    </row>
    <row r="15" spans="1:29" x14ac:dyDescent="0.25">
      <c r="A15" t="s">
        <v>4</v>
      </c>
      <c r="B15" s="13">
        <v>36423.800712645098</v>
      </c>
      <c r="C15" s="14">
        <v>25</v>
      </c>
      <c r="D15" s="15">
        <f>AMORLINC($B15,$D$5,D$12,0,D$11,(1/$C15),0)</f>
        <v>841.79450535890885</v>
      </c>
      <c r="E15" s="16">
        <f>AMORLINC($B15,$D$5,E$12,0,E$11,(1/$C15),0)</f>
        <v>1456.952028505804</v>
      </c>
      <c r="F15" s="16">
        <f>AMORLINC($B15,$D$5,F$12,0,F$11,(1/$C15),0)</f>
        <v>1456.952028505804</v>
      </c>
      <c r="G15" s="16">
        <f>AMORLINC($B15,$D$5,G$12,0,G$11,(1/$C15),0)</f>
        <v>1456.952028505804</v>
      </c>
      <c r="H15" s="16">
        <f>AMORLINC($B15,$D$5,H$12,0,H$11,(1/$C15),0)</f>
        <v>1456.952028505804</v>
      </c>
      <c r="I15" s="16">
        <f>AMORLINC($B15,$D$5,I$12,0,I$11,(1/$C15),0)</f>
        <v>1456.952028505804</v>
      </c>
      <c r="J15" s="16">
        <f>AMORLINC($B15,$D$5,J$12,0,J$11,(1/$C15),0)</f>
        <v>1456.952028505804</v>
      </c>
      <c r="K15" s="16">
        <f>AMORLINC($B15,$D$5,K$12,0,K$11,(1/$C15),0)</f>
        <v>1456.952028505804</v>
      </c>
      <c r="L15" s="16">
        <f>AMORLINC($B15,$D$5,L$12,0,L$11,(1/$C15),0)</f>
        <v>1456.952028505804</v>
      </c>
      <c r="M15" s="16">
        <f>AMORLINC($B15,$D$5,M$12,0,M$11,(1/$C15),0)</f>
        <v>1456.952028505804</v>
      </c>
      <c r="N15" s="16">
        <f>AMORLINC($B15,$D$5,N$12,0,N$11,(1/$C15),0)</f>
        <v>1456.952028505804</v>
      </c>
      <c r="O15" s="16">
        <f>AMORLINC($B15,$D$5,O$12,0,O$11,(1/$C15),0)</f>
        <v>1456.952028505804</v>
      </c>
      <c r="P15" s="16">
        <f>AMORLINC($B15,$D$5,P$12,0,P$11,(1/$C15),0)</f>
        <v>1456.952028505804</v>
      </c>
      <c r="Q15" s="16">
        <f>AMORLINC($B15,$D$5,Q$12,0,Q$11,(1/$C15),0)</f>
        <v>0</v>
      </c>
      <c r="R15" s="16">
        <f>AMORLINC($B15,$D$5,R$12,0,R$11,(1/$C15),0)</f>
        <v>0</v>
      </c>
      <c r="S15" s="16">
        <f>AMORLINC($B15,$D$5,S$12,0,S$11,(1/$C15),0)</f>
        <v>0</v>
      </c>
      <c r="T15" s="16">
        <f>AMORLINC($B15,$D$5,T$12,0,T$11,(1/$C15),0)</f>
        <v>0</v>
      </c>
      <c r="U15" s="16">
        <f>AMORLINC($B15,$D$5,U$12,0,U$11,(1/$C15),0)</f>
        <v>0</v>
      </c>
      <c r="V15" s="16">
        <f>AMORLINC($B15,$D$5,V$12,0,V$11,(1/$C15),0)</f>
        <v>0</v>
      </c>
      <c r="W15" s="16">
        <f>AMORLINC($B15,$D$5,W$12,0,W$11,(1/$C15),0)</f>
        <v>0</v>
      </c>
      <c r="X15" s="16">
        <f>AMORLINC($B15,$D$5,X$12,0,X$11,(1/$C15),0)</f>
        <v>0</v>
      </c>
      <c r="Y15" s="16">
        <f>AMORLINC($B15,$D$5,Y$12,0,Y$11,(1/$C15),0)</f>
        <v>0</v>
      </c>
      <c r="Z15" s="16">
        <f>AMORLINC($B15,$D$5,Z$12,0,Z$11,(1/$C15),0)</f>
        <v>0</v>
      </c>
      <c r="AA15" s="16">
        <f>AMORLINC($B15,$D$5,AA$12,0,AA$11,(1/$C15),0)</f>
        <v>0</v>
      </c>
      <c r="AB15" s="16">
        <f>AMORLINC($B15,$D$5,AB$12,0,AB$11,(1/$C15),0)</f>
        <v>0</v>
      </c>
      <c r="AC15" s="16">
        <f>AMORLINC($B15,$D$5,AC$12,0,AC$11,(1/$C15),0)</f>
        <v>0</v>
      </c>
    </row>
    <row r="16" spans="1:29" ht="15.75" thickBot="1" x14ac:dyDescent="0.3">
      <c r="A16" s="17" t="s">
        <v>5</v>
      </c>
      <c r="B16" s="19">
        <v>21093.600120514937</v>
      </c>
      <c r="C16" s="20">
        <v>10</v>
      </c>
      <c r="D16" s="21">
        <f>AMORLINC($B16,$D$5,D$12,0,D$11,(1/$C16),0)</f>
        <v>1218.7413402964185</v>
      </c>
      <c r="E16" s="22">
        <f>AMORLINC($B16,$D$5,E$12,0,E$11,(1/$C16),0)</f>
        <v>2109.3600120514939</v>
      </c>
      <c r="F16" s="22">
        <f>AMORLINC($B16,$D$5,F$12,0,F$11,(1/$C16),0)</f>
        <v>2109.3600120514939</v>
      </c>
      <c r="G16" s="22">
        <f>AMORLINC($B16,$D$5,G$12,0,G$11,(1/$C16),0)</f>
        <v>2109.3600120514939</v>
      </c>
      <c r="H16" s="22">
        <f>AMORLINC($B16,$D$5,H$12,0,H$11,(1/$C16),0)</f>
        <v>2109.3600120514939</v>
      </c>
      <c r="I16" s="22">
        <f>AMORLINC($B16,$D$5,I$12,0,I$11,(1/$C16),0)</f>
        <v>896.47800512188405</v>
      </c>
      <c r="J16" s="22">
        <f>AMORLINC($B16,$D$5,J$12,0,J$11,(1/$C16),0)</f>
        <v>0</v>
      </c>
      <c r="K16" s="22">
        <f>AMORLINC($B16,$D$5,K$12,0,K$11,(1/$C16),0)</f>
        <v>0</v>
      </c>
      <c r="L16" s="22">
        <f>AMORLINC($B16,$D$5,L$12,0,L$11,(1/$C16),0)</f>
        <v>0</v>
      </c>
      <c r="M16" s="22">
        <f>AMORLINC($B16,$D$5,M$12,0,M$11,(1/$C16),0)</f>
        <v>0</v>
      </c>
      <c r="N16" s="22">
        <f>AMORLINC($B16,$D$5,N$12,0,N$11,(1/$C16),0)</f>
        <v>0</v>
      </c>
      <c r="O16" s="22">
        <f>AMORLINC($B16,$D$5,O$12,0,O$11,(1/$C16),0)</f>
        <v>0</v>
      </c>
      <c r="P16" s="22">
        <f>AMORLINC($B16,$D$5,P$12,0,P$11,(1/$C16),0)</f>
        <v>0</v>
      </c>
      <c r="Q16" s="22">
        <f>AMORLINC($B16,$D$5,Q$12,0,Q$11,(1/$C16),0)</f>
        <v>0</v>
      </c>
      <c r="R16" s="22">
        <f>AMORLINC($B16,$D$5,R$12,0,R$11,(1/$C16),0)</f>
        <v>0</v>
      </c>
      <c r="S16" s="22">
        <f>AMORLINC($B16,$D$5,S$12,0,S$11,(1/$C16),0)</f>
        <v>0</v>
      </c>
      <c r="T16" s="22">
        <f>AMORLINC($B16,$D$5,T$12,0,T$11,(1/$C16),0)</f>
        <v>0</v>
      </c>
      <c r="U16" s="22">
        <f>AMORLINC($B16,$D$5,U$12,0,U$11,(1/$C16),0)</f>
        <v>0</v>
      </c>
      <c r="V16" s="22">
        <f>AMORLINC($B16,$D$5,V$12,0,V$11,(1/$C16),0)</f>
        <v>0</v>
      </c>
      <c r="W16" s="22">
        <f>AMORLINC($B16,$D$5,W$12,0,W$11,(1/$C16),0)</f>
        <v>0</v>
      </c>
      <c r="X16" s="22">
        <f>AMORLINC($B16,$D$5,X$12,0,X$11,(1/$C16),0)</f>
        <v>0</v>
      </c>
      <c r="Y16" s="22">
        <f>AMORLINC($B16,$D$5,Y$12,0,Y$11,(1/$C16),0)</f>
        <v>0</v>
      </c>
      <c r="Z16" s="22">
        <f>AMORLINC($B16,$D$5,Z$12,0,Z$11,(1/$C16),0)</f>
        <v>0</v>
      </c>
      <c r="AA16" s="22">
        <f>AMORLINC($B16,$D$5,AA$12,0,AA$11,(1/$C16),0)</f>
        <v>0</v>
      </c>
      <c r="AB16" s="22">
        <f>AMORLINC($B16,$D$5,AB$12,0,AB$11,(1/$C16),0)</f>
        <v>0</v>
      </c>
      <c r="AC16" s="22">
        <f>AMORLINC($B16,$D$5,AC$12,0,AC$11,(1/$C16),0)</f>
        <v>0</v>
      </c>
    </row>
    <row r="17" spans="1:29" ht="16.5" thickTop="1" thickBot="1" x14ac:dyDescent="0.3">
      <c r="B17" s="23">
        <v>138939.28999999998</v>
      </c>
      <c r="C17" s="14"/>
      <c r="D17" s="24">
        <f>SUM(D13:D16)</f>
        <v>3942.2861730667391</v>
      </c>
      <c r="E17" s="25">
        <f>SUM(E13:E16)</f>
        <v>6823.1876072308951</v>
      </c>
      <c r="F17" s="25">
        <f>SUM(F13:F16)</f>
        <v>6823.1876072308951</v>
      </c>
      <c r="G17" s="25">
        <f>SUM(G13:G16)</f>
        <v>6823.1876072308951</v>
      </c>
      <c r="H17" s="25">
        <f>SUM(H13:H16)</f>
        <v>6823.1876072308951</v>
      </c>
      <c r="I17" s="25">
        <f>SUM(I13:I16)</f>
        <v>5610.3056003012853</v>
      </c>
      <c r="J17" s="25">
        <f>SUM(J13:J16)</f>
        <v>4713.8275951794012</v>
      </c>
      <c r="K17" s="25">
        <f>SUM(K13:K16)</f>
        <v>4713.8275951794012</v>
      </c>
      <c r="L17" s="25">
        <f t="shared" ref="L17:AC17" si="0">SUM(L13:L16)</f>
        <v>4713.8275951794012</v>
      </c>
      <c r="M17" s="25">
        <f t="shared" si="0"/>
        <v>4713.8275951794012</v>
      </c>
      <c r="N17" s="25">
        <f t="shared" si="0"/>
        <v>4713.8275951794012</v>
      </c>
      <c r="O17" s="25">
        <f t="shared" si="0"/>
        <v>4713.8275951794012</v>
      </c>
      <c r="P17" s="25">
        <f t="shared" si="0"/>
        <v>4713.8275951794012</v>
      </c>
      <c r="Q17" s="25">
        <f t="shared" si="0"/>
        <v>0</v>
      </c>
      <c r="R17" s="25">
        <f t="shared" si="0"/>
        <v>0</v>
      </c>
      <c r="S17" s="25">
        <f t="shared" si="0"/>
        <v>0</v>
      </c>
      <c r="T17" s="25">
        <f t="shared" si="0"/>
        <v>0</v>
      </c>
      <c r="U17" s="25">
        <f t="shared" si="0"/>
        <v>0</v>
      </c>
      <c r="V17" s="25">
        <f t="shared" si="0"/>
        <v>0</v>
      </c>
      <c r="W17" s="25">
        <f t="shared" si="0"/>
        <v>0</v>
      </c>
      <c r="X17" s="25">
        <f t="shared" si="0"/>
        <v>0</v>
      </c>
      <c r="Y17" s="25">
        <f t="shared" si="0"/>
        <v>0</v>
      </c>
      <c r="Z17" s="25">
        <f t="shared" si="0"/>
        <v>0</v>
      </c>
      <c r="AA17" s="25">
        <f t="shared" si="0"/>
        <v>0</v>
      </c>
      <c r="AB17" s="25">
        <f t="shared" si="0"/>
        <v>0</v>
      </c>
      <c r="AC17" s="25">
        <f t="shared" si="0"/>
        <v>0</v>
      </c>
    </row>
    <row r="21" spans="1:29" ht="15.75" hidden="1" thickBot="1" x14ac:dyDescent="0.3">
      <c r="A21" s="17" t="s">
        <v>6</v>
      </c>
      <c r="B21" s="17"/>
    </row>
    <row r="22" spans="1:29" hidden="1" x14ac:dyDescent="0.25">
      <c r="A22" t="s">
        <v>7</v>
      </c>
      <c r="B22" s="1">
        <v>0</v>
      </c>
    </row>
    <row r="23" spans="1:29" ht="15.75" hidden="1" thickBot="1" x14ac:dyDescent="0.3">
      <c r="A23" s="17" t="s">
        <v>8</v>
      </c>
      <c r="B23" s="18"/>
    </row>
    <row r="24" spans="1:29" hidden="1" x14ac:dyDescent="0.25">
      <c r="B24" s="1"/>
    </row>
    <row r="25" spans="1:29" x14ac:dyDescent="0.25">
      <c r="B2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Montants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Candice RUAS</dc:creator>
  <cp:lastModifiedBy>Candice RUAS</cp:lastModifiedBy>
  <dcterms:created xsi:type="dcterms:W3CDTF">2024-09-12T08:12:49Z</dcterms:created>
  <dcterms:modified xsi:type="dcterms:W3CDTF">2024-09-12T08:19:44Z</dcterms:modified>
</cp:coreProperties>
</file>