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hidePivotFieldList="1" autoCompressPictures="0"/>
  <bookViews>
    <workbookView xWindow="240" yWindow="240" windowWidth="40640" windowHeight="22760" tabRatio="500"/>
  </bookViews>
  <sheets>
    <sheet name="Feuil1" sheetId="5" r:id="rId1"/>
    <sheet name="Emplacements" sheetId="6" r:id="rId2"/>
  </sheets>
  <definedNames>
    <definedName name="_xlnm._FilterDatabase" localSheetId="0" hidden="1">Feuil1!$A$3:$Y$387</definedName>
    <definedName name="_xlnm.Print_Area" localSheetId="0">Feuil1!$A:$D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5" i="5" l="1"/>
  <c r="X5" i="5"/>
  <c r="Y5" i="5"/>
  <c r="W6" i="5"/>
  <c r="X6" i="5"/>
  <c r="Y6" i="5"/>
  <c r="W7" i="5"/>
  <c r="X7" i="5"/>
  <c r="Y7" i="5"/>
  <c r="W8" i="5"/>
  <c r="X8" i="5"/>
  <c r="Y8" i="5"/>
  <c r="W9" i="5"/>
  <c r="X9" i="5"/>
  <c r="Y9" i="5"/>
  <c r="W10" i="5"/>
  <c r="X10" i="5"/>
  <c r="Y10" i="5"/>
  <c r="W11" i="5"/>
  <c r="X11" i="5"/>
  <c r="Y11" i="5"/>
  <c r="W12" i="5"/>
  <c r="X12" i="5"/>
  <c r="Y12" i="5"/>
  <c r="W13" i="5"/>
  <c r="X13" i="5"/>
  <c r="Y13" i="5"/>
  <c r="W14" i="5"/>
  <c r="X14" i="5"/>
  <c r="Y14" i="5"/>
  <c r="W15" i="5"/>
  <c r="X15" i="5"/>
  <c r="Y15" i="5"/>
  <c r="W16" i="5"/>
  <c r="X16" i="5"/>
  <c r="Y16" i="5"/>
  <c r="W17" i="5"/>
  <c r="X17" i="5"/>
  <c r="Y17" i="5"/>
  <c r="W18" i="5"/>
  <c r="X18" i="5"/>
  <c r="Y18" i="5"/>
  <c r="W19" i="5"/>
  <c r="X19" i="5"/>
  <c r="Y19" i="5"/>
  <c r="W20" i="5"/>
  <c r="X20" i="5"/>
  <c r="Y20" i="5"/>
  <c r="W21" i="5"/>
  <c r="X21" i="5"/>
  <c r="Y21" i="5"/>
  <c r="W22" i="5"/>
  <c r="X22" i="5"/>
  <c r="Y22" i="5"/>
  <c r="W23" i="5"/>
  <c r="X23" i="5"/>
  <c r="Y23" i="5"/>
  <c r="W24" i="5"/>
  <c r="X24" i="5"/>
  <c r="Y24" i="5"/>
  <c r="W25" i="5"/>
  <c r="X25" i="5"/>
  <c r="Y25" i="5"/>
  <c r="W26" i="5"/>
  <c r="X26" i="5"/>
  <c r="Y26" i="5"/>
  <c r="W27" i="5"/>
  <c r="X27" i="5"/>
  <c r="Y27" i="5"/>
  <c r="W28" i="5"/>
  <c r="X28" i="5"/>
  <c r="Y28" i="5"/>
  <c r="W29" i="5"/>
  <c r="X29" i="5"/>
  <c r="Y29" i="5"/>
  <c r="W30" i="5"/>
  <c r="X30" i="5"/>
  <c r="Y30" i="5"/>
  <c r="W31" i="5"/>
  <c r="X31" i="5"/>
  <c r="Y31" i="5"/>
  <c r="W32" i="5"/>
  <c r="X32" i="5"/>
  <c r="Y32" i="5"/>
  <c r="W33" i="5"/>
  <c r="X33" i="5"/>
  <c r="Y33" i="5"/>
  <c r="W34" i="5"/>
  <c r="X34" i="5"/>
  <c r="Y34" i="5"/>
  <c r="W35" i="5"/>
  <c r="X35" i="5"/>
  <c r="Y35" i="5"/>
  <c r="W36" i="5"/>
  <c r="X36" i="5"/>
  <c r="Y36" i="5"/>
  <c r="W37" i="5"/>
  <c r="X37" i="5"/>
  <c r="Y37" i="5"/>
  <c r="W38" i="5"/>
  <c r="X38" i="5"/>
  <c r="Y38" i="5"/>
  <c r="W39" i="5"/>
  <c r="X39" i="5"/>
  <c r="Y39" i="5"/>
  <c r="W40" i="5"/>
  <c r="X40" i="5"/>
  <c r="Y40" i="5"/>
  <c r="W41" i="5"/>
  <c r="X41" i="5"/>
  <c r="Y41" i="5"/>
  <c r="W42" i="5"/>
  <c r="X42" i="5"/>
  <c r="Y42" i="5"/>
  <c r="W43" i="5"/>
  <c r="X43" i="5"/>
  <c r="Y43" i="5"/>
  <c r="W44" i="5"/>
  <c r="X44" i="5"/>
  <c r="Y44" i="5"/>
  <c r="W45" i="5"/>
  <c r="X45" i="5"/>
  <c r="Y45" i="5"/>
  <c r="W46" i="5"/>
  <c r="X46" i="5"/>
  <c r="Y46" i="5"/>
  <c r="W47" i="5"/>
  <c r="X47" i="5"/>
  <c r="Y47" i="5"/>
  <c r="W48" i="5"/>
  <c r="X48" i="5"/>
  <c r="Y48" i="5"/>
  <c r="W49" i="5"/>
  <c r="X49" i="5"/>
  <c r="Y49" i="5"/>
  <c r="W50" i="5"/>
  <c r="X50" i="5"/>
  <c r="Y50" i="5"/>
  <c r="W51" i="5"/>
  <c r="X51" i="5"/>
  <c r="Y51" i="5"/>
  <c r="W52" i="5"/>
  <c r="X52" i="5"/>
  <c r="Y52" i="5"/>
  <c r="W53" i="5"/>
  <c r="X53" i="5"/>
  <c r="Y53" i="5"/>
  <c r="W54" i="5"/>
  <c r="X54" i="5"/>
  <c r="Y54" i="5"/>
  <c r="W55" i="5"/>
  <c r="X55" i="5"/>
  <c r="Y55" i="5"/>
  <c r="W56" i="5"/>
  <c r="X56" i="5"/>
  <c r="Y56" i="5"/>
  <c r="W57" i="5"/>
  <c r="X57" i="5"/>
  <c r="Y57" i="5"/>
  <c r="W58" i="5"/>
  <c r="X58" i="5"/>
  <c r="Y58" i="5"/>
  <c r="W59" i="5"/>
  <c r="X59" i="5"/>
  <c r="Y59" i="5"/>
  <c r="W60" i="5"/>
  <c r="X60" i="5"/>
  <c r="Y60" i="5"/>
  <c r="W61" i="5"/>
  <c r="X61" i="5"/>
  <c r="Y61" i="5"/>
  <c r="W62" i="5"/>
  <c r="X62" i="5"/>
  <c r="Y62" i="5"/>
  <c r="W63" i="5"/>
  <c r="X63" i="5"/>
  <c r="Y63" i="5"/>
  <c r="W64" i="5"/>
  <c r="X64" i="5"/>
  <c r="Y64" i="5"/>
  <c r="W65" i="5"/>
  <c r="X65" i="5"/>
  <c r="Y65" i="5"/>
  <c r="W66" i="5"/>
  <c r="X66" i="5"/>
  <c r="Y66" i="5"/>
  <c r="W67" i="5"/>
  <c r="X67" i="5"/>
  <c r="Y67" i="5"/>
  <c r="W68" i="5"/>
  <c r="X68" i="5"/>
  <c r="Y68" i="5"/>
  <c r="W69" i="5"/>
  <c r="X69" i="5"/>
  <c r="Y69" i="5"/>
  <c r="W70" i="5"/>
  <c r="X70" i="5"/>
  <c r="Y70" i="5"/>
  <c r="W71" i="5"/>
  <c r="X71" i="5"/>
  <c r="Y71" i="5"/>
  <c r="W72" i="5"/>
  <c r="X72" i="5"/>
  <c r="Y72" i="5"/>
  <c r="W73" i="5"/>
  <c r="X73" i="5"/>
  <c r="Y73" i="5"/>
  <c r="W74" i="5"/>
  <c r="X74" i="5"/>
  <c r="Y74" i="5"/>
  <c r="W75" i="5"/>
  <c r="X75" i="5"/>
  <c r="Y75" i="5"/>
  <c r="W76" i="5"/>
  <c r="X76" i="5"/>
  <c r="Y76" i="5"/>
  <c r="W77" i="5"/>
  <c r="X77" i="5"/>
  <c r="Y77" i="5"/>
  <c r="W78" i="5"/>
  <c r="X78" i="5"/>
  <c r="Y78" i="5"/>
  <c r="W79" i="5"/>
  <c r="X79" i="5"/>
  <c r="Y79" i="5"/>
  <c r="W80" i="5"/>
  <c r="X80" i="5"/>
  <c r="Y80" i="5"/>
  <c r="W81" i="5"/>
  <c r="X81" i="5"/>
  <c r="Y81" i="5"/>
  <c r="W82" i="5"/>
  <c r="X82" i="5"/>
  <c r="Y82" i="5"/>
  <c r="W83" i="5"/>
  <c r="X83" i="5"/>
  <c r="Y83" i="5"/>
  <c r="W84" i="5"/>
  <c r="X84" i="5"/>
  <c r="Y84" i="5"/>
  <c r="W85" i="5"/>
  <c r="X85" i="5"/>
  <c r="Y85" i="5"/>
  <c r="W86" i="5"/>
  <c r="X86" i="5"/>
  <c r="Y86" i="5"/>
  <c r="W87" i="5"/>
  <c r="X87" i="5"/>
  <c r="Y87" i="5"/>
  <c r="W88" i="5"/>
  <c r="X88" i="5"/>
  <c r="Y88" i="5"/>
  <c r="W89" i="5"/>
  <c r="X89" i="5"/>
  <c r="Y89" i="5"/>
  <c r="W90" i="5"/>
  <c r="X90" i="5"/>
  <c r="Y90" i="5"/>
  <c r="W91" i="5"/>
  <c r="X91" i="5"/>
  <c r="Y91" i="5"/>
  <c r="W92" i="5"/>
  <c r="X92" i="5"/>
  <c r="Y92" i="5"/>
  <c r="W93" i="5"/>
  <c r="X93" i="5"/>
  <c r="Y93" i="5"/>
  <c r="W94" i="5"/>
  <c r="X94" i="5"/>
  <c r="Y94" i="5"/>
  <c r="W95" i="5"/>
  <c r="X95" i="5"/>
  <c r="Y95" i="5"/>
  <c r="W96" i="5"/>
  <c r="X96" i="5"/>
  <c r="Y96" i="5"/>
  <c r="W97" i="5"/>
  <c r="X97" i="5"/>
  <c r="Y97" i="5"/>
  <c r="W98" i="5"/>
  <c r="X98" i="5"/>
  <c r="Y98" i="5"/>
  <c r="W99" i="5"/>
  <c r="X99" i="5"/>
  <c r="Y99" i="5"/>
  <c r="W100" i="5"/>
  <c r="X100" i="5"/>
  <c r="Y100" i="5"/>
  <c r="W101" i="5"/>
  <c r="X101" i="5"/>
  <c r="Y101" i="5"/>
  <c r="W102" i="5"/>
  <c r="X102" i="5"/>
  <c r="Y102" i="5"/>
  <c r="W103" i="5"/>
  <c r="X103" i="5"/>
  <c r="Y103" i="5"/>
  <c r="W104" i="5"/>
  <c r="X104" i="5"/>
  <c r="Y104" i="5"/>
  <c r="W105" i="5"/>
  <c r="X105" i="5"/>
  <c r="Y105" i="5"/>
  <c r="W106" i="5"/>
  <c r="X106" i="5"/>
  <c r="Y106" i="5"/>
  <c r="W107" i="5"/>
  <c r="X107" i="5"/>
  <c r="Y107" i="5"/>
  <c r="W108" i="5"/>
  <c r="X108" i="5"/>
  <c r="Y108" i="5"/>
  <c r="W109" i="5"/>
  <c r="X109" i="5"/>
  <c r="Y109" i="5"/>
  <c r="W110" i="5"/>
  <c r="X110" i="5"/>
  <c r="Y110" i="5"/>
  <c r="W111" i="5"/>
  <c r="X111" i="5"/>
  <c r="Y111" i="5"/>
  <c r="W112" i="5"/>
  <c r="X112" i="5"/>
  <c r="Y112" i="5"/>
  <c r="W113" i="5"/>
  <c r="X113" i="5"/>
  <c r="Y113" i="5"/>
  <c r="W114" i="5"/>
  <c r="X114" i="5"/>
  <c r="Y114" i="5"/>
  <c r="W115" i="5"/>
  <c r="X115" i="5"/>
  <c r="Y115" i="5"/>
  <c r="W116" i="5"/>
  <c r="X116" i="5"/>
  <c r="Y116" i="5"/>
  <c r="W117" i="5"/>
  <c r="X117" i="5"/>
  <c r="Y117" i="5"/>
  <c r="W118" i="5"/>
  <c r="X118" i="5"/>
  <c r="Y118" i="5"/>
  <c r="W119" i="5"/>
  <c r="X119" i="5"/>
  <c r="Y119" i="5"/>
  <c r="W120" i="5"/>
  <c r="X120" i="5"/>
  <c r="Y120" i="5"/>
  <c r="W121" i="5"/>
  <c r="X121" i="5"/>
  <c r="Y121" i="5"/>
  <c r="W122" i="5"/>
  <c r="X122" i="5"/>
  <c r="Y122" i="5"/>
  <c r="W123" i="5"/>
  <c r="X123" i="5"/>
  <c r="Y123" i="5"/>
  <c r="W124" i="5"/>
  <c r="X124" i="5"/>
  <c r="Y124" i="5"/>
  <c r="W125" i="5"/>
  <c r="X125" i="5"/>
  <c r="Y125" i="5"/>
  <c r="W126" i="5"/>
  <c r="X126" i="5"/>
  <c r="Y126" i="5"/>
  <c r="W127" i="5"/>
  <c r="X127" i="5"/>
  <c r="Y127" i="5"/>
  <c r="W128" i="5"/>
  <c r="X128" i="5"/>
  <c r="Y128" i="5"/>
  <c r="W129" i="5"/>
  <c r="X129" i="5"/>
  <c r="Y129" i="5"/>
  <c r="W130" i="5"/>
  <c r="X130" i="5"/>
  <c r="Y130" i="5"/>
  <c r="W131" i="5"/>
  <c r="X131" i="5"/>
  <c r="Y131" i="5"/>
  <c r="W132" i="5"/>
  <c r="X132" i="5"/>
  <c r="Y132" i="5"/>
  <c r="W133" i="5"/>
  <c r="X133" i="5"/>
  <c r="Y133" i="5"/>
  <c r="W134" i="5"/>
  <c r="X134" i="5"/>
  <c r="Y134" i="5"/>
  <c r="W135" i="5"/>
  <c r="X135" i="5"/>
  <c r="Y135" i="5"/>
  <c r="W136" i="5"/>
  <c r="X136" i="5"/>
  <c r="Y136" i="5"/>
  <c r="W137" i="5"/>
  <c r="X137" i="5"/>
  <c r="Y137" i="5"/>
  <c r="W138" i="5"/>
  <c r="X138" i="5"/>
  <c r="Y138" i="5"/>
  <c r="W139" i="5"/>
  <c r="X139" i="5"/>
  <c r="Y139" i="5"/>
  <c r="W140" i="5"/>
  <c r="X140" i="5"/>
  <c r="Y140" i="5"/>
  <c r="W141" i="5"/>
  <c r="X141" i="5"/>
  <c r="Y141" i="5"/>
  <c r="W142" i="5"/>
  <c r="X142" i="5"/>
  <c r="Y142" i="5"/>
  <c r="W143" i="5"/>
  <c r="X143" i="5"/>
  <c r="Y143" i="5"/>
  <c r="W144" i="5"/>
  <c r="X144" i="5"/>
  <c r="Y144" i="5"/>
  <c r="W145" i="5"/>
  <c r="X145" i="5"/>
  <c r="Y145" i="5"/>
  <c r="W146" i="5"/>
  <c r="X146" i="5"/>
  <c r="Y146" i="5"/>
  <c r="W147" i="5"/>
  <c r="X147" i="5"/>
  <c r="Y147" i="5"/>
  <c r="W148" i="5"/>
  <c r="X148" i="5"/>
  <c r="Y148" i="5"/>
  <c r="W149" i="5"/>
  <c r="X149" i="5"/>
  <c r="Y149" i="5"/>
  <c r="W150" i="5"/>
  <c r="X150" i="5"/>
  <c r="Y150" i="5"/>
  <c r="W151" i="5"/>
  <c r="X151" i="5"/>
  <c r="Y151" i="5"/>
  <c r="W152" i="5"/>
  <c r="X152" i="5"/>
  <c r="Y152" i="5"/>
  <c r="W153" i="5"/>
  <c r="X153" i="5"/>
  <c r="Y153" i="5"/>
  <c r="W154" i="5"/>
  <c r="X154" i="5"/>
  <c r="Y154" i="5"/>
  <c r="W155" i="5"/>
  <c r="X155" i="5"/>
  <c r="Y155" i="5"/>
  <c r="W156" i="5"/>
  <c r="X156" i="5"/>
  <c r="Y156" i="5"/>
  <c r="W157" i="5"/>
  <c r="X157" i="5"/>
  <c r="Y157" i="5"/>
  <c r="W158" i="5"/>
  <c r="X158" i="5"/>
  <c r="Y158" i="5"/>
  <c r="W159" i="5"/>
  <c r="X159" i="5"/>
  <c r="Y159" i="5"/>
  <c r="W160" i="5"/>
  <c r="X160" i="5"/>
  <c r="Y160" i="5"/>
  <c r="W161" i="5"/>
  <c r="X161" i="5"/>
  <c r="Y161" i="5"/>
  <c r="W162" i="5"/>
  <c r="X162" i="5"/>
  <c r="Y162" i="5"/>
  <c r="W163" i="5"/>
  <c r="X163" i="5"/>
  <c r="Y163" i="5"/>
  <c r="W164" i="5"/>
  <c r="X164" i="5"/>
  <c r="Y164" i="5"/>
  <c r="W165" i="5"/>
  <c r="X165" i="5"/>
  <c r="Y165" i="5"/>
  <c r="W166" i="5"/>
  <c r="X166" i="5"/>
  <c r="Y166" i="5"/>
  <c r="W167" i="5"/>
  <c r="X167" i="5"/>
  <c r="Y167" i="5"/>
  <c r="W168" i="5"/>
  <c r="X168" i="5"/>
  <c r="Y168" i="5"/>
  <c r="W169" i="5"/>
  <c r="X169" i="5"/>
  <c r="Y169" i="5"/>
  <c r="W170" i="5"/>
  <c r="X170" i="5"/>
  <c r="Y170" i="5"/>
  <c r="W171" i="5"/>
  <c r="X171" i="5"/>
  <c r="Y171" i="5"/>
  <c r="W172" i="5"/>
  <c r="X172" i="5"/>
  <c r="Y172" i="5"/>
  <c r="W173" i="5"/>
  <c r="X173" i="5"/>
  <c r="Y173" i="5"/>
  <c r="W174" i="5"/>
  <c r="X174" i="5"/>
  <c r="Y174" i="5"/>
  <c r="W175" i="5"/>
  <c r="X175" i="5"/>
  <c r="Y175" i="5"/>
  <c r="W176" i="5"/>
  <c r="X176" i="5"/>
  <c r="Y176" i="5"/>
  <c r="W177" i="5"/>
  <c r="X177" i="5"/>
  <c r="Y177" i="5"/>
  <c r="W178" i="5"/>
  <c r="X178" i="5"/>
  <c r="Y178" i="5"/>
  <c r="W179" i="5"/>
  <c r="X179" i="5"/>
  <c r="Y179" i="5"/>
  <c r="W180" i="5"/>
  <c r="X180" i="5"/>
  <c r="Y180" i="5"/>
  <c r="W181" i="5"/>
  <c r="X181" i="5"/>
  <c r="Y181" i="5"/>
  <c r="W182" i="5"/>
  <c r="X182" i="5"/>
  <c r="Y182" i="5"/>
  <c r="W183" i="5"/>
  <c r="X183" i="5"/>
  <c r="Y183" i="5"/>
  <c r="W184" i="5"/>
  <c r="X184" i="5"/>
  <c r="Y184" i="5"/>
  <c r="W185" i="5"/>
  <c r="X185" i="5"/>
  <c r="Y185" i="5"/>
  <c r="W186" i="5"/>
  <c r="X186" i="5"/>
  <c r="Y186" i="5"/>
  <c r="W187" i="5"/>
  <c r="X187" i="5"/>
  <c r="Y187" i="5"/>
  <c r="W188" i="5"/>
  <c r="X188" i="5"/>
  <c r="Y188" i="5"/>
  <c r="W189" i="5"/>
  <c r="X189" i="5"/>
  <c r="Y189" i="5"/>
  <c r="W190" i="5"/>
  <c r="X190" i="5"/>
  <c r="Y190" i="5"/>
  <c r="W191" i="5"/>
  <c r="X191" i="5"/>
  <c r="Y191" i="5"/>
  <c r="W192" i="5"/>
  <c r="X192" i="5"/>
  <c r="Y192" i="5"/>
  <c r="W193" i="5"/>
  <c r="X193" i="5"/>
  <c r="Y193" i="5"/>
  <c r="W194" i="5"/>
  <c r="X194" i="5"/>
  <c r="Y194" i="5"/>
  <c r="W195" i="5"/>
  <c r="X195" i="5"/>
  <c r="Y195" i="5"/>
  <c r="W196" i="5"/>
  <c r="X196" i="5"/>
  <c r="Y196" i="5"/>
  <c r="W197" i="5"/>
  <c r="X197" i="5"/>
  <c r="Y197" i="5"/>
  <c r="W198" i="5"/>
  <c r="X198" i="5"/>
  <c r="Y198" i="5"/>
  <c r="W199" i="5"/>
  <c r="X199" i="5"/>
  <c r="Y199" i="5"/>
  <c r="W200" i="5"/>
  <c r="X200" i="5"/>
  <c r="Y200" i="5"/>
  <c r="W201" i="5"/>
  <c r="X201" i="5"/>
  <c r="Y201" i="5"/>
  <c r="W202" i="5"/>
  <c r="X202" i="5"/>
  <c r="Y202" i="5"/>
  <c r="W203" i="5"/>
  <c r="X203" i="5"/>
  <c r="Y203" i="5"/>
  <c r="W204" i="5"/>
  <c r="X204" i="5"/>
  <c r="Y204" i="5"/>
  <c r="W205" i="5"/>
  <c r="X205" i="5"/>
  <c r="Y205" i="5"/>
  <c r="W206" i="5"/>
  <c r="X206" i="5"/>
  <c r="Y206" i="5"/>
  <c r="W207" i="5"/>
  <c r="X207" i="5"/>
  <c r="Y207" i="5"/>
  <c r="W208" i="5"/>
  <c r="X208" i="5"/>
  <c r="Y208" i="5"/>
  <c r="W209" i="5"/>
  <c r="X209" i="5"/>
  <c r="Y209" i="5"/>
  <c r="W210" i="5"/>
  <c r="X210" i="5"/>
  <c r="Y210" i="5"/>
  <c r="W211" i="5"/>
  <c r="X211" i="5"/>
  <c r="Y211" i="5"/>
  <c r="W212" i="5"/>
  <c r="X212" i="5"/>
  <c r="Y212" i="5"/>
  <c r="W213" i="5"/>
  <c r="X213" i="5"/>
  <c r="Y213" i="5"/>
  <c r="W214" i="5"/>
  <c r="X214" i="5"/>
  <c r="Y214" i="5"/>
  <c r="W215" i="5"/>
  <c r="X215" i="5"/>
  <c r="Y215" i="5"/>
  <c r="W216" i="5"/>
  <c r="X216" i="5"/>
  <c r="Y216" i="5"/>
  <c r="W217" i="5"/>
  <c r="X217" i="5"/>
  <c r="Y217" i="5"/>
  <c r="W218" i="5"/>
  <c r="X218" i="5"/>
  <c r="Y218" i="5"/>
  <c r="W219" i="5"/>
  <c r="X219" i="5"/>
  <c r="Y219" i="5"/>
  <c r="W220" i="5"/>
  <c r="X220" i="5"/>
  <c r="Y220" i="5"/>
  <c r="W221" i="5"/>
  <c r="X221" i="5"/>
  <c r="Y221" i="5"/>
  <c r="W222" i="5"/>
  <c r="X222" i="5"/>
  <c r="Y222" i="5"/>
  <c r="W223" i="5"/>
  <c r="X223" i="5"/>
  <c r="Y223" i="5"/>
  <c r="W224" i="5"/>
  <c r="X224" i="5"/>
  <c r="Y224" i="5"/>
  <c r="W225" i="5"/>
  <c r="X225" i="5"/>
  <c r="Y225" i="5"/>
  <c r="W226" i="5"/>
  <c r="X226" i="5"/>
  <c r="Y226" i="5"/>
  <c r="W227" i="5"/>
  <c r="X227" i="5"/>
  <c r="Y227" i="5"/>
  <c r="W228" i="5"/>
  <c r="X228" i="5"/>
  <c r="Y228" i="5"/>
  <c r="W229" i="5"/>
  <c r="X229" i="5"/>
  <c r="Y229" i="5"/>
  <c r="W230" i="5"/>
  <c r="X230" i="5"/>
  <c r="Y230" i="5"/>
  <c r="W231" i="5"/>
  <c r="X231" i="5"/>
  <c r="Y231" i="5"/>
  <c r="W232" i="5"/>
  <c r="X232" i="5"/>
  <c r="Y232" i="5"/>
  <c r="W233" i="5"/>
  <c r="X233" i="5"/>
  <c r="Y233" i="5"/>
  <c r="W234" i="5"/>
  <c r="X234" i="5"/>
  <c r="Y234" i="5"/>
  <c r="W235" i="5"/>
  <c r="X235" i="5"/>
  <c r="Y235" i="5"/>
  <c r="W236" i="5"/>
  <c r="X236" i="5"/>
  <c r="Y236" i="5"/>
  <c r="W237" i="5"/>
  <c r="X237" i="5"/>
  <c r="Y237" i="5"/>
  <c r="W238" i="5"/>
  <c r="X238" i="5"/>
  <c r="Y238" i="5"/>
  <c r="W239" i="5"/>
  <c r="X239" i="5"/>
  <c r="Y239" i="5"/>
  <c r="W240" i="5"/>
  <c r="X240" i="5"/>
  <c r="Y240" i="5"/>
  <c r="W241" i="5"/>
  <c r="X241" i="5"/>
  <c r="Y241" i="5"/>
  <c r="W242" i="5"/>
  <c r="X242" i="5"/>
  <c r="Y242" i="5"/>
  <c r="W243" i="5"/>
  <c r="X243" i="5"/>
  <c r="Y243" i="5"/>
  <c r="W244" i="5"/>
  <c r="X244" i="5"/>
  <c r="Y244" i="5"/>
  <c r="W245" i="5"/>
  <c r="X245" i="5"/>
  <c r="Y245" i="5"/>
  <c r="W246" i="5"/>
  <c r="X246" i="5"/>
  <c r="Y246" i="5"/>
  <c r="W247" i="5"/>
  <c r="X247" i="5"/>
  <c r="Y247" i="5"/>
  <c r="W248" i="5"/>
  <c r="X248" i="5"/>
  <c r="Y248" i="5"/>
  <c r="W249" i="5"/>
  <c r="X249" i="5"/>
  <c r="Y249" i="5"/>
  <c r="W250" i="5"/>
  <c r="X250" i="5"/>
  <c r="Y250" i="5"/>
  <c r="W251" i="5"/>
  <c r="X251" i="5"/>
  <c r="Y251" i="5"/>
  <c r="W252" i="5"/>
  <c r="X252" i="5"/>
  <c r="Y252" i="5"/>
  <c r="W253" i="5"/>
  <c r="X253" i="5"/>
  <c r="Y253" i="5"/>
  <c r="W254" i="5"/>
  <c r="X254" i="5"/>
  <c r="Y254" i="5"/>
  <c r="W255" i="5"/>
  <c r="X255" i="5"/>
  <c r="Y255" i="5"/>
  <c r="W256" i="5"/>
  <c r="X256" i="5"/>
  <c r="Y256" i="5"/>
  <c r="W257" i="5"/>
  <c r="X257" i="5"/>
  <c r="Y257" i="5"/>
  <c r="W258" i="5"/>
  <c r="X258" i="5"/>
  <c r="Y258" i="5"/>
  <c r="W259" i="5"/>
  <c r="X259" i="5"/>
  <c r="Y259" i="5"/>
  <c r="W260" i="5"/>
  <c r="X260" i="5"/>
  <c r="Y260" i="5"/>
  <c r="W261" i="5"/>
  <c r="X261" i="5"/>
  <c r="Y261" i="5"/>
  <c r="W262" i="5"/>
  <c r="X262" i="5"/>
  <c r="Y262" i="5"/>
  <c r="W263" i="5"/>
  <c r="X263" i="5"/>
  <c r="Y263" i="5"/>
  <c r="W264" i="5"/>
  <c r="X264" i="5"/>
  <c r="Y264" i="5"/>
  <c r="W265" i="5"/>
  <c r="X265" i="5"/>
  <c r="Y265" i="5"/>
  <c r="W266" i="5"/>
  <c r="X266" i="5"/>
  <c r="Y266" i="5"/>
  <c r="W267" i="5"/>
  <c r="X267" i="5"/>
  <c r="Y267" i="5"/>
  <c r="W268" i="5"/>
  <c r="X268" i="5"/>
  <c r="Y268" i="5"/>
  <c r="W269" i="5"/>
  <c r="X269" i="5"/>
  <c r="Y269" i="5"/>
  <c r="W270" i="5"/>
  <c r="X270" i="5"/>
  <c r="Y270" i="5"/>
  <c r="W271" i="5"/>
  <c r="X271" i="5"/>
  <c r="Y271" i="5"/>
  <c r="W272" i="5"/>
  <c r="X272" i="5"/>
  <c r="Y272" i="5"/>
  <c r="W273" i="5"/>
  <c r="X273" i="5"/>
  <c r="Y273" i="5"/>
  <c r="W274" i="5"/>
  <c r="X274" i="5"/>
  <c r="Y274" i="5"/>
  <c r="W275" i="5"/>
  <c r="X275" i="5"/>
  <c r="Y275" i="5"/>
  <c r="W276" i="5"/>
  <c r="X276" i="5"/>
  <c r="Y276" i="5"/>
  <c r="W277" i="5"/>
  <c r="X277" i="5"/>
  <c r="Y277" i="5"/>
  <c r="W278" i="5"/>
  <c r="X278" i="5"/>
  <c r="Y278" i="5"/>
  <c r="W279" i="5"/>
  <c r="X279" i="5"/>
  <c r="Y279" i="5"/>
  <c r="W280" i="5"/>
  <c r="X280" i="5"/>
  <c r="Y280" i="5"/>
  <c r="W281" i="5"/>
  <c r="X281" i="5"/>
  <c r="Y281" i="5"/>
  <c r="W282" i="5"/>
  <c r="X282" i="5"/>
  <c r="Y282" i="5"/>
  <c r="W283" i="5"/>
  <c r="X283" i="5"/>
  <c r="Y283" i="5"/>
  <c r="W284" i="5"/>
  <c r="X284" i="5"/>
  <c r="Y284" i="5"/>
  <c r="W285" i="5"/>
  <c r="X285" i="5"/>
  <c r="Y285" i="5"/>
  <c r="W286" i="5"/>
  <c r="X286" i="5"/>
  <c r="Y286" i="5"/>
  <c r="W287" i="5"/>
  <c r="X287" i="5"/>
  <c r="Y287" i="5"/>
  <c r="W288" i="5"/>
  <c r="X288" i="5"/>
  <c r="Y288" i="5"/>
  <c r="W289" i="5"/>
  <c r="X289" i="5"/>
  <c r="Y289" i="5"/>
  <c r="W290" i="5"/>
  <c r="X290" i="5"/>
  <c r="Y290" i="5"/>
  <c r="W291" i="5"/>
  <c r="X291" i="5"/>
  <c r="Y291" i="5"/>
  <c r="W292" i="5"/>
  <c r="X292" i="5"/>
  <c r="Y292" i="5"/>
  <c r="W293" i="5"/>
  <c r="X293" i="5"/>
  <c r="Y293" i="5"/>
  <c r="W294" i="5"/>
  <c r="X294" i="5"/>
  <c r="Y294" i="5"/>
  <c r="W295" i="5"/>
  <c r="X295" i="5"/>
  <c r="Y295" i="5"/>
  <c r="W296" i="5"/>
  <c r="X296" i="5"/>
  <c r="Y296" i="5"/>
  <c r="W297" i="5"/>
  <c r="X297" i="5"/>
  <c r="Y297" i="5"/>
  <c r="W298" i="5"/>
  <c r="X298" i="5"/>
  <c r="Y298" i="5"/>
  <c r="W299" i="5"/>
  <c r="X299" i="5"/>
  <c r="Y299" i="5"/>
  <c r="W300" i="5"/>
  <c r="X300" i="5"/>
  <c r="Y300" i="5"/>
  <c r="W301" i="5"/>
  <c r="X301" i="5"/>
  <c r="Y301" i="5"/>
  <c r="W302" i="5"/>
  <c r="X302" i="5"/>
  <c r="Y302" i="5"/>
  <c r="W303" i="5"/>
  <c r="X303" i="5"/>
  <c r="Y303" i="5"/>
  <c r="W304" i="5"/>
  <c r="X304" i="5"/>
  <c r="Y304" i="5"/>
  <c r="W305" i="5"/>
  <c r="X305" i="5"/>
  <c r="Y305" i="5"/>
  <c r="W306" i="5"/>
  <c r="X306" i="5"/>
  <c r="Y306" i="5"/>
  <c r="W307" i="5"/>
  <c r="X307" i="5"/>
  <c r="Y307" i="5"/>
  <c r="W308" i="5"/>
  <c r="X308" i="5"/>
  <c r="Y308" i="5"/>
  <c r="W309" i="5"/>
  <c r="X309" i="5"/>
  <c r="Y309" i="5"/>
  <c r="W310" i="5"/>
  <c r="X310" i="5"/>
  <c r="Y310" i="5"/>
  <c r="W311" i="5"/>
  <c r="X311" i="5"/>
  <c r="Y311" i="5"/>
  <c r="W312" i="5"/>
  <c r="X312" i="5"/>
  <c r="Y312" i="5"/>
  <c r="W313" i="5"/>
  <c r="X313" i="5"/>
  <c r="Y313" i="5"/>
  <c r="W314" i="5"/>
  <c r="X314" i="5"/>
  <c r="Y314" i="5"/>
  <c r="W315" i="5"/>
  <c r="X315" i="5"/>
  <c r="Y315" i="5"/>
  <c r="W316" i="5"/>
  <c r="X316" i="5"/>
  <c r="Y316" i="5"/>
  <c r="W317" i="5"/>
  <c r="X317" i="5"/>
  <c r="Y317" i="5"/>
  <c r="W318" i="5"/>
  <c r="X318" i="5"/>
  <c r="Y318" i="5"/>
  <c r="W319" i="5"/>
  <c r="X319" i="5"/>
  <c r="Y319" i="5"/>
  <c r="W320" i="5"/>
  <c r="X320" i="5"/>
  <c r="Y320" i="5"/>
  <c r="W321" i="5"/>
  <c r="X321" i="5"/>
  <c r="Y321" i="5"/>
  <c r="W322" i="5"/>
  <c r="X322" i="5"/>
  <c r="Y322" i="5"/>
  <c r="W323" i="5"/>
  <c r="X323" i="5"/>
  <c r="Y323" i="5"/>
  <c r="W324" i="5"/>
  <c r="X324" i="5"/>
  <c r="Y324" i="5"/>
  <c r="W325" i="5"/>
  <c r="X325" i="5"/>
  <c r="Y325" i="5"/>
  <c r="W326" i="5"/>
  <c r="X326" i="5"/>
  <c r="Y326" i="5"/>
  <c r="W327" i="5"/>
  <c r="X327" i="5"/>
  <c r="Y327" i="5"/>
  <c r="W328" i="5"/>
  <c r="X328" i="5"/>
  <c r="Y328" i="5"/>
  <c r="W329" i="5"/>
  <c r="X329" i="5"/>
  <c r="Y329" i="5"/>
  <c r="W330" i="5"/>
  <c r="X330" i="5"/>
  <c r="Y330" i="5"/>
  <c r="W331" i="5"/>
  <c r="X331" i="5"/>
  <c r="Y331" i="5"/>
  <c r="W332" i="5"/>
  <c r="X332" i="5"/>
  <c r="Y332" i="5"/>
  <c r="W333" i="5"/>
  <c r="X333" i="5"/>
  <c r="Y333" i="5"/>
  <c r="W334" i="5"/>
  <c r="X334" i="5"/>
  <c r="Y334" i="5"/>
  <c r="W335" i="5"/>
  <c r="X335" i="5"/>
  <c r="Y335" i="5"/>
  <c r="W336" i="5"/>
  <c r="X336" i="5"/>
  <c r="Y336" i="5"/>
  <c r="W337" i="5"/>
  <c r="X337" i="5"/>
  <c r="Y337" i="5"/>
  <c r="W338" i="5"/>
  <c r="X338" i="5"/>
  <c r="Y338" i="5"/>
  <c r="W339" i="5"/>
  <c r="X339" i="5"/>
  <c r="Y339" i="5"/>
  <c r="W340" i="5"/>
  <c r="X340" i="5"/>
  <c r="Y340" i="5"/>
  <c r="W341" i="5"/>
  <c r="X341" i="5"/>
  <c r="Y341" i="5"/>
  <c r="W342" i="5"/>
  <c r="X342" i="5"/>
  <c r="Y342" i="5"/>
  <c r="W343" i="5"/>
  <c r="X343" i="5"/>
  <c r="Y343" i="5"/>
  <c r="W344" i="5"/>
  <c r="X344" i="5"/>
  <c r="Y344" i="5"/>
  <c r="W345" i="5"/>
  <c r="X345" i="5"/>
  <c r="Y345" i="5"/>
  <c r="W346" i="5"/>
  <c r="X346" i="5"/>
  <c r="Y346" i="5"/>
  <c r="W347" i="5"/>
  <c r="X347" i="5"/>
  <c r="Y347" i="5"/>
  <c r="W348" i="5"/>
  <c r="X348" i="5"/>
  <c r="Y348" i="5"/>
  <c r="W349" i="5"/>
  <c r="X349" i="5"/>
  <c r="Y349" i="5"/>
  <c r="W350" i="5"/>
  <c r="X350" i="5"/>
  <c r="Y350" i="5"/>
  <c r="W351" i="5"/>
  <c r="X351" i="5"/>
  <c r="Y351" i="5"/>
  <c r="W352" i="5"/>
  <c r="X352" i="5"/>
  <c r="Y352" i="5"/>
  <c r="W353" i="5"/>
  <c r="X353" i="5"/>
  <c r="Y353" i="5"/>
  <c r="W354" i="5"/>
  <c r="X354" i="5"/>
  <c r="Y354" i="5"/>
  <c r="W355" i="5"/>
  <c r="X355" i="5"/>
  <c r="Y355" i="5"/>
  <c r="W356" i="5"/>
  <c r="X356" i="5"/>
  <c r="Y356" i="5"/>
  <c r="W357" i="5"/>
  <c r="X357" i="5"/>
  <c r="Y357" i="5"/>
  <c r="W358" i="5"/>
  <c r="X358" i="5"/>
  <c r="Y358" i="5"/>
  <c r="W359" i="5"/>
  <c r="X359" i="5"/>
  <c r="Y359" i="5"/>
  <c r="W360" i="5"/>
  <c r="X360" i="5"/>
  <c r="Y360" i="5"/>
  <c r="W361" i="5"/>
  <c r="X361" i="5"/>
  <c r="Y361" i="5"/>
  <c r="W362" i="5"/>
  <c r="X362" i="5"/>
  <c r="Y362" i="5"/>
  <c r="W363" i="5"/>
  <c r="X363" i="5"/>
  <c r="Y363" i="5"/>
  <c r="W364" i="5"/>
  <c r="X364" i="5"/>
  <c r="Y364" i="5"/>
  <c r="W365" i="5"/>
  <c r="X365" i="5"/>
  <c r="Y365" i="5"/>
  <c r="W366" i="5"/>
  <c r="X366" i="5"/>
  <c r="Y366" i="5"/>
  <c r="W367" i="5"/>
  <c r="X367" i="5"/>
  <c r="Y367" i="5"/>
  <c r="W368" i="5"/>
  <c r="X368" i="5"/>
  <c r="Y368" i="5"/>
  <c r="W369" i="5"/>
  <c r="X369" i="5"/>
  <c r="Y369" i="5"/>
  <c r="W370" i="5"/>
  <c r="X370" i="5"/>
  <c r="Y370" i="5"/>
  <c r="W371" i="5"/>
  <c r="X371" i="5"/>
  <c r="Y371" i="5"/>
  <c r="W372" i="5"/>
  <c r="X372" i="5"/>
  <c r="Y372" i="5"/>
  <c r="W373" i="5"/>
  <c r="X373" i="5"/>
  <c r="Y373" i="5"/>
  <c r="W374" i="5"/>
  <c r="X374" i="5"/>
  <c r="Y374" i="5"/>
  <c r="W375" i="5"/>
  <c r="X375" i="5"/>
  <c r="Y375" i="5"/>
  <c r="W376" i="5"/>
  <c r="X376" i="5"/>
  <c r="Y376" i="5"/>
  <c r="W377" i="5"/>
  <c r="X377" i="5"/>
  <c r="Y377" i="5"/>
  <c r="W378" i="5"/>
  <c r="X378" i="5"/>
  <c r="Y378" i="5"/>
  <c r="W379" i="5"/>
  <c r="X379" i="5"/>
  <c r="Y379" i="5"/>
  <c r="W380" i="5"/>
  <c r="X380" i="5"/>
  <c r="Y380" i="5"/>
  <c r="W381" i="5"/>
  <c r="X381" i="5"/>
  <c r="Y381" i="5"/>
  <c r="W382" i="5"/>
  <c r="X382" i="5"/>
  <c r="Y382" i="5"/>
  <c r="W383" i="5"/>
  <c r="X383" i="5"/>
  <c r="Y383" i="5"/>
  <c r="W384" i="5"/>
  <c r="X384" i="5"/>
  <c r="Y384" i="5"/>
  <c r="W385" i="5"/>
  <c r="X385" i="5"/>
  <c r="Y385" i="5"/>
  <c r="W386" i="5"/>
  <c r="X386" i="5"/>
  <c r="Y386" i="5"/>
  <c r="W387" i="5"/>
  <c r="X387" i="5"/>
  <c r="Y387" i="5"/>
  <c r="W388" i="5"/>
  <c r="X388" i="5"/>
  <c r="Y388" i="5"/>
  <c r="W389" i="5"/>
  <c r="X389" i="5"/>
  <c r="Y389" i="5"/>
  <c r="W390" i="5"/>
  <c r="X390" i="5"/>
  <c r="Y390" i="5"/>
  <c r="W391" i="5"/>
  <c r="X391" i="5"/>
  <c r="Y391" i="5"/>
  <c r="W392" i="5"/>
  <c r="X392" i="5"/>
  <c r="Y392" i="5"/>
  <c r="W393" i="5"/>
  <c r="X393" i="5"/>
  <c r="Y393" i="5"/>
  <c r="W394" i="5"/>
  <c r="X394" i="5"/>
  <c r="Y394" i="5"/>
  <c r="W395" i="5"/>
  <c r="X395" i="5"/>
  <c r="Y395" i="5"/>
  <c r="W396" i="5"/>
  <c r="X396" i="5"/>
  <c r="Y396" i="5"/>
  <c r="W397" i="5"/>
  <c r="X397" i="5"/>
  <c r="Y397" i="5"/>
  <c r="Y4" i="5"/>
  <c r="X4" i="5"/>
  <c r="W4" i="5"/>
  <c r="U1" i="5"/>
  <c r="N4" i="5"/>
  <c r="P4" i="5"/>
  <c r="Q4" i="5"/>
  <c r="S4" i="5"/>
  <c r="N5" i="5"/>
  <c r="P5" i="5"/>
  <c r="Q5" i="5"/>
  <c r="S5" i="5"/>
  <c r="N6" i="5"/>
  <c r="P6" i="5"/>
  <c r="Q6" i="5"/>
  <c r="S6" i="5"/>
  <c r="N7" i="5"/>
  <c r="P7" i="5"/>
  <c r="Q7" i="5"/>
  <c r="S7" i="5"/>
  <c r="N8" i="5"/>
  <c r="P8" i="5"/>
  <c r="Q8" i="5"/>
  <c r="S8" i="5"/>
  <c r="T1" i="5"/>
  <c r="N9" i="5"/>
  <c r="P9" i="5"/>
  <c r="Q9" i="5"/>
  <c r="R9" i="5"/>
  <c r="S9" i="5"/>
  <c r="N10" i="5"/>
  <c r="P10" i="5"/>
  <c r="Q10" i="5"/>
  <c r="R10" i="5"/>
  <c r="S10" i="5"/>
  <c r="N11" i="5"/>
  <c r="P11" i="5"/>
  <c r="Q11" i="5"/>
  <c r="S11" i="5"/>
  <c r="N12" i="5"/>
  <c r="P12" i="5"/>
  <c r="Q12" i="5"/>
  <c r="R12" i="5"/>
  <c r="S12" i="5"/>
  <c r="N13" i="5"/>
  <c r="P13" i="5"/>
  <c r="Q13" i="5"/>
  <c r="R13" i="5"/>
  <c r="S13" i="5"/>
  <c r="N14" i="5"/>
  <c r="P14" i="5"/>
  <c r="Q14" i="5"/>
  <c r="R14" i="5"/>
  <c r="S14" i="5"/>
  <c r="N15" i="5"/>
  <c r="P15" i="5"/>
  <c r="Q15" i="5"/>
  <c r="R15" i="5"/>
  <c r="S15" i="5"/>
  <c r="N16" i="5"/>
  <c r="P16" i="5"/>
  <c r="Q16" i="5"/>
  <c r="S16" i="5"/>
  <c r="N17" i="5"/>
  <c r="P17" i="5"/>
  <c r="Q17" i="5"/>
  <c r="S17" i="5"/>
  <c r="N18" i="5"/>
  <c r="P18" i="5"/>
  <c r="Q18" i="5"/>
  <c r="S18" i="5"/>
  <c r="N19" i="5"/>
  <c r="P19" i="5"/>
  <c r="Q19" i="5"/>
  <c r="S19" i="5"/>
  <c r="N20" i="5"/>
  <c r="P20" i="5"/>
  <c r="Q20" i="5"/>
  <c r="S20" i="5"/>
  <c r="N21" i="5"/>
  <c r="P21" i="5"/>
  <c r="Q21" i="5"/>
  <c r="R21" i="5"/>
  <c r="S21" i="5"/>
  <c r="N22" i="5"/>
  <c r="P22" i="5"/>
  <c r="Q22" i="5"/>
  <c r="R22" i="5"/>
  <c r="S22" i="5"/>
  <c r="N23" i="5"/>
  <c r="P23" i="5"/>
  <c r="Q23" i="5"/>
  <c r="R23" i="5"/>
  <c r="S23" i="5"/>
  <c r="N24" i="5"/>
  <c r="P24" i="5"/>
  <c r="Q24" i="5"/>
  <c r="R24" i="5"/>
  <c r="S24" i="5"/>
  <c r="N25" i="5"/>
  <c r="P25" i="5"/>
  <c r="Q25" i="5"/>
  <c r="R25" i="5"/>
  <c r="S25" i="5"/>
  <c r="N26" i="5"/>
  <c r="P26" i="5"/>
  <c r="Q26" i="5"/>
  <c r="S26" i="5"/>
  <c r="N27" i="5"/>
  <c r="P27" i="5"/>
  <c r="Q27" i="5"/>
  <c r="S27" i="5"/>
  <c r="N28" i="5"/>
  <c r="P28" i="5"/>
  <c r="Q28" i="5"/>
  <c r="S28" i="5"/>
  <c r="N29" i="5"/>
  <c r="P29" i="5"/>
  <c r="Q29" i="5"/>
  <c r="R29" i="5"/>
  <c r="S29" i="5"/>
  <c r="N30" i="5"/>
  <c r="P30" i="5"/>
  <c r="Q30" i="5"/>
  <c r="R30" i="5"/>
  <c r="S30" i="5"/>
  <c r="N31" i="5"/>
  <c r="P31" i="5"/>
  <c r="Q31" i="5"/>
  <c r="S31" i="5"/>
  <c r="N32" i="5"/>
  <c r="P32" i="5"/>
  <c r="Q32" i="5"/>
  <c r="R32" i="5"/>
  <c r="S32" i="5"/>
  <c r="N33" i="5"/>
  <c r="P33" i="5"/>
  <c r="Q33" i="5"/>
  <c r="R33" i="5"/>
  <c r="S33" i="5"/>
  <c r="N34" i="5"/>
  <c r="P34" i="5"/>
  <c r="Q34" i="5"/>
  <c r="R34" i="5"/>
  <c r="S34" i="5"/>
  <c r="N35" i="5"/>
  <c r="P35" i="5"/>
  <c r="Q35" i="5"/>
  <c r="R35" i="5"/>
  <c r="S35" i="5"/>
  <c r="N36" i="5"/>
  <c r="P36" i="5"/>
  <c r="Q36" i="5"/>
  <c r="R36" i="5"/>
  <c r="S36" i="5"/>
  <c r="N37" i="5"/>
  <c r="P37" i="5"/>
  <c r="Q37" i="5"/>
  <c r="R37" i="5"/>
  <c r="S37" i="5"/>
  <c r="N38" i="5"/>
  <c r="P38" i="5"/>
  <c r="Q38" i="5"/>
  <c r="R38" i="5"/>
  <c r="S38" i="5"/>
  <c r="N39" i="5"/>
  <c r="P39" i="5"/>
  <c r="Q39" i="5"/>
  <c r="R39" i="5"/>
  <c r="S39" i="5"/>
  <c r="N40" i="5"/>
  <c r="P40" i="5"/>
  <c r="Q40" i="5"/>
  <c r="R40" i="5"/>
  <c r="S40" i="5"/>
  <c r="N41" i="5"/>
  <c r="P41" i="5"/>
  <c r="Q41" i="5"/>
  <c r="R41" i="5"/>
  <c r="S41" i="5"/>
  <c r="N42" i="5"/>
  <c r="P42" i="5"/>
  <c r="Q42" i="5"/>
  <c r="R42" i="5"/>
  <c r="S42" i="5"/>
  <c r="N43" i="5"/>
  <c r="P43" i="5"/>
  <c r="Q43" i="5"/>
  <c r="R43" i="5"/>
  <c r="S43" i="5"/>
  <c r="N44" i="5"/>
  <c r="P44" i="5"/>
  <c r="Q44" i="5"/>
  <c r="R44" i="5"/>
  <c r="S44" i="5"/>
  <c r="N45" i="5"/>
  <c r="P45" i="5"/>
  <c r="Q45" i="5"/>
  <c r="R45" i="5"/>
  <c r="S45" i="5"/>
  <c r="N46" i="5"/>
  <c r="P46" i="5"/>
  <c r="Q46" i="5"/>
  <c r="R46" i="5"/>
  <c r="S46" i="5"/>
  <c r="N47" i="5"/>
  <c r="P47" i="5"/>
  <c r="Q47" i="5"/>
  <c r="R47" i="5"/>
  <c r="S47" i="5"/>
  <c r="N48" i="5"/>
  <c r="P48" i="5"/>
  <c r="Q48" i="5"/>
  <c r="R48" i="5"/>
  <c r="S48" i="5"/>
  <c r="N49" i="5"/>
  <c r="P49" i="5"/>
  <c r="Q49" i="5"/>
  <c r="R49" i="5"/>
  <c r="S49" i="5"/>
  <c r="N50" i="5"/>
  <c r="P50" i="5"/>
  <c r="Q50" i="5"/>
  <c r="R50" i="5"/>
  <c r="S50" i="5"/>
  <c r="N51" i="5"/>
  <c r="P51" i="5"/>
  <c r="Q51" i="5"/>
  <c r="R51" i="5"/>
  <c r="S51" i="5"/>
  <c r="N52" i="5"/>
  <c r="P52" i="5"/>
  <c r="Q52" i="5"/>
  <c r="R52" i="5"/>
  <c r="S52" i="5"/>
  <c r="N53" i="5"/>
  <c r="P53" i="5"/>
  <c r="Q53" i="5"/>
  <c r="R53" i="5"/>
  <c r="S53" i="5"/>
  <c r="N54" i="5"/>
  <c r="P54" i="5"/>
  <c r="Q54" i="5"/>
  <c r="R54" i="5"/>
  <c r="S54" i="5"/>
  <c r="N55" i="5"/>
  <c r="P55" i="5"/>
  <c r="Q55" i="5"/>
  <c r="R55" i="5"/>
  <c r="S55" i="5"/>
  <c r="N56" i="5"/>
  <c r="P56" i="5"/>
  <c r="Q56" i="5"/>
  <c r="R56" i="5"/>
  <c r="S56" i="5"/>
  <c r="N57" i="5"/>
  <c r="P57" i="5"/>
  <c r="Q57" i="5"/>
  <c r="R57" i="5"/>
  <c r="S57" i="5"/>
  <c r="N58" i="5"/>
  <c r="P58" i="5"/>
  <c r="Q58" i="5"/>
  <c r="R58" i="5"/>
  <c r="S58" i="5"/>
  <c r="N59" i="5"/>
  <c r="P59" i="5"/>
  <c r="Q59" i="5"/>
  <c r="R59" i="5"/>
  <c r="S59" i="5"/>
  <c r="N60" i="5"/>
  <c r="P60" i="5"/>
  <c r="Q60" i="5"/>
  <c r="R60" i="5"/>
  <c r="S60" i="5"/>
  <c r="N61" i="5"/>
  <c r="P61" i="5"/>
  <c r="Q61" i="5"/>
  <c r="R61" i="5"/>
  <c r="S61" i="5"/>
  <c r="N62" i="5"/>
  <c r="P62" i="5"/>
  <c r="Q62" i="5"/>
  <c r="R62" i="5"/>
  <c r="S62" i="5"/>
  <c r="N63" i="5"/>
  <c r="P63" i="5"/>
  <c r="Q63" i="5"/>
  <c r="R63" i="5"/>
  <c r="S63" i="5"/>
  <c r="N64" i="5"/>
  <c r="P64" i="5"/>
  <c r="Q64" i="5"/>
  <c r="R64" i="5"/>
  <c r="S64" i="5"/>
  <c r="N65" i="5"/>
  <c r="P65" i="5"/>
  <c r="Q65" i="5"/>
  <c r="R65" i="5"/>
  <c r="S65" i="5"/>
  <c r="N66" i="5"/>
  <c r="P66" i="5"/>
  <c r="Q66" i="5"/>
  <c r="R66" i="5"/>
  <c r="S66" i="5"/>
  <c r="N67" i="5"/>
  <c r="P67" i="5"/>
  <c r="Q67" i="5"/>
  <c r="R67" i="5"/>
  <c r="S67" i="5"/>
  <c r="N68" i="5"/>
  <c r="P68" i="5"/>
  <c r="Q68" i="5"/>
  <c r="R68" i="5"/>
  <c r="S68" i="5"/>
  <c r="N69" i="5"/>
  <c r="P69" i="5"/>
  <c r="Q69" i="5"/>
  <c r="R69" i="5"/>
  <c r="S69" i="5"/>
  <c r="N70" i="5"/>
  <c r="P70" i="5"/>
  <c r="Q70" i="5"/>
  <c r="R70" i="5"/>
  <c r="S70" i="5"/>
  <c r="N71" i="5"/>
  <c r="P71" i="5"/>
  <c r="Q71" i="5"/>
  <c r="R71" i="5"/>
  <c r="S71" i="5"/>
  <c r="N72" i="5"/>
  <c r="P72" i="5"/>
  <c r="Q72" i="5"/>
  <c r="R72" i="5"/>
  <c r="S72" i="5"/>
  <c r="N73" i="5"/>
  <c r="P73" i="5"/>
  <c r="Q73" i="5"/>
  <c r="R73" i="5"/>
  <c r="S73" i="5"/>
  <c r="N74" i="5"/>
  <c r="P74" i="5"/>
  <c r="Q74" i="5"/>
  <c r="R74" i="5"/>
  <c r="S74" i="5"/>
  <c r="N75" i="5"/>
  <c r="P75" i="5"/>
  <c r="Q75" i="5"/>
  <c r="R75" i="5"/>
  <c r="S75" i="5"/>
  <c r="N76" i="5"/>
  <c r="P76" i="5"/>
  <c r="Q76" i="5"/>
  <c r="R76" i="5"/>
  <c r="S76" i="5"/>
  <c r="N77" i="5"/>
  <c r="P77" i="5"/>
  <c r="Q77" i="5"/>
  <c r="R77" i="5"/>
  <c r="S77" i="5"/>
  <c r="N78" i="5"/>
  <c r="P78" i="5"/>
  <c r="Q78" i="5"/>
  <c r="R78" i="5"/>
  <c r="S78" i="5"/>
  <c r="N79" i="5"/>
  <c r="P79" i="5"/>
  <c r="Q79" i="5"/>
  <c r="R79" i="5"/>
  <c r="S79" i="5"/>
  <c r="N80" i="5"/>
  <c r="P80" i="5"/>
  <c r="Q80" i="5"/>
  <c r="R80" i="5"/>
  <c r="S80" i="5"/>
  <c r="N81" i="5"/>
  <c r="P81" i="5"/>
  <c r="Q81" i="5"/>
  <c r="R81" i="5"/>
  <c r="S81" i="5"/>
  <c r="N82" i="5"/>
  <c r="P82" i="5"/>
  <c r="Q82" i="5"/>
  <c r="R82" i="5"/>
  <c r="S82" i="5"/>
  <c r="N83" i="5"/>
  <c r="P83" i="5"/>
  <c r="Q83" i="5"/>
  <c r="R83" i="5"/>
  <c r="S83" i="5"/>
  <c r="N84" i="5"/>
  <c r="P84" i="5"/>
  <c r="Q84" i="5"/>
  <c r="R84" i="5"/>
  <c r="S84" i="5"/>
  <c r="N85" i="5"/>
  <c r="P85" i="5"/>
  <c r="Q85" i="5"/>
  <c r="R85" i="5"/>
  <c r="S85" i="5"/>
  <c r="N86" i="5"/>
  <c r="P86" i="5"/>
  <c r="Q86" i="5"/>
  <c r="R86" i="5"/>
  <c r="S86" i="5"/>
  <c r="N87" i="5"/>
  <c r="P87" i="5"/>
  <c r="Q87" i="5"/>
  <c r="R87" i="5"/>
  <c r="S87" i="5"/>
  <c r="N88" i="5"/>
  <c r="P88" i="5"/>
  <c r="Q88" i="5"/>
  <c r="R88" i="5"/>
  <c r="S88" i="5"/>
  <c r="N89" i="5"/>
  <c r="P89" i="5"/>
  <c r="Q89" i="5"/>
  <c r="R89" i="5"/>
  <c r="S89" i="5"/>
  <c r="N90" i="5"/>
  <c r="P90" i="5"/>
  <c r="Q90" i="5"/>
  <c r="R90" i="5"/>
  <c r="S90" i="5"/>
  <c r="N91" i="5"/>
  <c r="P91" i="5"/>
  <c r="Q91" i="5"/>
  <c r="R91" i="5"/>
  <c r="S91" i="5"/>
  <c r="N92" i="5"/>
  <c r="P92" i="5"/>
  <c r="Q92" i="5"/>
  <c r="R92" i="5"/>
  <c r="S92" i="5"/>
  <c r="N93" i="5"/>
  <c r="P93" i="5"/>
  <c r="Q93" i="5"/>
  <c r="R93" i="5"/>
  <c r="S93" i="5"/>
  <c r="N94" i="5"/>
  <c r="P94" i="5"/>
  <c r="Q94" i="5"/>
  <c r="R94" i="5"/>
  <c r="S94" i="5"/>
  <c r="N95" i="5"/>
  <c r="P95" i="5"/>
  <c r="Q95" i="5"/>
  <c r="R95" i="5"/>
  <c r="S95" i="5"/>
  <c r="N96" i="5"/>
  <c r="P96" i="5"/>
  <c r="Q96" i="5"/>
  <c r="R96" i="5"/>
  <c r="S96" i="5"/>
  <c r="N97" i="5"/>
  <c r="P97" i="5"/>
  <c r="Q97" i="5"/>
  <c r="R97" i="5"/>
  <c r="S97" i="5"/>
  <c r="N98" i="5"/>
  <c r="P98" i="5"/>
  <c r="Q98" i="5"/>
  <c r="R98" i="5"/>
  <c r="S98" i="5"/>
  <c r="N99" i="5"/>
  <c r="P99" i="5"/>
  <c r="Q99" i="5"/>
  <c r="R99" i="5"/>
  <c r="S99" i="5"/>
  <c r="N100" i="5"/>
  <c r="P100" i="5"/>
  <c r="Q100" i="5"/>
  <c r="R100" i="5"/>
  <c r="S100" i="5"/>
  <c r="N101" i="5"/>
  <c r="P101" i="5"/>
  <c r="Q101" i="5"/>
  <c r="R101" i="5"/>
  <c r="S101" i="5"/>
  <c r="N102" i="5"/>
  <c r="P102" i="5"/>
  <c r="Q102" i="5"/>
  <c r="R102" i="5"/>
  <c r="S102" i="5"/>
  <c r="N103" i="5"/>
  <c r="P103" i="5"/>
  <c r="Q103" i="5"/>
  <c r="R103" i="5"/>
  <c r="S103" i="5"/>
  <c r="N104" i="5"/>
  <c r="P104" i="5"/>
  <c r="Q104" i="5"/>
  <c r="R104" i="5"/>
  <c r="S104" i="5"/>
  <c r="N105" i="5"/>
  <c r="P105" i="5"/>
  <c r="Q105" i="5"/>
  <c r="R105" i="5"/>
  <c r="S105" i="5"/>
  <c r="N106" i="5"/>
  <c r="P106" i="5"/>
  <c r="Q106" i="5"/>
  <c r="R106" i="5"/>
  <c r="S106" i="5"/>
  <c r="N107" i="5"/>
  <c r="P107" i="5"/>
  <c r="Q107" i="5"/>
  <c r="R107" i="5"/>
  <c r="S107" i="5"/>
  <c r="N108" i="5"/>
  <c r="P108" i="5"/>
  <c r="Q108" i="5"/>
  <c r="R108" i="5"/>
  <c r="S108" i="5"/>
  <c r="N109" i="5"/>
  <c r="P109" i="5"/>
  <c r="Q109" i="5"/>
  <c r="R109" i="5"/>
  <c r="S109" i="5"/>
  <c r="N110" i="5"/>
  <c r="P110" i="5"/>
  <c r="Q110" i="5"/>
  <c r="R110" i="5"/>
  <c r="S110" i="5"/>
  <c r="N111" i="5"/>
  <c r="P111" i="5"/>
  <c r="Q111" i="5"/>
  <c r="R111" i="5"/>
  <c r="S111" i="5"/>
  <c r="N112" i="5"/>
  <c r="P112" i="5"/>
  <c r="Q112" i="5"/>
  <c r="R112" i="5"/>
  <c r="S112" i="5"/>
  <c r="N113" i="5"/>
  <c r="P113" i="5"/>
  <c r="Q113" i="5"/>
  <c r="R113" i="5"/>
  <c r="S113" i="5"/>
  <c r="N114" i="5"/>
  <c r="P114" i="5"/>
  <c r="Q114" i="5"/>
  <c r="R114" i="5"/>
  <c r="S114" i="5"/>
  <c r="N115" i="5"/>
  <c r="P115" i="5"/>
  <c r="Q115" i="5"/>
  <c r="R115" i="5"/>
  <c r="S115" i="5"/>
  <c r="N116" i="5"/>
  <c r="P116" i="5"/>
  <c r="Q116" i="5"/>
  <c r="R116" i="5"/>
  <c r="S116" i="5"/>
  <c r="N117" i="5"/>
  <c r="P117" i="5"/>
  <c r="Q117" i="5"/>
  <c r="R117" i="5"/>
  <c r="S117" i="5"/>
  <c r="N118" i="5"/>
  <c r="P118" i="5"/>
  <c r="Q118" i="5"/>
  <c r="R118" i="5"/>
  <c r="S118" i="5"/>
  <c r="N119" i="5"/>
  <c r="P119" i="5"/>
  <c r="Q119" i="5"/>
  <c r="R119" i="5"/>
  <c r="S119" i="5"/>
  <c r="N120" i="5"/>
  <c r="P120" i="5"/>
  <c r="Q120" i="5"/>
  <c r="R120" i="5"/>
  <c r="S120" i="5"/>
  <c r="N121" i="5"/>
  <c r="P121" i="5"/>
  <c r="Q121" i="5"/>
  <c r="R121" i="5"/>
  <c r="S121" i="5"/>
  <c r="N122" i="5"/>
  <c r="P122" i="5"/>
  <c r="Q122" i="5"/>
  <c r="R122" i="5"/>
  <c r="S122" i="5"/>
  <c r="N123" i="5"/>
  <c r="P123" i="5"/>
  <c r="Q123" i="5"/>
  <c r="R123" i="5"/>
  <c r="S123" i="5"/>
  <c r="N124" i="5"/>
  <c r="P124" i="5"/>
  <c r="Q124" i="5"/>
  <c r="R124" i="5"/>
  <c r="S124" i="5"/>
  <c r="N125" i="5"/>
  <c r="P125" i="5"/>
  <c r="Q125" i="5"/>
  <c r="R125" i="5"/>
  <c r="S125" i="5"/>
  <c r="N126" i="5"/>
  <c r="P126" i="5"/>
  <c r="Q126" i="5"/>
  <c r="R126" i="5"/>
  <c r="S126" i="5"/>
  <c r="N127" i="5"/>
  <c r="P127" i="5"/>
  <c r="Q127" i="5"/>
  <c r="R127" i="5"/>
  <c r="S127" i="5"/>
  <c r="N128" i="5"/>
  <c r="P128" i="5"/>
  <c r="Q128" i="5"/>
  <c r="R128" i="5"/>
  <c r="S128" i="5"/>
  <c r="N129" i="5"/>
  <c r="P129" i="5"/>
  <c r="Q129" i="5"/>
  <c r="R129" i="5"/>
  <c r="S129" i="5"/>
  <c r="N130" i="5"/>
  <c r="P130" i="5"/>
  <c r="Q130" i="5"/>
  <c r="R130" i="5"/>
  <c r="S130" i="5"/>
  <c r="N131" i="5"/>
  <c r="P131" i="5"/>
  <c r="Q131" i="5"/>
  <c r="R131" i="5"/>
  <c r="S131" i="5"/>
  <c r="N132" i="5"/>
  <c r="P132" i="5"/>
  <c r="Q132" i="5"/>
  <c r="R132" i="5"/>
  <c r="S132" i="5"/>
  <c r="N133" i="5"/>
  <c r="P133" i="5"/>
  <c r="Q133" i="5"/>
  <c r="R133" i="5"/>
  <c r="S133" i="5"/>
  <c r="N134" i="5"/>
  <c r="P134" i="5"/>
  <c r="Q134" i="5"/>
  <c r="R134" i="5"/>
  <c r="S134" i="5"/>
  <c r="N135" i="5"/>
  <c r="P135" i="5"/>
  <c r="Q135" i="5"/>
  <c r="R135" i="5"/>
  <c r="S135" i="5"/>
  <c r="N136" i="5"/>
  <c r="P136" i="5"/>
  <c r="Q136" i="5"/>
  <c r="R136" i="5"/>
  <c r="S136" i="5"/>
  <c r="N137" i="5"/>
  <c r="P137" i="5"/>
  <c r="Q137" i="5"/>
  <c r="R137" i="5"/>
  <c r="S137" i="5"/>
  <c r="N138" i="5"/>
  <c r="P138" i="5"/>
  <c r="Q138" i="5"/>
  <c r="R138" i="5"/>
  <c r="S138" i="5"/>
  <c r="N139" i="5"/>
  <c r="P139" i="5"/>
  <c r="Q139" i="5"/>
  <c r="R139" i="5"/>
  <c r="S139" i="5"/>
  <c r="N140" i="5"/>
  <c r="P140" i="5"/>
  <c r="Q140" i="5"/>
  <c r="R140" i="5"/>
  <c r="S140" i="5"/>
  <c r="N141" i="5"/>
  <c r="P141" i="5"/>
  <c r="Q141" i="5"/>
  <c r="R141" i="5"/>
  <c r="S141" i="5"/>
  <c r="N142" i="5"/>
  <c r="P142" i="5"/>
  <c r="Q142" i="5"/>
  <c r="R142" i="5"/>
  <c r="S142" i="5"/>
  <c r="N143" i="5"/>
  <c r="P143" i="5"/>
  <c r="Q143" i="5"/>
  <c r="R143" i="5"/>
  <c r="S143" i="5"/>
  <c r="N144" i="5"/>
  <c r="P144" i="5"/>
  <c r="Q144" i="5"/>
  <c r="R144" i="5"/>
  <c r="S144" i="5"/>
  <c r="N145" i="5"/>
  <c r="P145" i="5"/>
  <c r="Q145" i="5"/>
  <c r="R145" i="5"/>
  <c r="S145" i="5"/>
  <c r="N146" i="5"/>
  <c r="P146" i="5"/>
  <c r="Q146" i="5"/>
  <c r="R146" i="5"/>
  <c r="S146" i="5"/>
  <c r="N147" i="5"/>
  <c r="P147" i="5"/>
  <c r="Q147" i="5"/>
  <c r="R147" i="5"/>
  <c r="S147" i="5"/>
  <c r="N148" i="5"/>
  <c r="P148" i="5"/>
  <c r="Q148" i="5"/>
  <c r="R148" i="5"/>
  <c r="S148" i="5"/>
  <c r="N149" i="5"/>
  <c r="P149" i="5"/>
  <c r="Q149" i="5"/>
  <c r="R149" i="5"/>
  <c r="S149" i="5"/>
  <c r="N150" i="5"/>
  <c r="P150" i="5"/>
  <c r="Q150" i="5"/>
  <c r="R150" i="5"/>
  <c r="S150" i="5"/>
  <c r="N151" i="5"/>
  <c r="P151" i="5"/>
  <c r="Q151" i="5"/>
  <c r="R151" i="5"/>
  <c r="S151" i="5"/>
  <c r="N152" i="5"/>
  <c r="P152" i="5"/>
  <c r="Q152" i="5"/>
  <c r="R152" i="5"/>
  <c r="S152" i="5"/>
  <c r="N153" i="5"/>
  <c r="P153" i="5"/>
  <c r="Q153" i="5"/>
  <c r="R153" i="5"/>
  <c r="S153" i="5"/>
  <c r="N154" i="5"/>
  <c r="P154" i="5"/>
  <c r="Q154" i="5"/>
  <c r="R154" i="5"/>
  <c r="S154" i="5"/>
  <c r="N155" i="5"/>
  <c r="P155" i="5"/>
  <c r="Q155" i="5"/>
  <c r="R155" i="5"/>
  <c r="S155" i="5"/>
  <c r="N156" i="5"/>
  <c r="P156" i="5"/>
  <c r="Q156" i="5"/>
  <c r="R156" i="5"/>
  <c r="S156" i="5"/>
  <c r="N157" i="5"/>
  <c r="P157" i="5"/>
  <c r="Q157" i="5"/>
  <c r="S157" i="5"/>
  <c r="N158" i="5"/>
  <c r="P158" i="5"/>
  <c r="Q158" i="5"/>
  <c r="R158" i="5"/>
  <c r="S158" i="5"/>
  <c r="N159" i="5"/>
  <c r="P159" i="5"/>
  <c r="Q159" i="5"/>
  <c r="R159" i="5"/>
  <c r="S159" i="5"/>
  <c r="N160" i="5"/>
  <c r="P160" i="5"/>
  <c r="Q160" i="5"/>
  <c r="S160" i="5"/>
  <c r="N161" i="5"/>
  <c r="P161" i="5"/>
  <c r="Q161" i="5"/>
  <c r="S161" i="5"/>
  <c r="N162" i="5"/>
  <c r="P162" i="5"/>
  <c r="Q162" i="5"/>
  <c r="S162" i="5"/>
  <c r="N163" i="5"/>
  <c r="P163" i="5"/>
  <c r="Q163" i="5"/>
  <c r="S163" i="5"/>
  <c r="N164" i="5"/>
  <c r="P164" i="5"/>
  <c r="Q164" i="5"/>
  <c r="S164" i="5"/>
  <c r="N165" i="5"/>
  <c r="P165" i="5"/>
  <c r="Q165" i="5"/>
  <c r="S165" i="5"/>
  <c r="N166" i="5"/>
  <c r="P166" i="5"/>
  <c r="Q166" i="5"/>
  <c r="S166" i="5"/>
  <c r="N167" i="5"/>
  <c r="P167" i="5"/>
  <c r="Q167" i="5"/>
  <c r="S167" i="5"/>
  <c r="N168" i="5"/>
  <c r="P168" i="5"/>
  <c r="Q168" i="5"/>
  <c r="S168" i="5"/>
  <c r="N169" i="5"/>
  <c r="P169" i="5"/>
  <c r="Q169" i="5"/>
  <c r="S169" i="5"/>
  <c r="N170" i="5"/>
  <c r="P170" i="5"/>
  <c r="Q170" i="5"/>
  <c r="S170" i="5"/>
  <c r="N171" i="5"/>
  <c r="P171" i="5"/>
  <c r="Q171" i="5"/>
  <c r="S171" i="5"/>
  <c r="N172" i="5"/>
  <c r="P172" i="5"/>
  <c r="Q172" i="5"/>
  <c r="S172" i="5"/>
  <c r="N173" i="5"/>
  <c r="P173" i="5"/>
  <c r="Q173" i="5"/>
  <c r="S173" i="5"/>
  <c r="N174" i="5"/>
  <c r="P174" i="5"/>
  <c r="Q174" i="5"/>
  <c r="R174" i="5"/>
  <c r="S174" i="5"/>
  <c r="N175" i="5"/>
  <c r="P175" i="5"/>
  <c r="Q175" i="5"/>
  <c r="S175" i="5"/>
  <c r="N176" i="5"/>
  <c r="P176" i="5"/>
  <c r="Q176" i="5"/>
  <c r="S176" i="5"/>
  <c r="N177" i="5"/>
  <c r="P177" i="5"/>
  <c r="Q177" i="5"/>
  <c r="S177" i="5"/>
  <c r="N178" i="5"/>
  <c r="P178" i="5"/>
  <c r="Q178" i="5"/>
  <c r="S178" i="5"/>
  <c r="N179" i="5"/>
  <c r="P179" i="5"/>
  <c r="Q179" i="5"/>
  <c r="S179" i="5"/>
  <c r="N180" i="5"/>
  <c r="P180" i="5"/>
  <c r="Q180" i="5"/>
  <c r="S180" i="5"/>
  <c r="N181" i="5"/>
  <c r="P181" i="5"/>
  <c r="Q181" i="5"/>
  <c r="S181" i="5"/>
  <c r="N182" i="5"/>
  <c r="P182" i="5"/>
  <c r="Q182" i="5"/>
  <c r="S182" i="5"/>
  <c r="N183" i="5"/>
  <c r="P183" i="5"/>
  <c r="Q183" i="5"/>
  <c r="S183" i="5"/>
  <c r="N184" i="5"/>
  <c r="P184" i="5"/>
  <c r="Q184" i="5"/>
  <c r="S184" i="5"/>
  <c r="N185" i="5"/>
  <c r="P185" i="5"/>
  <c r="Q185" i="5"/>
  <c r="S185" i="5"/>
  <c r="N186" i="5"/>
  <c r="P186" i="5"/>
  <c r="Q186" i="5"/>
  <c r="S186" i="5"/>
  <c r="N187" i="5"/>
  <c r="P187" i="5"/>
  <c r="Q187" i="5"/>
  <c r="S187" i="5"/>
  <c r="N188" i="5"/>
  <c r="P188" i="5"/>
  <c r="Q188" i="5"/>
  <c r="S188" i="5"/>
  <c r="N189" i="5"/>
  <c r="P189" i="5"/>
  <c r="Q189" i="5"/>
  <c r="R189" i="5"/>
  <c r="S189" i="5"/>
  <c r="N190" i="5"/>
  <c r="P190" i="5"/>
  <c r="Q190" i="5"/>
  <c r="S190" i="5"/>
  <c r="N191" i="5"/>
  <c r="P191" i="5"/>
  <c r="Q191" i="5"/>
  <c r="S191" i="5"/>
  <c r="N192" i="5"/>
  <c r="P192" i="5"/>
  <c r="Q192" i="5"/>
  <c r="S192" i="5"/>
  <c r="N193" i="5"/>
  <c r="P193" i="5"/>
  <c r="Q193" i="5"/>
  <c r="S193" i="5"/>
  <c r="N194" i="5"/>
  <c r="P194" i="5"/>
  <c r="Q194" i="5"/>
  <c r="S194" i="5"/>
  <c r="N195" i="5"/>
  <c r="P195" i="5"/>
  <c r="Q195" i="5"/>
  <c r="S195" i="5"/>
  <c r="N196" i="5"/>
  <c r="P196" i="5"/>
  <c r="Q196" i="5"/>
  <c r="R196" i="5"/>
  <c r="S196" i="5"/>
  <c r="N197" i="5"/>
  <c r="P197" i="5"/>
  <c r="Q197" i="5"/>
  <c r="S197" i="5"/>
  <c r="N198" i="5"/>
  <c r="P198" i="5"/>
  <c r="Q198" i="5"/>
  <c r="S198" i="5"/>
  <c r="N199" i="5"/>
  <c r="P199" i="5"/>
  <c r="Q199" i="5"/>
  <c r="S199" i="5"/>
  <c r="N200" i="5"/>
  <c r="P200" i="5"/>
  <c r="Q200" i="5"/>
  <c r="S200" i="5"/>
  <c r="N201" i="5"/>
  <c r="P201" i="5"/>
  <c r="Q201" i="5"/>
  <c r="R201" i="5"/>
  <c r="S201" i="5"/>
  <c r="N202" i="5"/>
  <c r="P202" i="5"/>
  <c r="Q202" i="5"/>
  <c r="S202" i="5"/>
  <c r="N203" i="5"/>
  <c r="P203" i="5"/>
  <c r="Q203" i="5"/>
  <c r="S203" i="5"/>
  <c r="N204" i="5"/>
  <c r="P204" i="5"/>
  <c r="Q204" i="5"/>
  <c r="S204" i="5"/>
  <c r="N205" i="5"/>
  <c r="P205" i="5"/>
  <c r="Q205" i="5"/>
  <c r="S205" i="5"/>
  <c r="N206" i="5"/>
  <c r="P206" i="5"/>
  <c r="Q206" i="5"/>
  <c r="S206" i="5"/>
  <c r="N207" i="5"/>
  <c r="P207" i="5"/>
  <c r="Q207" i="5"/>
  <c r="S207" i="5"/>
  <c r="N208" i="5"/>
  <c r="P208" i="5"/>
  <c r="Q208" i="5"/>
  <c r="S208" i="5"/>
  <c r="N209" i="5"/>
  <c r="P209" i="5"/>
  <c r="Q209" i="5"/>
  <c r="S209" i="5"/>
  <c r="N210" i="5"/>
  <c r="P210" i="5"/>
  <c r="Q210" i="5"/>
  <c r="S210" i="5"/>
  <c r="N211" i="5"/>
  <c r="P211" i="5"/>
  <c r="Q211" i="5"/>
  <c r="R211" i="5"/>
  <c r="S211" i="5"/>
  <c r="N212" i="5"/>
  <c r="P212" i="5"/>
  <c r="Q212" i="5"/>
  <c r="S212" i="5"/>
  <c r="N213" i="5"/>
  <c r="P213" i="5"/>
  <c r="Q213" i="5"/>
  <c r="S213" i="5"/>
  <c r="N214" i="5"/>
  <c r="P214" i="5"/>
  <c r="Q214" i="5"/>
  <c r="R214" i="5"/>
  <c r="S214" i="5"/>
  <c r="N215" i="5"/>
  <c r="P215" i="5"/>
  <c r="Q215" i="5"/>
  <c r="R215" i="5"/>
  <c r="S215" i="5"/>
  <c r="N216" i="5"/>
  <c r="P216" i="5"/>
  <c r="Q216" i="5"/>
  <c r="R216" i="5"/>
  <c r="S216" i="5"/>
  <c r="N217" i="5"/>
  <c r="P217" i="5"/>
  <c r="Q217" i="5"/>
  <c r="R217" i="5"/>
  <c r="S217" i="5"/>
  <c r="N218" i="5"/>
  <c r="P218" i="5"/>
  <c r="Q218" i="5"/>
  <c r="S218" i="5"/>
  <c r="N219" i="5"/>
  <c r="P219" i="5"/>
  <c r="Q219" i="5"/>
  <c r="S219" i="5"/>
  <c r="N220" i="5"/>
  <c r="P220" i="5"/>
  <c r="Q220" i="5"/>
  <c r="S220" i="5"/>
  <c r="N221" i="5"/>
  <c r="P221" i="5"/>
  <c r="Q221" i="5"/>
  <c r="S221" i="5"/>
  <c r="N222" i="5"/>
  <c r="P222" i="5"/>
  <c r="Q222" i="5"/>
  <c r="S222" i="5"/>
  <c r="N223" i="5"/>
  <c r="P223" i="5"/>
  <c r="Q223" i="5"/>
  <c r="S223" i="5"/>
  <c r="N224" i="5"/>
  <c r="P224" i="5"/>
  <c r="Q224" i="5"/>
  <c r="S224" i="5"/>
  <c r="N225" i="5"/>
  <c r="P225" i="5"/>
  <c r="Q225" i="5"/>
  <c r="S225" i="5"/>
  <c r="N226" i="5"/>
  <c r="P226" i="5"/>
  <c r="Q226" i="5"/>
  <c r="R226" i="5"/>
  <c r="S226" i="5"/>
  <c r="N227" i="5"/>
  <c r="P227" i="5"/>
  <c r="Q227" i="5"/>
  <c r="R227" i="5"/>
  <c r="S227" i="5"/>
  <c r="N228" i="5"/>
  <c r="P228" i="5"/>
  <c r="Q228" i="5"/>
  <c r="R228" i="5"/>
  <c r="S228" i="5"/>
  <c r="N229" i="5"/>
  <c r="P229" i="5"/>
  <c r="Q229" i="5"/>
  <c r="R229" i="5"/>
  <c r="S229" i="5"/>
  <c r="N230" i="5"/>
  <c r="P230" i="5"/>
  <c r="Q230" i="5"/>
  <c r="R230" i="5"/>
  <c r="S230" i="5"/>
  <c r="N231" i="5"/>
  <c r="P231" i="5"/>
  <c r="Q231" i="5"/>
  <c r="R231" i="5"/>
  <c r="S231" i="5"/>
  <c r="N232" i="5"/>
  <c r="P232" i="5"/>
  <c r="Q232" i="5"/>
  <c r="R232" i="5"/>
  <c r="S232" i="5"/>
  <c r="N233" i="5"/>
  <c r="P233" i="5"/>
  <c r="Q233" i="5"/>
  <c r="S233" i="5"/>
  <c r="N234" i="5"/>
  <c r="P234" i="5"/>
  <c r="Q234" i="5"/>
  <c r="S234" i="5"/>
  <c r="N235" i="5"/>
  <c r="P235" i="5"/>
  <c r="Q235" i="5"/>
  <c r="S235" i="5"/>
  <c r="N236" i="5"/>
  <c r="P236" i="5"/>
  <c r="Q236" i="5"/>
  <c r="S236" i="5"/>
  <c r="N237" i="5"/>
  <c r="P237" i="5"/>
  <c r="Q237" i="5"/>
  <c r="S237" i="5"/>
  <c r="N238" i="5"/>
  <c r="P238" i="5"/>
  <c r="Q238" i="5"/>
  <c r="S238" i="5"/>
  <c r="N239" i="5"/>
  <c r="P239" i="5"/>
  <c r="Q239" i="5"/>
  <c r="S239" i="5"/>
  <c r="N240" i="5"/>
  <c r="P240" i="5"/>
  <c r="Q240" i="5"/>
  <c r="S240" i="5"/>
  <c r="N249" i="5"/>
  <c r="P249" i="5"/>
  <c r="Q249" i="5"/>
  <c r="S249" i="5"/>
  <c r="N250" i="5"/>
  <c r="P250" i="5"/>
  <c r="Q250" i="5"/>
  <c r="S250" i="5"/>
  <c r="N251" i="5"/>
  <c r="P251" i="5"/>
  <c r="Q251" i="5"/>
  <c r="S251" i="5"/>
  <c r="N252" i="5"/>
  <c r="P252" i="5"/>
  <c r="Q252" i="5"/>
  <c r="S252" i="5"/>
  <c r="N253" i="5"/>
  <c r="P253" i="5"/>
  <c r="Q253" i="5"/>
  <c r="S253" i="5"/>
  <c r="N254" i="5"/>
  <c r="P254" i="5"/>
  <c r="Q254" i="5"/>
  <c r="S254" i="5"/>
  <c r="N255" i="5"/>
  <c r="P255" i="5"/>
  <c r="Q255" i="5"/>
  <c r="S255" i="5"/>
  <c r="N256" i="5"/>
  <c r="P256" i="5"/>
  <c r="Q256" i="5"/>
  <c r="S256" i="5"/>
  <c r="N257" i="5"/>
  <c r="P257" i="5"/>
  <c r="Q257" i="5"/>
  <c r="S257" i="5"/>
  <c r="N258" i="5"/>
  <c r="P258" i="5"/>
  <c r="Q258" i="5"/>
  <c r="S258" i="5"/>
  <c r="N259" i="5"/>
  <c r="P259" i="5"/>
  <c r="Q259" i="5"/>
  <c r="S259" i="5"/>
  <c r="N260" i="5"/>
  <c r="P260" i="5"/>
  <c r="Q260" i="5"/>
  <c r="S260" i="5"/>
  <c r="N261" i="5"/>
  <c r="P261" i="5"/>
  <c r="Q261" i="5"/>
  <c r="S261" i="5"/>
  <c r="N262" i="5"/>
  <c r="P262" i="5"/>
  <c r="Q262" i="5"/>
  <c r="S262" i="5"/>
  <c r="N263" i="5"/>
  <c r="P263" i="5"/>
  <c r="Q263" i="5"/>
  <c r="S263" i="5"/>
  <c r="N264" i="5"/>
  <c r="P264" i="5"/>
  <c r="Q264" i="5"/>
  <c r="S264" i="5"/>
  <c r="N265" i="5"/>
  <c r="P265" i="5"/>
  <c r="Q265" i="5"/>
  <c r="S265" i="5"/>
  <c r="N266" i="5"/>
  <c r="P266" i="5"/>
  <c r="Q266" i="5"/>
  <c r="S266" i="5"/>
  <c r="N267" i="5"/>
  <c r="P267" i="5"/>
  <c r="Q267" i="5"/>
  <c r="S267" i="5"/>
  <c r="N268" i="5"/>
  <c r="P268" i="5"/>
  <c r="Q268" i="5"/>
  <c r="S268" i="5"/>
  <c r="N269" i="5"/>
  <c r="P269" i="5"/>
  <c r="Q269" i="5"/>
  <c r="S269" i="5"/>
  <c r="N270" i="5"/>
  <c r="P270" i="5"/>
  <c r="Q270" i="5"/>
  <c r="S270" i="5"/>
  <c r="N271" i="5"/>
  <c r="P271" i="5"/>
  <c r="Q271" i="5"/>
  <c r="S271" i="5"/>
  <c r="N272" i="5"/>
  <c r="P272" i="5"/>
  <c r="Q272" i="5"/>
  <c r="S272" i="5"/>
  <c r="N273" i="5"/>
  <c r="P273" i="5"/>
  <c r="Q273" i="5"/>
  <c r="S273" i="5"/>
  <c r="N274" i="5"/>
  <c r="P274" i="5"/>
  <c r="Q274" i="5"/>
  <c r="S274" i="5"/>
  <c r="N275" i="5"/>
  <c r="P275" i="5"/>
  <c r="Q275" i="5"/>
  <c r="S275" i="5"/>
  <c r="N276" i="5"/>
  <c r="P276" i="5"/>
  <c r="Q276" i="5"/>
  <c r="S276" i="5"/>
  <c r="N277" i="5"/>
  <c r="P277" i="5"/>
  <c r="Q277" i="5"/>
  <c r="R277" i="5"/>
  <c r="S277" i="5"/>
  <c r="N278" i="5"/>
  <c r="P278" i="5"/>
  <c r="Q278" i="5"/>
  <c r="S278" i="5"/>
  <c r="N279" i="5"/>
  <c r="P279" i="5"/>
  <c r="Q279" i="5"/>
  <c r="S279" i="5"/>
  <c r="N280" i="5"/>
  <c r="P280" i="5"/>
  <c r="Q280" i="5"/>
  <c r="S280" i="5"/>
  <c r="N281" i="5"/>
  <c r="P281" i="5"/>
  <c r="Q281" i="5"/>
  <c r="S281" i="5"/>
  <c r="N282" i="5"/>
  <c r="P282" i="5"/>
  <c r="Q282" i="5"/>
  <c r="R282" i="5"/>
  <c r="S282" i="5"/>
  <c r="N283" i="5"/>
  <c r="P283" i="5"/>
  <c r="Q283" i="5"/>
  <c r="S283" i="5"/>
  <c r="N284" i="5"/>
  <c r="P284" i="5"/>
  <c r="Q284" i="5"/>
  <c r="S284" i="5"/>
  <c r="N285" i="5"/>
  <c r="P285" i="5"/>
  <c r="Q285" i="5"/>
  <c r="R285" i="5"/>
  <c r="S285" i="5"/>
  <c r="N286" i="5"/>
  <c r="P286" i="5"/>
  <c r="Q286" i="5"/>
  <c r="R286" i="5"/>
  <c r="S286" i="5"/>
  <c r="N287" i="5"/>
  <c r="P287" i="5"/>
  <c r="Q287" i="5"/>
  <c r="R287" i="5"/>
  <c r="S287" i="5"/>
  <c r="N288" i="5"/>
  <c r="P288" i="5"/>
  <c r="Q288" i="5"/>
  <c r="S288" i="5"/>
  <c r="N289" i="5"/>
  <c r="P289" i="5"/>
  <c r="Q289" i="5"/>
  <c r="S289" i="5"/>
  <c r="N290" i="5"/>
  <c r="P290" i="5"/>
  <c r="Q290" i="5"/>
  <c r="S290" i="5"/>
  <c r="N291" i="5"/>
  <c r="P291" i="5"/>
  <c r="Q291" i="5"/>
  <c r="S291" i="5"/>
  <c r="N292" i="5"/>
  <c r="P292" i="5"/>
  <c r="Q292" i="5"/>
  <c r="S292" i="5"/>
  <c r="N293" i="5"/>
  <c r="P293" i="5"/>
  <c r="Q293" i="5"/>
  <c r="S293" i="5"/>
  <c r="N294" i="5"/>
  <c r="P294" i="5"/>
  <c r="Q294" i="5"/>
  <c r="S294" i="5"/>
  <c r="N295" i="5"/>
  <c r="P295" i="5"/>
  <c r="Q295" i="5"/>
  <c r="S295" i="5"/>
  <c r="N296" i="5"/>
  <c r="P296" i="5"/>
  <c r="Q296" i="5"/>
  <c r="S296" i="5"/>
  <c r="N297" i="5"/>
  <c r="P297" i="5"/>
  <c r="Q297" i="5"/>
  <c r="R297" i="5"/>
  <c r="S297" i="5"/>
  <c r="N298" i="5"/>
  <c r="P298" i="5"/>
  <c r="Q298" i="5"/>
  <c r="S298" i="5"/>
  <c r="N299" i="5"/>
  <c r="P299" i="5"/>
  <c r="Q299" i="5"/>
  <c r="S299" i="5"/>
  <c r="N300" i="5"/>
  <c r="P300" i="5"/>
  <c r="Q300" i="5"/>
  <c r="S300" i="5"/>
  <c r="N301" i="5"/>
  <c r="P301" i="5"/>
  <c r="Q301" i="5"/>
  <c r="S301" i="5"/>
  <c r="N302" i="5"/>
  <c r="P302" i="5"/>
  <c r="Q302" i="5"/>
  <c r="S302" i="5"/>
  <c r="N303" i="5"/>
  <c r="P303" i="5"/>
  <c r="Q303" i="5"/>
  <c r="S303" i="5"/>
  <c r="N304" i="5"/>
  <c r="P304" i="5"/>
  <c r="Q304" i="5"/>
  <c r="S304" i="5"/>
  <c r="N305" i="5"/>
  <c r="P305" i="5"/>
  <c r="Q305" i="5"/>
  <c r="S305" i="5"/>
  <c r="N306" i="5"/>
  <c r="P306" i="5"/>
  <c r="Q306" i="5"/>
  <c r="S306" i="5"/>
  <c r="N307" i="5"/>
  <c r="P307" i="5"/>
  <c r="Q307" i="5"/>
  <c r="S307" i="5"/>
  <c r="N308" i="5"/>
  <c r="P308" i="5"/>
  <c r="Q308" i="5"/>
  <c r="S308" i="5"/>
  <c r="N309" i="5"/>
  <c r="P309" i="5"/>
  <c r="Q309" i="5"/>
  <c r="S309" i="5"/>
  <c r="N310" i="5"/>
  <c r="P310" i="5"/>
  <c r="Q310" i="5"/>
  <c r="S310" i="5"/>
  <c r="N311" i="5"/>
  <c r="P311" i="5"/>
  <c r="Q311" i="5"/>
  <c r="S311" i="5"/>
  <c r="N312" i="5"/>
  <c r="P312" i="5"/>
  <c r="Q312" i="5"/>
  <c r="S312" i="5"/>
  <c r="N313" i="5"/>
  <c r="P313" i="5"/>
  <c r="Q313" i="5"/>
  <c r="R313" i="5"/>
  <c r="S313" i="5"/>
  <c r="N314" i="5"/>
  <c r="P314" i="5"/>
  <c r="Q314" i="5"/>
  <c r="R314" i="5"/>
  <c r="S314" i="5"/>
  <c r="N315" i="5"/>
  <c r="P315" i="5"/>
  <c r="Q315" i="5"/>
  <c r="R315" i="5"/>
  <c r="S315" i="5"/>
  <c r="N316" i="5"/>
  <c r="P316" i="5"/>
  <c r="Q316" i="5"/>
  <c r="R316" i="5"/>
  <c r="S316" i="5"/>
  <c r="N317" i="5"/>
  <c r="P317" i="5"/>
  <c r="Q317" i="5"/>
  <c r="R317" i="5"/>
  <c r="S317" i="5"/>
  <c r="N318" i="5"/>
  <c r="P318" i="5"/>
  <c r="Q318" i="5"/>
  <c r="R318" i="5"/>
  <c r="S318" i="5"/>
  <c r="N319" i="5"/>
  <c r="P319" i="5"/>
  <c r="Q319" i="5"/>
  <c r="R319" i="5"/>
  <c r="S319" i="5"/>
  <c r="N320" i="5"/>
  <c r="P320" i="5"/>
  <c r="Q320" i="5"/>
  <c r="R320" i="5"/>
  <c r="S320" i="5"/>
  <c r="N321" i="5"/>
  <c r="P321" i="5"/>
  <c r="Q321" i="5"/>
  <c r="R321" i="5"/>
  <c r="S321" i="5"/>
  <c r="N322" i="5"/>
  <c r="P322" i="5"/>
  <c r="Q322" i="5"/>
  <c r="R322" i="5"/>
  <c r="S322" i="5"/>
  <c r="N323" i="5"/>
  <c r="P323" i="5"/>
  <c r="Q323" i="5"/>
  <c r="R323" i="5"/>
  <c r="S323" i="5"/>
  <c r="N324" i="5"/>
  <c r="P324" i="5"/>
  <c r="Q324" i="5"/>
  <c r="R324" i="5"/>
  <c r="S324" i="5"/>
  <c r="N325" i="5"/>
  <c r="P325" i="5"/>
  <c r="Q325" i="5"/>
  <c r="R325" i="5"/>
  <c r="S325" i="5"/>
  <c r="N326" i="5"/>
  <c r="P326" i="5"/>
  <c r="Q326" i="5"/>
  <c r="R326" i="5"/>
  <c r="S326" i="5"/>
  <c r="N327" i="5"/>
  <c r="P327" i="5"/>
  <c r="Q327" i="5"/>
  <c r="R327" i="5"/>
  <c r="S327" i="5"/>
  <c r="N328" i="5"/>
  <c r="P328" i="5"/>
  <c r="Q328" i="5"/>
  <c r="R328" i="5"/>
  <c r="S328" i="5"/>
  <c r="N329" i="5"/>
  <c r="P329" i="5"/>
  <c r="Q329" i="5"/>
  <c r="R329" i="5"/>
  <c r="S329" i="5"/>
  <c r="N330" i="5"/>
  <c r="P330" i="5"/>
  <c r="Q330" i="5"/>
  <c r="R330" i="5"/>
  <c r="S330" i="5"/>
  <c r="N331" i="5"/>
  <c r="P331" i="5"/>
  <c r="Q331" i="5"/>
  <c r="R331" i="5"/>
  <c r="S331" i="5"/>
  <c r="N332" i="5"/>
  <c r="P332" i="5"/>
  <c r="Q332" i="5"/>
  <c r="R332" i="5"/>
  <c r="S332" i="5"/>
  <c r="N333" i="5"/>
  <c r="P333" i="5"/>
  <c r="Q333" i="5"/>
  <c r="R333" i="5"/>
  <c r="S333" i="5"/>
  <c r="N334" i="5"/>
  <c r="P334" i="5"/>
  <c r="Q334" i="5"/>
  <c r="R334" i="5"/>
  <c r="S334" i="5"/>
  <c r="N335" i="5"/>
  <c r="P335" i="5"/>
  <c r="Q335" i="5"/>
  <c r="R335" i="5"/>
  <c r="S335" i="5"/>
  <c r="N336" i="5"/>
  <c r="P336" i="5"/>
  <c r="Q336" i="5"/>
  <c r="R336" i="5"/>
  <c r="S336" i="5"/>
  <c r="N337" i="5"/>
  <c r="P337" i="5"/>
  <c r="Q337" i="5"/>
  <c r="R337" i="5"/>
  <c r="S337" i="5"/>
  <c r="N338" i="5"/>
  <c r="P338" i="5"/>
  <c r="Q338" i="5"/>
  <c r="R338" i="5"/>
  <c r="S338" i="5"/>
  <c r="N339" i="5"/>
  <c r="P339" i="5"/>
  <c r="Q339" i="5"/>
  <c r="R339" i="5"/>
  <c r="S339" i="5"/>
  <c r="N340" i="5"/>
  <c r="P340" i="5"/>
  <c r="Q340" i="5"/>
  <c r="R340" i="5"/>
  <c r="S340" i="5"/>
  <c r="N341" i="5"/>
  <c r="P341" i="5"/>
  <c r="Q341" i="5"/>
  <c r="R341" i="5"/>
  <c r="S341" i="5"/>
  <c r="N342" i="5"/>
  <c r="P342" i="5"/>
  <c r="Q342" i="5"/>
  <c r="R342" i="5"/>
  <c r="S342" i="5"/>
  <c r="N343" i="5"/>
  <c r="P343" i="5"/>
  <c r="Q343" i="5"/>
  <c r="R343" i="5"/>
  <c r="S343" i="5"/>
  <c r="N344" i="5"/>
  <c r="P344" i="5"/>
  <c r="Q344" i="5"/>
  <c r="R344" i="5"/>
  <c r="S344" i="5"/>
  <c r="N345" i="5"/>
  <c r="P345" i="5"/>
  <c r="Q345" i="5"/>
  <c r="R345" i="5"/>
  <c r="S345" i="5"/>
  <c r="N346" i="5"/>
  <c r="P346" i="5"/>
  <c r="Q346" i="5"/>
  <c r="R346" i="5"/>
  <c r="S346" i="5"/>
  <c r="N347" i="5"/>
  <c r="P347" i="5"/>
  <c r="Q347" i="5"/>
  <c r="R347" i="5"/>
  <c r="S347" i="5"/>
  <c r="N348" i="5"/>
  <c r="P348" i="5"/>
  <c r="Q348" i="5"/>
  <c r="R348" i="5"/>
  <c r="S348" i="5"/>
  <c r="N349" i="5"/>
  <c r="P349" i="5"/>
  <c r="Q349" i="5"/>
  <c r="R349" i="5"/>
  <c r="S349" i="5"/>
  <c r="N350" i="5"/>
  <c r="P350" i="5"/>
  <c r="Q350" i="5"/>
  <c r="R350" i="5"/>
  <c r="S350" i="5"/>
  <c r="N351" i="5"/>
  <c r="P351" i="5"/>
  <c r="Q351" i="5"/>
  <c r="R351" i="5"/>
  <c r="S351" i="5"/>
  <c r="N352" i="5"/>
  <c r="P352" i="5"/>
  <c r="Q352" i="5"/>
  <c r="R352" i="5"/>
  <c r="S352" i="5"/>
  <c r="N353" i="5"/>
  <c r="P353" i="5"/>
  <c r="Q353" i="5"/>
  <c r="R353" i="5"/>
  <c r="S353" i="5"/>
  <c r="N354" i="5"/>
  <c r="P354" i="5"/>
  <c r="Q354" i="5"/>
  <c r="R354" i="5"/>
  <c r="S354" i="5"/>
  <c r="N355" i="5"/>
  <c r="P355" i="5"/>
  <c r="Q355" i="5"/>
  <c r="R355" i="5"/>
  <c r="S355" i="5"/>
  <c r="N356" i="5"/>
  <c r="P356" i="5"/>
  <c r="Q356" i="5"/>
  <c r="R356" i="5"/>
  <c r="S356" i="5"/>
  <c r="N357" i="5"/>
  <c r="P357" i="5"/>
  <c r="Q357" i="5"/>
  <c r="R357" i="5"/>
  <c r="S357" i="5"/>
  <c r="N358" i="5"/>
  <c r="P358" i="5"/>
  <c r="Q358" i="5"/>
  <c r="R358" i="5"/>
  <c r="S358" i="5"/>
  <c r="N359" i="5"/>
  <c r="P359" i="5"/>
  <c r="Q359" i="5"/>
  <c r="R359" i="5"/>
  <c r="S359" i="5"/>
  <c r="N360" i="5"/>
  <c r="P360" i="5"/>
  <c r="Q360" i="5"/>
  <c r="R360" i="5"/>
  <c r="S360" i="5"/>
  <c r="N361" i="5"/>
  <c r="P361" i="5"/>
  <c r="Q361" i="5"/>
  <c r="R361" i="5"/>
  <c r="S361" i="5"/>
  <c r="N362" i="5"/>
  <c r="P362" i="5"/>
  <c r="Q362" i="5"/>
  <c r="R362" i="5"/>
  <c r="S362" i="5"/>
  <c r="N363" i="5"/>
  <c r="P363" i="5"/>
  <c r="Q363" i="5"/>
  <c r="R363" i="5"/>
  <c r="S363" i="5"/>
  <c r="N364" i="5"/>
  <c r="P364" i="5"/>
  <c r="Q364" i="5"/>
  <c r="R364" i="5"/>
  <c r="S364" i="5"/>
  <c r="N365" i="5"/>
  <c r="P365" i="5"/>
  <c r="Q365" i="5"/>
  <c r="R365" i="5"/>
  <c r="S365" i="5"/>
  <c r="N366" i="5"/>
  <c r="P366" i="5"/>
  <c r="Q366" i="5"/>
  <c r="R366" i="5"/>
  <c r="S366" i="5"/>
  <c r="N367" i="5"/>
  <c r="P367" i="5"/>
  <c r="Q367" i="5"/>
  <c r="R367" i="5"/>
  <c r="S367" i="5"/>
  <c r="N368" i="5"/>
  <c r="P368" i="5"/>
  <c r="Q368" i="5"/>
  <c r="R368" i="5"/>
  <c r="S368" i="5"/>
  <c r="N369" i="5"/>
  <c r="P369" i="5"/>
  <c r="Q369" i="5"/>
  <c r="R369" i="5"/>
  <c r="S369" i="5"/>
  <c r="N370" i="5"/>
  <c r="P370" i="5"/>
  <c r="Q370" i="5"/>
  <c r="R370" i="5"/>
  <c r="S370" i="5"/>
  <c r="N371" i="5"/>
  <c r="P371" i="5"/>
  <c r="Q371" i="5"/>
  <c r="R371" i="5"/>
  <c r="S371" i="5"/>
  <c r="N372" i="5"/>
  <c r="P372" i="5"/>
  <c r="Q372" i="5"/>
  <c r="R372" i="5"/>
  <c r="S372" i="5"/>
  <c r="N373" i="5"/>
  <c r="P373" i="5"/>
  <c r="Q373" i="5"/>
  <c r="R373" i="5"/>
  <c r="S373" i="5"/>
  <c r="N374" i="5"/>
  <c r="P374" i="5"/>
  <c r="Q374" i="5"/>
  <c r="R374" i="5"/>
  <c r="S374" i="5"/>
  <c r="N375" i="5"/>
  <c r="P375" i="5"/>
  <c r="Q375" i="5"/>
  <c r="R375" i="5"/>
  <c r="S375" i="5"/>
  <c r="N376" i="5"/>
  <c r="P376" i="5"/>
  <c r="Q376" i="5"/>
  <c r="R376" i="5"/>
  <c r="S376" i="5"/>
  <c r="N377" i="5"/>
  <c r="P377" i="5"/>
  <c r="Q377" i="5"/>
  <c r="R377" i="5"/>
  <c r="S377" i="5"/>
  <c r="N378" i="5"/>
  <c r="P378" i="5"/>
  <c r="Q378" i="5"/>
  <c r="R378" i="5"/>
  <c r="S378" i="5"/>
  <c r="N379" i="5"/>
  <c r="P379" i="5"/>
  <c r="Q379" i="5"/>
  <c r="R379" i="5"/>
  <c r="S379" i="5"/>
  <c r="N380" i="5"/>
  <c r="P380" i="5"/>
  <c r="Q380" i="5"/>
  <c r="R380" i="5"/>
  <c r="S380" i="5"/>
  <c r="N381" i="5"/>
  <c r="P381" i="5"/>
  <c r="Q381" i="5"/>
  <c r="R381" i="5"/>
  <c r="S381" i="5"/>
  <c r="N382" i="5"/>
  <c r="P382" i="5"/>
  <c r="Q382" i="5"/>
  <c r="R382" i="5"/>
  <c r="S382" i="5"/>
  <c r="N383" i="5"/>
  <c r="P383" i="5"/>
  <c r="Q383" i="5"/>
  <c r="R383" i="5"/>
  <c r="S383" i="5"/>
  <c r="N384" i="5"/>
  <c r="P384" i="5"/>
  <c r="Q384" i="5"/>
  <c r="R384" i="5"/>
  <c r="S384" i="5"/>
  <c r="N385" i="5"/>
  <c r="P385" i="5"/>
  <c r="Q385" i="5"/>
  <c r="R385" i="5"/>
  <c r="S385" i="5"/>
  <c r="N386" i="5"/>
  <c r="P386" i="5"/>
  <c r="Q386" i="5"/>
  <c r="R386" i="5"/>
  <c r="S386" i="5"/>
  <c r="N387" i="5"/>
  <c r="P387" i="5"/>
  <c r="Q387" i="5"/>
  <c r="S387" i="5"/>
  <c r="N388" i="5"/>
  <c r="P388" i="5"/>
  <c r="Q388" i="5"/>
  <c r="S388" i="5"/>
  <c r="N389" i="5"/>
  <c r="P389" i="5"/>
  <c r="Q389" i="5"/>
  <c r="S389" i="5"/>
  <c r="N390" i="5"/>
  <c r="P390" i="5"/>
  <c r="Q390" i="5"/>
  <c r="S390" i="5"/>
  <c r="N392" i="5"/>
  <c r="P392" i="5"/>
  <c r="Q392" i="5"/>
  <c r="S392" i="5"/>
  <c r="N393" i="5"/>
  <c r="P393" i="5"/>
  <c r="Q393" i="5"/>
  <c r="S393" i="5"/>
  <c r="N394" i="5"/>
  <c r="P394" i="5"/>
  <c r="Q394" i="5"/>
  <c r="S394" i="5"/>
  <c r="N395" i="5"/>
  <c r="P395" i="5"/>
  <c r="Q395" i="5"/>
  <c r="S395" i="5"/>
  <c r="N396" i="5"/>
  <c r="P396" i="5"/>
  <c r="Q396" i="5"/>
  <c r="S396" i="5"/>
  <c r="N397" i="5"/>
  <c r="P397" i="5"/>
  <c r="Q397" i="5"/>
  <c r="R397" i="5"/>
  <c r="S397" i="5"/>
  <c r="T2" i="5"/>
  <c r="U2" i="5"/>
  <c r="O354" i="5"/>
  <c r="T354" i="5"/>
  <c r="U354" i="5"/>
  <c r="N247" i="5"/>
  <c r="O247" i="5"/>
  <c r="P247" i="5"/>
  <c r="Q247" i="5"/>
  <c r="R247" i="5"/>
  <c r="S247" i="5"/>
  <c r="T247" i="5"/>
  <c r="U247" i="5"/>
  <c r="O62" i="5"/>
  <c r="T62" i="5"/>
  <c r="U62" i="5"/>
  <c r="O63" i="5"/>
  <c r="T63" i="5"/>
  <c r="U63" i="5"/>
  <c r="O64" i="5"/>
  <c r="T64" i="5"/>
  <c r="U64" i="5"/>
  <c r="O86" i="5"/>
  <c r="T86" i="5"/>
  <c r="U86" i="5"/>
  <c r="O14" i="5"/>
  <c r="T14" i="5"/>
  <c r="U14" i="5"/>
  <c r="O15" i="5"/>
  <c r="T15" i="5"/>
  <c r="U15" i="5"/>
  <c r="O21" i="5"/>
  <c r="T21" i="5"/>
  <c r="U21" i="5"/>
  <c r="O37" i="5"/>
  <c r="T37" i="5"/>
  <c r="U37" i="5"/>
  <c r="T353" i="5"/>
  <c r="U353" i="5"/>
  <c r="O353" i="5"/>
  <c r="T352" i="5"/>
  <c r="U352" i="5"/>
  <c r="O352" i="5"/>
  <c r="T351" i="5"/>
  <c r="U351" i="5"/>
  <c r="O351" i="5"/>
  <c r="T350" i="5"/>
  <c r="U350" i="5"/>
  <c r="O350" i="5"/>
  <c r="T349" i="5"/>
  <c r="U349" i="5"/>
  <c r="O349" i="5"/>
  <c r="T348" i="5"/>
  <c r="U348" i="5"/>
  <c r="O348" i="5"/>
  <c r="T347" i="5"/>
  <c r="U347" i="5"/>
  <c r="O347" i="5"/>
  <c r="T346" i="5"/>
  <c r="U346" i="5"/>
  <c r="O346" i="5"/>
  <c r="T322" i="5"/>
  <c r="U322" i="5"/>
  <c r="O322" i="5"/>
  <c r="T321" i="5"/>
  <c r="U321" i="5"/>
  <c r="O321" i="5"/>
  <c r="R270" i="5"/>
  <c r="T270" i="5"/>
  <c r="U270" i="5"/>
  <c r="O270" i="5"/>
  <c r="R269" i="5"/>
  <c r="T269" i="5"/>
  <c r="U269" i="5"/>
  <c r="O269" i="5"/>
  <c r="R268" i="5"/>
  <c r="T268" i="5"/>
  <c r="U268" i="5"/>
  <c r="O268" i="5"/>
  <c r="R267" i="5"/>
  <c r="T267" i="5"/>
  <c r="U267" i="5"/>
  <c r="O267" i="5"/>
  <c r="T217" i="5"/>
  <c r="U217" i="5"/>
  <c r="O217" i="5"/>
  <c r="T216" i="5"/>
  <c r="U216" i="5"/>
  <c r="O216" i="5"/>
  <c r="T215" i="5"/>
  <c r="U215" i="5"/>
  <c r="O215" i="5"/>
  <c r="T214" i="5"/>
  <c r="U214" i="5"/>
  <c r="O214" i="5"/>
  <c r="R213" i="5"/>
  <c r="T213" i="5"/>
  <c r="U213" i="5"/>
  <c r="O213" i="5"/>
  <c r="R212" i="5"/>
  <c r="T212" i="5"/>
  <c r="U212" i="5"/>
  <c r="O212" i="5"/>
  <c r="T211" i="5"/>
  <c r="U211" i="5"/>
  <c r="O211" i="5"/>
  <c r="R210" i="5"/>
  <c r="T210" i="5"/>
  <c r="U210" i="5"/>
  <c r="O210" i="5"/>
  <c r="T189" i="5"/>
  <c r="U189" i="5"/>
  <c r="O189" i="5"/>
  <c r="R186" i="5"/>
  <c r="T186" i="5"/>
  <c r="U186" i="5"/>
  <c r="O186" i="5"/>
  <c r="R161" i="5"/>
  <c r="T161" i="5"/>
  <c r="U161" i="5"/>
  <c r="O161" i="5"/>
  <c r="T50" i="5"/>
  <c r="U50" i="5"/>
  <c r="O50" i="5"/>
  <c r="T49" i="5"/>
  <c r="U49" i="5"/>
  <c r="O49" i="5"/>
  <c r="T70" i="5"/>
  <c r="U70" i="5"/>
  <c r="O70" i="5"/>
  <c r="T68" i="5"/>
  <c r="U68" i="5"/>
  <c r="O68" i="5"/>
  <c r="T67" i="5"/>
  <c r="U67" i="5"/>
  <c r="O67" i="5"/>
  <c r="T66" i="5"/>
  <c r="U66" i="5"/>
  <c r="O66" i="5"/>
  <c r="T345" i="5"/>
  <c r="U345" i="5"/>
  <c r="O345" i="5"/>
  <c r="T344" i="5"/>
  <c r="U344" i="5"/>
  <c r="O344" i="5"/>
  <c r="T342" i="5"/>
  <c r="U342" i="5"/>
  <c r="O342" i="5"/>
  <c r="T341" i="5"/>
  <c r="U341" i="5"/>
  <c r="O341" i="5"/>
  <c r="T340" i="5"/>
  <c r="U340" i="5"/>
  <c r="O340" i="5"/>
  <c r="T339" i="5"/>
  <c r="U339" i="5"/>
  <c r="O339" i="5"/>
  <c r="T330" i="5"/>
  <c r="U330" i="5"/>
  <c r="O330" i="5"/>
  <c r="T329" i="5"/>
  <c r="U329" i="5"/>
  <c r="O329" i="5"/>
  <c r="T229" i="5"/>
  <c r="U229" i="5"/>
  <c r="O229" i="5"/>
  <c r="T151" i="5"/>
  <c r="U151" i="5"/>
  <c r="O151" i="5"/>
  <c r="T117" i="5"/>
  <c r="U117" i="5"/>
  <c r="O117" i="5"/>
  <c r="T116" i="5"/>
  <c r="U116" i="5"/>
  <c r="O116" i="5"/>
  <c r="T113" i="5"/>
  <c r="U113" i="5"/>
  <c r="O113" i="5"/>
  <c r="S391" i="5"/>
  <c r="T391" i="5"/>
  <c r="U391" i="5"/>
  <c r="R390" i="5"/>
  <c r="T390" i="5"/>
  <c r="U390" i="5"/>
  <c r="O390" i="5"/>
  <c r="R239" i="5"/>
  <c r="T239" i="5"/>
  <c r="U239" i="5"/>
  <c r="O239" i="5"/>
  <c r="R236" i="5"/>
  <c r="T236" i="5"/>
  <c r="U236" i="5"/>
  <c r="O236" i="5"/>
  <c r="T314" i="5"/>
  <c r="U314" i="5"/>
  <c r="O314" i="5"/>
  <c r="T313" i="5"/>
  <c r="U313" i="5"/>
  <c r="O313" i="5"/>
  <c r="R250" i="5"/>
  <c r="T250" i="5"/>
  <c r="U250" i="5"/>
  <c r="O250" i="5"/>
  <c r="R249" i="5"/>
  <c r="T249" i="5"/>
  <c r="U249" i="5"/>
  <c r="O249" i="5"/>
  <c r="R240" i="5"/>
  <c r="T240" i="5"/>
  <c r="U240" i="5"/>
  <c r="O240" i="5"/>
  <c r="R209" i="5"/>
  <c r="T209" i="5"/>
  <c r="U209" i="5"/>
  <c r="O209" i="5"/>
  <c r="R208" i="5"/>
  <c r="T208" i="5"/>
  <c r="U208" i="5"/>
  <c r="O208" i="5"/>
  <c r="R194" i="5"/>
  <c r="T194" i="5"/>
  <c r="U194" i="5"/>
  <c r="O194" i="5"/>
  <c r="R169" i="5"/>
  <c r="T169" i="5"/>
  <c r="U169" i="5"/>
  <c r="O169" i="5"/>
  <c r="R389" i="5"/>
  <c r="T389" i="5"/>
  <c r="U389" i="5"/>
  <c r="O389" i="5"/>
  <c r="R388" i="5"/>
  <c r="T388" i="5"/>
  <c r="U388" i="5"/>
  <c r="O388" i="5"/>
  <c r="T316" i="5"/>
  <c r="U316" i="5"/>
  <c r="O316" i="5"/>
  <c r="R306" i="5"/>
  <c r="T306" i="5"/>
  <c r="U306" i="5"/>
  <c r="O306" i="5"/>
  <c r="R305" i="5"/>
  <c r="T305" i="5"/>
  <c r="U305" i="5"/>
  <c r="O305" i="5"/>
  <c r="R304" i="5"/>
  <c r="T304" i="5"/>
  <c r="U304" i="5"/>
  <c r="O304" i="5"/>
  <c r="R303" i="5"/>
  <c r="T303" i="5"/>
  <c r="U303" i="5"/>
  <c r="O303" i="5"/>
  <c r="R235" i="5"/>
  <c r="T235" i="5"/>
  <c r="U235" i="5"/>
  <c r="O235" i="5"/>
  <c r="R225" i="5"/>
  <c r="T225" i="5"/>
  <c r="U225" i="5"/>
  <c r="O225" i="5"/>
  <c r="R224" i="5"/>
  <c r="T224" i="5"/>
  <c r="U224" i="5"/>
  <c r="O224" i="5"/>
  <c r="R221" i="5"/>
  <c r="T221" i="5"/>
  <c r="U221" i="5"/>
  <c r="O221" i="5"/>
  <c r="N248" i="5"/>
  <c r="P248" i="5"/>
  <c r="Q248" i="5"/>
  <c r="R248" i="5"/>
  <c r="S248" i="5"/>
  <c r="T248" i="5"/>
  <c r="U248" i="5"/>
  <c r="O248" i="5"/>
  <c r="T84" i="5"/>
  <c r="U84" i="5"/>
  <c r="O84" i="5"/>
  <c r="T56" i="5"/>
  <c r="U56" i="5"/>
  <c r="O56" i="5"/>
  <c r="T83" i="5"/>
  <c r="U83" i="5"/>
  <c r="O83" i="5"/>
  <c r="T82" i="5"/>
  <c r="U82" i="5"/>
  <c r="O82" i="5"/>
  <c r="T129" i="5"/>
  <c r="U129" i="5"/>
  <c r="O129" i="5"/>
  <c r="T287" i="5"/>
  <c r="U287" i="5"/>
  <c r="O287" i="5"/>
  <c r="T115" i="5"/>
  <c r="U115" i="5"/>
  <c r="O115" i="5"/>
  <c r="T114" i="5"/>
  <c r="U114" i="5"/>
  <c r="O114" i="5"/>
  <c r="R7" i="5"/>
  <c r="T7" i="5"/>
  <c r="U7" i="5"/>
  <c r="O7" i="5"/>
  <c r="R4" i="5"/>
  <c r="T4" i="5"/>
  <c r="U4" i="5"/>
  <c r="O4" i="5"/>
  <c r="R284" i="5"/>
  <c r="T284" i="5"/>
  <c r="U284" i="5"/>
  <c r="O284" i="5"/>
  <c r="T99" i="5"/>
  <c r="U99" i="5"/>
  <c r="O99" i="5"/>
  <c r="R279" i="5"/>
  <c r="T279" i="5"/>
  <c r="U279" i="5"/>
  <c r="O279" i="5"/>
  <c r="R220" i="5"/>
  <c r="T220" i="5"/>
  <c r="U220" i="5"/>
  <c r="O220" i="5"/>
  <c r="R219" i="5"/>
  <c r="T219" i="5"/>
  <c r="U219" i="5"/>
  <c r="O219" i="5"/>
  <c r="R218" i="5"/>
  <c r="T218" i="5"/>
  <c r="U218" i="5"/>
  <c r="O218" i="5"/>
  <c r="R207" i="5"/>
  <c r="T207" i="5"/>
  <c r="U207" i="5"/>
  <c r="O207" i="5"/>
  <c r="R206" i="5"/>
  <c r="T206" i="5"/>
  <c r="U206" i="5"/>
  <c r="O206" i="5"/>
  <c r="T55" i="5"/>
  <c r="U55" i="5"/>
  <c r="O55" i="5"/>
  <c r="T54" i="5"/>
  <c r="U54" i="5"/>
  <c r="O54" i="5"/>
  <c r="T44" i="5"/>
  <c r="U44" i="5"/>
  <c r="O44" i="5"/>
  <c r="T43" i="5"/>
  <c r="U43" i="5"/>
  <c r="O43" i="5"/>
  <c r="T13" i="5"/>
  <c r="U13" i="5"/>
  <c r="O13" i="5"/>
  <c r="T12" i="5"/>
  <c r="U12" i="5"/>
  <c r="O12" i="5"/>
  <c r="R182" i="5"/>
  <c r="T182" i="5"/>
  <c r="U182" i="5"/>
  <c r="O182" i="5"/>
  <c r="R181" i="5"/>
  <c r="T181" i="5"/>
  <c r="U181" i="5"/>
  <c r="O181" i="5"/>
  <c r="T361" i="5"/>
  <c r="U361" i="5"/>
  <c r="O361" i="5"/>
  <c r="T359" i="5"/>
  <c r="U359" i="5"/>
  <c r="O359" i="5"/>
  <c r="T358" i="5"/>
  <c r="U358" i="5"/>
  <c r="O358" i="5"/>
  <c r="T357" i="5"/>
  <c r="U357" i="5"/>
  <c r="O357" i="5"/>
  <c r="T356" i="5"/>
  <c r="U356" i="5"/>
  <c r="O356" i="5"/>
  <c r="T355" i="5"/>
  <c r="U355" i="5"/>
  <c r="O355" i="5"/>
  <c r="R312" i="5"/>
  <c r="T312" i="5"/>
  <c r="U312" i="5"/>
  <c r="O312" i="5"/>
  <c r="R311" i="5"/>
  <c r="T311" i="5"/>
  <c r="U311" i="5"/>
  <c r="O311" i="5"/>
  <c r="R302" i="5"/>
  <c r="T302" i="5"/>
  <c r="U302" i="5"/>
  <c r="O302" i="5"/>
  <c r="R301" i="5"/>
  <c r="T301" i="5"/>
  <c r="U301" i="5"/>
  <c r="O301" i="5"/>
  <c r="R300" i="5"/>
  <c r="T300" i="5"/>
  <c r="U300" i="5"/>
  <c r="O300" i="5"/>
  <c r="R299" i="5"/>
  <c r="T299" i="5"/>
  <c r="U299" i="5"/>
  <c r="O299" i="5"/>
  <c r="R298" i="5"/>
  <c r="T298" i="5"/>
  <c r="U298" i="5"/>
  <c r="O298" i="5"/>
  <c r="R291" i="5"/>
  <c r="T291" i="5"/>
  <c r="U291" i="5"/>
  <c r="O291" i="5"/>
  <c r="T369" i="5"/>
  <c r="U369" i="5"/>
  <c r="O369" i="5"/>
  <c r="T368" i="5"/>
  <c r="U368" i="5"/>
  <c r="O368" i="5"/>
  <c r="T367" i="5"/>
  <c r="U367" i="5"/>
  <c r="O367" i="5"/>
  <c r="T366" i="5"/>
  <c r="U366" i="5"/>
  <c r="O366" i="5"/>
  <c r="T365" i="5"/>
  <c r="U365" i="5"/>
  <c r="O365" i="5"/>
  <c r="T364" i="5"/>
  <c r="U364" i="5"/>
  <c r="O364" i="5"/>
  <c r="T363" i="5"/>
  <c r="U363" i="5"/>
  <c r="O363" i="5"/>
  <c r="T362" i="5"/>
  <c r="U362" i="5"/>
  <c r="O362" i="5"/>
  <c r="R290" i="5"/>
  <c r="T290" i="5"/>
  <c r="U290" i="5"/>
  <c r="O290" i="5"/>
  <c r="R278" i="5"/>
  <c r="T278" i="5"/>
  <c r="U278" i="5"/>
  <c r="O278" i="5"/>
  <c r="R272" i="5"/>
  <c r="T272" i="5"/>
  <c r="U272" i="5"/>
  <c r="O272" i="5"/>
  <c r="R271" i="5"/>
  <c r="T271" i="5"/>
  <c r="U271" i="5"/>
  <c r="O271" i="5"/>
  <c r="R264" i="5"/>
  <c r="T264" i="5"/>
  <c r="U264" i="5"/>
  <c r="O264" i="5"/>
  <c r="T360" i="5"/>
  <c r="U360" i="5"/>
  <c r="O360" i="5"/>
  <c r="R255" i="5"/>
  <c r="T255" i="5"/>
  <c r="U255" i="5"/>
  <c r="O255" i="5"/>
  <c r="R204" i="5"/>
  <c r="T204" i="5"/>
  <c r="U204" i="5"/>
  <c r="O204" i="5"/>
  <c r="R203" i="5"/>
  <c r="T203" i="5"/>
  <c r="U203" i="5"/>
  <c r="O203" i="5"/>
  <c r="T317" i="5"/>
  <c r="U317" i="5"/>
  <c r="O317" i="5"/>
  <c r="R294" i="5"/>
  <c r="T294" i="5"/>
  <c r="U294" i="5"/>
  <c r="O294" i="5"/>
  <c r="R293" i="5"/>
  <c r="T293" i="5"/>
  <c r="U293" i="5"/>
  <c r="O293" i="5"/>
  <c r="T110" i="5"/>
  <c r="U110" i="5"/>
  <c r="O110" i="5"/>
  <c r="T109" i="5"/>
  <c r="U109" i="5"/>
  <c r="O109" i="5"/>
  <c r="T108" i="5"/>
  <c r="U108" i="5"/>
  <c r="O108" i="5"/>
  <c r="T107" i="5"/>
  <c r="U107" i="5"/>
  <c r="O107" i="5"/>
  <c r="T105" i="5"/>
  <c r="U105" i="5"/>
  <c r="O105" i="5"/>
  <c r="T320" i="5"/>
  <c r="U320" i="5"/>
  <c r="O320" i="5"/>
  <c r="T319" i="5"/>
  <c r="U319" i="5"/>
  <c r="O319" i="5"/>
  <c r="R310" i="5"/>
  <c r="T310" i="5"/>
  <c r="U310" i="5"/>
  <c r="O310" i="5"/>
  <c r="R252" i="5"/>
  <c r="T252" i="5"/>
  <c r="U252" i="5"/>
  <c r="O252" i="5"/>
  <c r="R202" i="5"/>
  <c r="T202" i="5"/>
  <c r="U202" i="5"/>
  <c r="O202" i="5"/>
  <c r="R191" i="5"/>
  <c r="T191" i="5"/>
  <c r="U191" i="5"/>
  <c r="O191" i="5"/>
  <c r="R283" i="5"/>
  <c r="T283" i="5"/>
  <c r="U283" i="5"/>
  <c r="O283" i="5"/>
  <c r="R260" i="5"/>
  <c r="T260" i="5"/>
  <c r="U260" i="5"/>
  <c r="O260" i="5"/>
  <c r="R195" i="5"/>
  <c r="T195" i="5"/>
  <c r="U195" i="5"/>
  <c r="O195" i="5"/>
  <c r="T315" i="5"/>
  <c r="U315" i="5"/>
  <c r="O315" i="5"/>
  <c r="R263" i="5"/>
  <c r="T263" i="5"/>
  <c r="U263" i="5"/>
  <c r="O263" i="5"/>
  <c r="R259" i="5"/>
  <c r="T259" i="5"/>
  <c r="U259" i="5"/>
  <c r="O259" i="5"/>
  <c r="R257" i="5"/>
  <c r="T257" i="5"/>
  <c r="U257" i="5"/>
  <c r="O257" i="5"/>
  <c r="R256" i="5"/>
  <c r="T256" i="5"/>
  <c r="U256" i="5"/>
  <c r="O256" i="5"/>
  <c r="R254" i="5"/>
  <c r="T254" i="5"/>
  <c r="U254" i="5"/>
  <c r="O254" i="5"/>
  <c r="R251" i="5"/>
  <c r="T251" i="5"/>
  <c r="U251" i="5"/>
  <c r="O251" i="5"/>
  <c r="R258" i="5"/>
  <c r="T258" i="5"/>
  <c r="U258" i="5"/>
  <c r="O258" i="5"/>
  <c r="R253" i="5"/>
  <c r="T253" i="5"/>
  <c r="U253" i="5"/>
  <c r="O253" i="5"/>
  <c r="R200" i="5"/>
  <c r="T200" i="5"/>
  <c r="U200" i="5"/>
  <c r="O200" i="5"/>
  <c r="R199" i="5"/>
  <c r="T199" i="5"/>
  <c r="U199" i="5"/>
  <c r="O199" i="5"/>
  <c r="R198" i="5"/>
  <c r="T198" i="5"/>
  <c r="U198" i="5"/>
  <c r="O198" i="5"/>
  <c r="R197" i="5"/>
  <c r="T197" i="5"/>
  <c r="U197" i="5"/>
  <c r="O197" i="5"/>
  <c r="T196" i="5"/>
  <c r="U196" i="5"/>
  <c r="O196" i="5"/>
  <c r="R193" i="5"/>
  <c r="T193" i="5"/>
  <c r="U193" i="5"/>
  <c r="O193" i="5"/>
  <c r="R192" i="5"/>
  <c r="T192" i="5"/>
  <c r="U192" i="5"/>
  <c r="O192" i="5"/>
  <c r="R171" i="5"/>
  <c r="T171" i="5"/>
  <c r="U171" i="5"/>
  <c r="O171" i="5"/>
  <c r="R170" i="5"/>
  <c r="T170" i="5"/>
  <c r="U170" i="5"/>
  <c r="O170" i="5"/>
  <c r="R167" i="5"/>
  <c r="T167" i="5"/>
  <c r="U167" i="5"/>
  <c r="O167" i="5"/>
  <c r="R166" i="5"/>
  <c r="T166" i="5"/>
  <c r="U166" i="5"/>
  <c r="O166" i="5"/>
  <c r="R31" i="5"/>
  <c r="T31" i="5"/>
  <c r="U31" i="5"/>
  <c r="O31" i="5"/>
  <c r="R18" i="5"/>
  <c r="T18" i="5"/>
  <c r="U18" i="5"/>
  <c r="O18" i="5"/>
  <c r="R8" i="5"/>
  <c r="T8" i="5"/>
  <c r="U8" i="5"/>
  <c r="O8" i="5"/>
  <c r="R5" i="5"/>
  <c r="T5" i="5"/>
  <c r="U5" i="5"/>
  <c r="O5" i="5"/>
  <c r="R395" i="5"/>
  <c r="T395" i="5"/>
  <c r="U395" i="5"/>
  <c r="O395" i="5"/>
  <c r="T74" i="5"/>
  <c r="U74" i="5"/>
  <c r="O74" i="5"/>
  <c r="T385" i="5"/>
  <c r="U385" i="5"/>
  <c r="O385" i="5"/>
  <c r="R160" i="5"/>
  <c r="T160" i="5"/>
  <c r="U160" i="5"/>
  <c r="O160" i="5"/>
  <c r="R157" i="5"/>
  <c r="T157" i="5"/>
  <c r="U157" i="5"/>
  <c r="O157" i="5"/>
  <c r="T92" i="5"/>
  <c r="U92" i="5"/>
  <c r="O92" i="5"/>
  <c r="T53" i="5"/>
  <c r="U53" i="5"/>
  <c r="O53" i="5"/>
  <c r="T52" i="5"/>
  <c r="U52" i="5"/>
  <c r="O52" i="5"/>
  <c r="T85" i="5"/>
  <c r="U85" i="5"/>
  <c r="O85" i="5"/>
  <c r="T91" i="5"/>
  <c r="U91" i="5"/>
  <c r="O91" i="5"/>
  <c r="T90" i="5"/>
  <c r="U90" i="5"/>
  <c r="O90" i="5"/>
  <c r="T87" i="5"/>
  <c r="U87" i="5"/>
  <c r="O87" i="5"/>
  <c r="T80" i="5"/>
  <c r="U80" i="5"/>
  <c r="O80" i="5"/>
  <c r="T79" i="5"/>
  <c r="U79" i="5"/>
  <c r="O79" i="5"/>
  <c r="T78" i="5"/>
  <c r="U78" i="5"/>
  <c r="O78" i="5"/>
  <c r="T77" i="5"/>
  <c r="U77" i="5"/>
  <c r="O77" i="5"/>
  <c r="T51" i="5"/>
  <c r="U51" i="5"/>
  <c r="O51" i="5"/>
  <c r="T333" i="5"/>
  <c r="U333" i="5"/>
  <c r="O333" i="5"/>
  <c r="T378" i="5"/>
  <c r="U378" i="5"/>
  <c r="O378" i="5"/>
  <c r="T372" i="5"/>
  <c r="U372" i="5"/>
  <c r="O372" i="5"/>
  <c r="R190" i="5"/>
  <c r="T190" i="5"/>
  <c r="U190" i="5"/>
  <c r="O190" i="5"/>
  <c r="R188" i="5"/>
  <c r="T188" i="5"/>
  <c r="U188" i="5"/>
  <c r="O188" i="5"/>
  <c r="R175" i="5"/>
  <c r="T175" i="5"/>
  <c r="U175" i="5"/>
  <c r="O175" i="5"/>
  <c r="R173" i="5"/>
  <c r="T173" i="5"/>
  <c r="U173" i="5"/>
  <c r="O173" i="5"/>
  <c r="R172" i="5"/>
  <c r="T172" i="5"/>
  <c r="U172" i="5"/>
  <c r="O172" i="5"/>
  <c r="T17" i="5"/>
  <c r="U17" i="5"/>
  <c r="R17" i="5"/>
  <c r="O17" i="5"/>
  <c r="T11" i="5"/>
  <c r="U11" i="5"/>
  <c r="R11" i="5"/>
  <c r="O11" i="5"/>
  <c r="T10" i="5"/>
  <c r="U10" i="5"/>
  <c r="O10" i="5"/>
  <c r="T135" i="5"/>
  <c r="U135" i="5"/>
  <c r="O135" i="5"/>
  <c r="T134" i="5"/>
  <c r="U134" i="5"/>
  <c r="O134" i="5"/>
  <c r="T133" i="5"/>
  <c r="U133" i="5"/>
  <c r="O133" i="5"/>
  <c r="T132" i="5"/>
  <c r="U132" i="5"/>
  <c r="O132" i="5"/>
  <c r="T131" i="5"/>
  <c r="U131" i="5"/>
  <c r="O131" i="5"/>
  <c r="T130" i="5"/>
  <c r="U130" i="5"/>
  <c r="O130" i="5"/>
  <c r="T104" i="5"/>
  <c r="U104" i="5"/>
  <c r="O104" i="5"/>
  <c r="T101" i="5"/>
  <c r="U101" i="5"/>
  <c r="O101" i="5"/>
  <c r="R185" i="5"/>
  <c r="T185" i="5"/>
  <c r="U185" i="5"/>
  <c r="O185" i="5"/>
  <c r="T318" i="5"/>
  <c r="U318" i="5"/>
  <c r="O318" i="5"/>
  <c r="T34" i="5"/>
  <c r="U34" i="5"/>
  <c r="O34" i="5"/>
  <c r="T9" i="5"/>
  <c r="U9" i="5"/>
  <c r="O9" i="5"/>
  <c r="R273" i="5"/>
  <c r="T273" i="5"/>
  <c r="U273" i="5"/>
  <c r="O273" i="5"/>
  <c r="R266" i="5"/>
  <c r="T266" i="5"/>
  <c r="U266" i="5"/>
  <c r="O266" i="5"/>
  <c r="R233" i="5"/>
  <c r="T233" i="5"/>
  <c r="U233" i="5"/>
  <c r="O233" i="5"/>
  <c r="R205" i="5"/>
  <c r="T205" i="5"/>
  <c r="U205" i="5"/>
  <c r="O205" i="5"/>
  <c r="R184" i="5"/>
  <c r="T184" i="5"/>
  <c r="U184" i="5"/>
  <c r="O184" i="5"/>
  <c r="R180" i="5"/>
  <c r="T180" i="5"/>
  <c r="U180" i="5"/>
  <c r="O180" i="5"/>
  <c r="R179" i="5"/>
  <c r="T179" i="5"/>
  <c r="U179" i="5"/>
  <c r="O179" i="5"/>
  <c r="R178" i="5"/>
  <c r="T178" i="5"/>
  <c r="U178" i="5"/>
  <c r="O178" i="5"/>
  <c r="R177" i="5"/>
  <c r="T177" i="5"/>
  <c r="U177" i="5"/>
  <c r="O177" i="5"/>
  <c r="R20" i="5"/>
  <c r="T20" i="5"/>
  <c r="U20" i="5"/>
  <c r="O20" i="5"/>
  <c r="R16" i="5"/>
  <c r="T16" i="5"/>
  <c r="U16" i="5"/>
  <c r="O16" i="5"/>
  <c r="R392" i="5"/>
  <c r="T392" i="5"/>
  <c r="U392" i="5"/>
  <c r="O392" i="5"/>
  <c r="R394" i="5"/>
  <c r="T394" i="5"/>
  <c r="U394" i="5"/>
  <c r="O394" i="5"/>
  <c r="R387" i="5"/>
  <c r="T387" i="5"/>
  <c r="U387" i="5"/>
  <c r="O387" i="5"/>
  <c r="R393" i="5"/>
  <c r="T393" i="5"/>
  <c r="U393" i="5"/>
  <c r="O393" i="5"/>
  <c r="R289" i="5"/>
  <c r="T289" i="5"/>
  <c r="U289" i="5"/>
  <c r="O289" i="5"/>
  <c r="R288" i="5"/>
  <c r="T288" i="5"/>
  <c r="U288" i="5"/>
  <c r="O288" i="5"/>
  <c r="R262" i="5"/>
  <c r="T262" i="5"/>
  <c r="U262" i="5"/>
  <c r="O262" i="5"/>
  <c r="R261" i="5"/>
  <c r="T261" i="5"/>
  <c r="U261" i="5"/>
  <c r="O261" i="5"/>
  <c r="R296" i="5"/>
  <c r="T296" i="5"/>
  <c r="U296" i="5"/>
  <c r="O296" i="5"/>
  <c r="R295" i="5"/>
  <c r="T295" i="5"/>
  <c r="U295" i="5"/>
  <c r="O295" i="5"/>
  <c r="R309" i="5"/>
  <c r="T309" i="5"/>
  <c r="U309" i="5"/>
  <c r="O309" i="5"/>
  <c r="R308" i="5"/>
  <c r="T308" i="5"/>
  <c r="U308" i="5"/>
  <c r="O308" i="5"/>
  <c r="R307" i="5"/>
  <c r="T307" i="5"/>
  <c r="U307" i="5"/>
  <c r="O307" i="5"/>
  <c r="R265" i="5"/>
  <c r="T265" i="5"/>
  <c r="U265" i="5"/>
  <c r="O265" i="5"/>
  <c r="R238" i="5"/>
  <c r="T238" i="5"/>
  <c r="U238" i="5"/>
  <c r="O238" i="5"/>
  <c r="R237" i="5"/>
  <c r="T237" i="5"/>
  <c r="U237" i="5"/>
  <c r="O237" i="5"/>
  <c r="R234" i="5"/>
  <c r="T234" i="5"/>
  <c r="U234" i="5"/>
  <c r="O234" i="5"/>
  <c r="R223" i="5"/>
  <c r="T223" i="5"/>
  <c r="U223" i="5"/>
  <c r="O223" i="5"/>
  <c r="R222" i="5"/>
  <c r="T222" i="5"/>
  <c r="U222" i="5"/>
  <c r="O222" i="5"/>
  <c r="R183" i="5"/>
  <c r="T183" i="5"/>
  <c r="U183" i="5"/>
  <c r="O183" i="5"/>
  <c r="T150" i="5"/>
  <c r="U150" i="5"/>
  <c r="O150" i="5"/>
  <c r="R187" i="5"/>
  <c r="T187" i="5"/>
  <c r="U187" i="5"/>
  <c r="O187" i="5"/>
  <c r="R162" i="5"/>
  <c r="T162" i="5"/>
  <c r="U162" i="5"/>
  <c r="O162" i="5"/>
  <c r="N245" i="5"/>
  <c r="P245" i="5"/>
  <c r="Q245" i="5"/>
  <c r="R245" i="5"/>
  <c r="S245" i="5"/>
  <c r="T245" i="5"/>
  <c r="U245" i="5"/>
  <c r="O245" i="5"/>
  <c r="T370" i="5"/>
  <c r="U370" i="5"/>
  <c r="O370" i="5"/>
  <c r="T338" i="5"/>
  <c r="U338" i="5"/>
  <c r="O338" i="5"/>
  <c r="T337" i="5"/>
  <c r="U337" i="5"/>
  <c r="O337" i="5"/>
  <c r="T33" i="5"/>
  <c r="U33" i="5"/>
  <c r="O33" i="5"/>
  <c r="T32" i="5"/>
  <c r="U32" i="5"/>
  <c r="O32" i="5"/>
  <c r="T156" i="5"/>
  <c r="U156" i="5"/>
  <c r="O156" i="5"/>
  <c r="T89" i="5"/>
  <c r="U89" i="5"/>
  <c r="O89" i="5"/>
  <c r="T36" i="5"/>
  <c r="U36" i="5"/>
  <c r="O36" i="5"/>
  <c r="T35" i="5"/>
  <c r="U35" i="5"/>
  <c r="O35" i="5"/>
  <c r="T30" i="5"/>
  <c r="U30" i="5"/>
  <c r="O30" i="5"/>
  <c r="T29" i="5"/>
  <c r="U29" i="5"/>
  <c r="O29" i="5"/>
  <c r="R28" i="5"/>
  <c r="T28" i="5"/>
  <c r="U28" i="5"/>
  <c r="O28" i="5"/>
  <c r="T25" i="5"/>
  <c r="U25" i="5"/>
  <c r="O25" i="5"/>
  <c r="T232" i="5"/>
  <c r="U232" i="5"/>
  <c r="O232" i="5"/>
  <c r="T96" i="5"/>
  <c r="U96" i="5"/>
  <c r="O96" i="5"/>
  <c r="T95" i="5"/>
  <c r="U95" i="5"/>
  <c r="O95" i="5"/>
  <c r="T145" i="5"/>
  <c r="U145" i="5"/>
  <c r="O145" i="5"/>
  <c r="T122" i="5"/>
  <c r="U122" i="5"/>
  <c r="O122" i="5"/>
  <c r="R176" i="5"/>
  <c r="T176" i="5"/>
  <c r="U176" i="5"/>
  <c r="O176" i="5"/>
  <c r="R276" i="5"/>
  <c r="T276" i="5"/>
  <c r="U276" i="5"/>
  <c r="O276" i="5"/>
  <c r="R6" i="5"/>
  <c r="T6" i="5"/>
  <c r="U6" i="5"/>
  <c r="O6" i="5"/>
  <c r="R19" i="5"/>
  <c r="T19" i="5"/>
  <c r="U19" i="5"/>
  <c r="O19" i="5"/>
  <c r="N246" i="5"/>
  <c r="P246" i="5"/>
  <c r="Q246" i="5"/>
  <c r="R246" i="5"/>
  <c r="S246" i="5"/>
  <c r="T246" i="5"/>
  <c r="U246" i="5"/>
  <c r="O246" i="5"/>
  <c r="N244" i="5"/>
  <c r="P244" i="5"/>
  <c r="Q244" i="5"/>
  <c r="R244" i="5"/>
  <c r="S244" i="5"/>
  <c r="T244" i="5"/>
  <c r="U244" i="5"/>
  <c r="O244" i="5"/>
  <c r="T374" i="5"/>
  <c r="U374" i="5"/>
  <c r="O374" i="5"/>
  <c r="T373" i="5"/>
  <c r="U373" i="5"/>
  <c r="O373" i="5"/>
  <c r="T39" i="5"/>
  <c r="U39" i="5"/>
  <c r="O39" i="5"/>
  <c r="T143" i="5"/>
  <c r="U143" i="5"/>
  <c r="O143" i="5"/>
  <c r="T332" i="5"/>
  <c r="U332" i="5"/>
  <c r="O332" i="5"/>
  <c r="T331" i="5"/>
  <c r="U331" i="5"/>
  <c r="O331" i="5"/>
  <c r="T23" i="5"/>
  <c r="U23" i="5"/>
  <c r="O23" i="5"/>
  <c r="T22" i="5"/>
  <c r="U22" i="5"/>
  <c r="O22" i="5"/>
  <c r="T174" i="5"/>
  <c r="U174" i="5"/>
  <c r="O174" i="5"/>
  <c r="T381" i="5"/>
  <c r="U381" i="5"/>
  <c r="O381" i="5"/>
  <c r="T65" i="5"/>
  <c r="U65" i="5"/>
  <c r="O65" i="5"/>
  <c r="T377" i="5"/>
  <c r="U377" i="5"/>
  <c r="O377" i="5"/>
  <c r="T57" i="5"/>
  <c r="U57" i="5"/>
  <c r="O57" i="5"/>
  <c r="T140" i="5"/>
  <c r="U140" i="5"/>
  <c r="O140" i="5"/>
  <c r="T137" i="5"/>
  <c r="U137" i="5"/>
  <c r="O137" i="5"/>
  <c r="T136" i="5"/>
  <c r="U136" i="5"/>
  <c r="O136" i="5"/>
  <c r="T126" i="5"/>
  <c r="U126" i="5"/>
  <c r="O126" i="5"/>
  <c r="T125" i="5"/>
  <c r="U125" i="5"/>
  <c r="O125" i="5"/>
  <c r="T324" i="5"/>
  <c r="U324" i="5"/>
  <c r="O324" i="5"/>
  <c r="T149" i="5"/>
  <c r="U149" i="5"/>
  <c r="O149" i="5"/>
  <c r="T144" i="5"/>
  <c r="U144" i="5"/>
  <c r="O144" i="5"/>
  <c r="T112" i="5"/>
  <c r="U112" i="5"/>
  <c r="O112" i="5"/>
  <c r="T111" i="5"/>
  <c r="U111" i="5"/>
  <c r="O111" i="5"/>
  <c r="T106" i="5"/>
  <c r="U106" i="5"/>
  <c r="O106" i="5"/>
  <c r="T103" i="5"/>
  <c r="U103" i="5"/>
  <c r="O103" i="5"/>
  <c r="R281" i="5"/>
  <c r="T281" i="5"/>
  <c r="U281" i="5"/>
  <c r="O281" i="5"/>
  <c r="R274" i="5"/>
  <c r="T274" i="5"/>
  <c r="U274" i="5"/>
  <c r="O274" i="5"/>
  <c r="N243" i="5"/>
  <c r="P243" i="5"/>
  <c r="Q243" i="5"/>
  <c r="R243" i="5"/>
  <c r="S243" i="5"/>
  <c r="T243" i="5"/>
  <c r="U243" i="5"/>
  <c r="O243" i="5"/>
  <c r="N242" i="5"/>
  <c r="P242" i="5"/>
  <c r="Q242" i="5"/>
  <c r="R242" i="5"/>
  <c r="S242" i="5"/>
  <c r="T242" i="5"/>
  <c r="U242" i="5"/>
  <c r="O242" i="5"/>
  <c r="N241" i="5"/>
  <c r="P241" i="5"/>
  <c r="Q241" i="5"/>
  <c r="R241" i="5"/>
  <c r="S241" i="5"/>
  <c r="T241" i="5"/>
  <c r="U241" i="5"/>
  <c r="O241" i="5"/>
  <c r="R396" i="5"/>
  <c r="T396" i="5"/>
  <c r="U396" i="5"/>
  <c r="O396" i="5"/>
  <c r="T371" i="5"/>
  <c r="U371" i="5"/>
  <c r="O371" i="5"/>
  <c r="T48" i="5"/>
  <c r="U48" i="5"/>
  <c r="O48" i="5"/>
  <c r="T397" i="5"/>
  <c r="U397" i="5"/>
  <c r="O397" i="5"/>
  <c r="T286" i="5"/>
  <c r="U286" i="5"/>
  <c r="O286" i="5"/>
  <c r="T285" i="5"/>
  <c r="U285" i="5"/>
  <c r="O285" i="5"/>
  <c r="T226" i="5"/>
  <c r="U226" i="5"/>
  <c r="O226" i="5"/>
  <c r="T201" i="5"/>
  <c r="U201" i="5"/>
  <c r="O201" i="5"/>
  <c r="T159" i="5"/>
  <c r="U159" i="5"/>
  <c r="O159" i="5"/>
  <c r="T158" i="5"/>
  <c r="U158" i="5"/>
  <c r="O158" i="5"/>
  <c r="T24" i="5"/>
  <c r="U24" i="5"/>
  <c r="O24" i="5"/>
  <c r="T69" i="5"/>
  <c r="U69" i="5"/>
  <c r="O69" i="5"/>
  <c r="T47" i="5"/>
  <c r="U47" i="5"/>
  <c r="O47" i="5"/>
  <c r="T46" i="5"/>
  <c r="U46" i="5"/>
  <c r="O46" i="5"/>
  <c r="T45" i="5"/>
  <c r="U45" i="5"/>
  <c r="O45" i="5"/>
  <c r="T42" i="5"/>
  <c r="U42" i="5"/>
  <c r="O42" i="5"/>
  <c r="T41" i="5"/>
  <c r="U41" i="5"/>
  <c r="O41" i="5"/>
  <c r="T336" i="5"/>
  <c r="U336" i="5"/>
  <c r="O336" i="5"/>
  <c r="T335" i="5"/>
  <c r="U335" i="5"/>
  <c r="O335" i="5"/>
  <c r="T334" i="5"/>
  <c r="U334" i="5"/>
  <c r="O334" i="5"/>
  <c r="T376" i="5"/>
  <c r="U376" i="5"/>
  <c r="O376" i="5"/>
  <c r="T375" i="5"/>
  <c r="U375" i="5"/>
  <c r="O375" i="5"/>
  <c r="T71" i="5"/>
  <c r="U71" i="5"/>
  <c r="O71" i="5"/>
  <c r="T386" i="5"/>
  <c r="U386" i="5"/>
  <c r="O386" i="5"/>
  <c r="T380" i="5"/>
  <c r="U380" i="5"/>
  <c r="O380" i="5"/>
  <c r="T379" i="5"/>
  <c r="U379" i="5"/>
  <c r="O379" i="5"/>
  <c r="T60" i="5"/>
  <c r="U60" i="5"/>
  <c r="O60" i="5"/>
  <c r="T40" i="5"/>
  <c r="U40" i="5"/>
  <c r="O40" i="5"/>
  <c r="T141" i="5"/>
  <c r="U141" i="5"/>
  <c r="O141" i="5"/>
  <c r="T155" i="5"/>
  <c r="U155" i="5"/>
  <c r="O155" i="5"/>
  <c r="T154" i="5"/>
  <c r="U154" i="5"/>
  <c r="O154" i="5"/>
  <c r="T153" i="5"/>
  <c r="U153" i="5"/>
  <c r="O153" i="5"/>
  <c r="T152" i="5"/>
  <c r="U152" i="5"/>
  <c r="O152" i="5"/>
  <c r="T88" i="5"/>
  <c r="U88" i="5"/>
  <c r="O88" i="5"/>
  <c r="T81" i="5"/>
  <c r="U81" i="5"/>
  <c r="O81" i="5"/>
  <c r="T58" i="5"/>
  <c r="U58" i="5"/>
  <c r="O58" i="5"/>
  <c r="T38" i="5"/>
  <c r="U38" i="5"/>
  <c r="O38" i="5"/>
  <c r="T61" i="5"/>
  <c r="U61" i="5"/>
  <c r="O61" i="5"/>
  <c r="T59" i="5"/>
  <c r="U59" i="5"/>
  <c r="O59" i="5"/>
  <c r="T139" i="5"/>
  <c r="U139" i="5"/>
  <c r="O139" i="5"/>
  <c r="T138" i="5"/>
  <c r="U138" i="5"/>
  <c r="O138" i="5"/>
  <c r="T128" i="5"/>
  <c r="U128" i="5"/>
  <c r="O128" i="5"/>
  <c r="T127" i="5"/>
  <c r="U127" i="5"/>
  <c r="O127" i="5"/>
  <c r="T124" i="5"/>
  <c r="U124" i="5"/>
  <c r="O124" i="5"/>
  <c r="T123" i="5"/>
  <c r="U123" i="5"/>
  <c r="O123" i="5"/>
  <c r="T282" i="5"/>
  <c r="U282" i="5"/>
  <c r="O282" i="5"/>
  <c r="T277" i="5"/>
  <c r="U277" i="5"/>
  <c r="O277" i="5"/>
  <c r="T328" i="5"/>
  <c r="U328" i="5"/>
  <c r="O328" i="5"/>
  <c r="T327" i="5"/>
  <c r="U327" i="5"/>
  <c r="O327" i="5"/>
  <c r="T326" i="5"/>
  <c r="U326" i="5"/>
  <c r="O326" i="5"/>
  <c r="T325" i="5"/>
  <c r="U325" i="5"/>
  <c r="O325" i="5"/>
  <c r="T323" i="5"/>
  <c r="U323" i="5"/>
  <c r="O323" i="5"/>
  <c r="T297" i="5"/>
  <c r="U297" i="5"/>
  <c r="O297" i="5"/>
  <c r="R292" i="5"/>
  <c r="T292" i="5"/>
  <c r="U292" i="5"/>
  <c r="O292" i="5"/>
  <c r="T231" i="5"/>
  <c r="U231" i="5"/>
  <c r="O231" i="5"/>
  <c r="T230" i="5"/>
  <c r="U230" i="5"/>
  <c r="O230" i="5"/>
  <c r="T228" i="5"/>
  <c r="U228" i="5"/>
  <c r="O228" i="5"/>
  <c r="T227" i="5"/>
  <c r="U227" i="5"/>
  <c r="O227" i="5"/>
  <c r="T148" i="5"/>
  <c r="U148" i="5"/>
  <c r="O148" i="5"/>
  <c r="T147" i="5"/>
  <c r="U147" i="5"/>
  <c r="O147" i="5"/>
  <c r="T102" i="5"/>
  <c r="U102" i="5"/>
  <c r="O102" i="5"/>
  <c r="T100" i="5"/>
  <c r="U100" i="5"/>
  <c r="O100" i="5"/>
  <c r="T98" i="5"/>
  <c r="U98" i="5"/>
  <c r="O98" i="5"/>
  <c r="T97" i="5"/>
  <c r="U97" i="5"/>
  <c r="O97" i="5"/>
  <c r="T275" i="5"/>
  <c r="U275" i="5"/>
  <c r="R275" i="5"/>
  <c r="O275" i="5"/>
  <c r="T168" i="5"/>
  <c r="U168" i="5"/>
  <c r="R168" i="5"/>
  <c r="O168" i="5"/>
  <c r="R163" i="5"/>
  <c r="T163" i="5"/>
  <c r="U163" i="5"/>
  <c r="O163" i="5"/>
  <c r="R165" i="5"/>
  <c r="T165" i="5"/>
  <c r="U165" i="5"/>
  <c r="O165" i="5"/>
  <c r="T343" i="5"/>
  <c r="U343" i="5"/>
  <c r="O343" i="5"/>
  <c r="T76" i="5"/>
  <c r="U76" i="5"/>
  <c r="O76" i="5"/>
  <c r="T75" i="5"/>
  <c r="U75" i="5"/>
  <c r="O75" i="5"/>
  <c r="T73" i="5"/>
  <c r="U73" i="5"/>
  <c r="O73" i="5"/>
  <c r="T72" i="5"/>
  <c r="U72" i="5"/>
  <c r="O72" i="5"/>
  <c r="T384" i="5"/>
  <c r="U384" i="5"/>
  <c r="O384" i="5"/>
  <c r="T383" i="5"/>
  <c r="U383" i="5"/>
  <c r="O383" i="5"/>
  <c r="T382" i="5"/>
  <c r="U382" i="5"/>
  <c r="O382" i="5"/>
  <c r="T142" i="5"/>
  <c r="U142" i="5"/>
  <c r="O142" i="5"/>
  <c r="R27" i="5"/>
  <c r="T27" i="5"/>
  <c r="U27" i="5"/>
  <c r="O27" i="5"/>
  <c r="R26" i="5"/>
  <c r="T26" i="5"/>
  <c r="U26" i="5"/>
  <c r="O26" i="5"/>
  <c r="T94" i="5"/>
  <c r="U94" i="5"/>
  <c r="O94" i="5"/>
  <c r="T146" i="5"/>
  <c r="U146" i="5"/>
  <c r="O146" i="5"/>
  <c r="T119" i="5"/>
  <c r="U119" i="5"/>
  <c r="O119" i="5"/>
  <c r="T118" i="5"/>
  <c r="U118" i="5"/>
  <c r="O118" i="5"/>
  <c r="T164" i="5"/>
  <c r="U164" i="5"/>
  <c r="R164" i="5"/>
  <c r="O164" i="5"/>
  <c r="T121" i="5"/>
  <c r="U121" i="5"/>
  <c r="O121" i="5"/>
  <c r="T120" i="5"/>
  <c r="U120" i="5"/>
  <c r="O120" i="5"/>
  <c r="T280" i="5"/>
  <c r="U280" i="5"/>
  <c r="R280" i="5"/>
  <c r="O280" i="5"/>
  <c r="T93" i="5"/>
  <c r="U93" i="5"/>
  <c r="O93" i="5"/>
</calcChain>
</file>

<file path=xl/sharedStrings.xml><?xml version="1.0" encoding="utf-8"?>
<sst xmlns="http://schemas.openxmlformats.org/spreadsheetml/2006/main" count="2096" uniqueCount="935">
  <si>
    <t>actif</t>
  </si>
  <si>
    <t>id_product</t>
  </si>
  <si>
    <t>rÃ©fÃ©rence</t>
  </si>
  <si>
    <t>poids</t>
  </si>
  <si>
    <t>largeur</t>
  </si>
  <si>
    <t>profondeur</t>
  </si>
  <si>
    <t>hauteur</t>
  </si>
  <si>
    <t>02_12-518_MARR</t>
  </si>
  <si>
    <t>04_YX12-3259_MARR</t>
  </si>
  <si>
    <t>04_YX12-3259_BLANC</t>
  </si>
  <si>
    <t>02_12-348_MARR</t>
  </si>
  <si>
    <t>04_YX13-7005_MARR</t>
  </si>
  <si>
    <t>04_YX13-7005_BLANC</t>
  </si>
  <si>
    <t>04_YX11-0362_MARR</t>
  </si>
  <si>
    <t>04_YX11-0362_BLANC</t>
  </si>
  <si>
    <t>04_YX08-2352A_MARR</t>
  </si>
  <si>
    <t>04_YX08-2352A_BLANC</t>
  </si>
  <si>
    <t>02_12-344_MARR</t>
  </si>
  <si>
    <t>02_12-237_MARR</t>
  </si>
  <si>
    <t>02_12-664_MARR</t>
  </si>
  <si>
    <t>02_12-204_MARR</t>
  </si>
  <si>
    <t>02_12-200_MARR</t>
  </si>
  <si>
    <t>04_YX09-4216_MARR</t>
  </si>
  <si>
    <t>04_YX09-4216_BLANC</t>
  </si>
  <si>
    <t>04_YX09-0580_MARR</t>
  </si>
  <si>
    <t>04_YX09-0580_BLANC</t>
  </si>
  <si>
    <t>04_YX13-D5002_MARR</t>
  </si>
  <si>
    <t>04_YX13-D5002_BLANC</t>
  </si>
  <si>
    <t>04_YX13-M5033_MARR</t>
  </si>
  <si>
    <t>04_YX13-M5033_BLANC</t>
  </si>
  <si>
    <t>04_YX12-3206_MARR</t>
  </si>
  <si>
    <t>04_YX12-3206_BLANC</t>
  </si>
  <si>
    <t>02_13XJ239L_MARR</t>
  </si>
  <si>
    <t>02_13XJ239L_BLANC</t>
  </si>
  <si>
    <t>02_12-344_BLANC</t>
  </si>
  <si>
    <t>02_13XJ308_MARR</t>
  </si>
  <si>
    <t>02_13XJ308_BLANC</t>
  </si>
  <si>
    <t>02_12-344L_MARR</t>
  </si>
  <si>
    <t>02_12-344L_BLANC</t>
  </si>
  <si>
    <t>04_YX14-D5002_MARR</t>
  </si>
  <si>
    <t>04_YX14-D5002_BLANC</t>
  </si>
  <si>
    <t>04_YX14-D5003_MARR</t>
  </si>
  <si>
    <t>04_YX14-D5003_BLANC</t>
  </si>
  <si>
    <t>04_YX14-D5004_MARR</t>
  </si>
  <si>
    <t>04_YX14-D5004_BLANC</t>
  </si>
  <si>
    <t>04_YX14-D5012_MARR</t>
  </si>
  <si>
    <t>04_YX14-D5012_BLANC</t>
  </si>
  <si>
    <t>04_YX14-D5014S_MARR</t>
  </si>
  <si>
    <t>04_YX14-D5014S_BLANC</t>
  </si>
  <si>
    <t>02_12-484_MARR</t>
  </si>
  <si>
    <t>02_12-300_MARR</t>
  </si>
  <si>
    <t>04_YX06-1191-A-BR_MARR</t>
  </si>
  <si>
    <t>04_YX06-1191-A-BR_BLANC</t>
  </si>
  <si>
    <t>04_YX07-8126_MARR</t>
  </si>
  <si>
    <t>04_YX07-8126_BLANC</t>
  </si>
  <si>
    <t>04_YX09-4225-2BR_MARR</t>
  </si>
  <si>
    <t>04_YX09-4225-2BR_BLANC</t>
  </si>
  <si>
    <t>02_12-484_BLANC</t>
  </si>
  <si>
    <t>04_YX14-D5001_MARR</t>
  </si>
  <si>
    <t>04_YX14-D5001_BLANC</t>
  </si>
  <si>
    <t>04_YX14-D5011_MARR</t>
  </si>
  <si>
    <t>04_YX14-D5011_BLANC</t>
  </si>
  <si>
    <t>04_YX14-D5013_MARR</t>
  </si>
  <si>
    <t>04_YX14-D5013_BLANC</t>
  </si>
  <si>
    <t>02_12-221_MARR</t>
  </si>
  <si>
    <t>02_12-272_MARR</t>
  </si>
  <si>
    <t>02_12-262_MARR</t>
  </si>
  <si>
    <t>02_12-522_MARR</t>
  </si>
  <si>
    <t>04_YX11-2810_MARR</t>
  </si>
  <si>
    <t>04_YX11-2810_BLANC</t>
  </si>
  <si>
    <t>04_YX13-D5001_MARR</t>
  </si>
  <si>
    <t>04_YX13-D5001_BLANC</t>
  </si>
  <si>
    <t>04_YX12-2068_MARR</t>
  </si>
  <si>
    <t>04_YX12-2068_BLANC</t>
  </si>
  <si>
    <t>04_YXA205_MARR</t>
  </si>
  <si>
    <t>04_YX08-0202_MARR</t>
  </si>
  <si>
    <t>04_YX08-0202_BLANC</t>
  </si>
  <si>
    <t>04_YX06-1993_MARR</t>
  </si>
  <si>
    <t>04_YX06-1993_BLANC</t>
  </si>
  <si>
    <t>02_12-270_MARR</t>
  </si>
  <si>
    <t>02_12-516_MARR</t>
  </si>
  <si>
    <t>04_YX06-2567_MARR</t>
  </si>
  <si>
    <t>01_HLC1512101K</t>
  </si>
  <si>
    <t>01_HLC1412028G</t>
  </si>
  <si>
    <t>01_HLC1413315G</t>
  </si>
  <si>
    <t>01_HLC1416507G</t>
  </si>
  <si>
    <t>01_HLC1416505G</t>
  </si>
  <si>
    <t>01_HLC1416502G</t>
  </si>
  <si>
    <t>01_HLC120223H</t>
  </si>
  <si>
    <t>01_HLC1419001G</t>
  </si>
  <si>
    <t>01_HLC1419000G</t>
  </si>
  <si>
    <t>01_HLC1419004G</t>
  </si>
  <si>
    <t>01_HLC1416310G</t>
  </si>
  <si>
    <t>01_HLC1416308G</t>
  </si>
  <si>
    <t>01_HLC1416302G</t>
  </si>
  <si>
    <t>01_HLC1512182K</t>
  </si>
  <si>
    <t>01_HLC1412276G</t>
  </si>
  <si>
    <t>01_HLC1412265G</t>
  </si>
  <si>
    <t>01_HLC1412275G</t>
  </si>
  <si>
    <t>01_HLC1413319G</t>
  </si>
  <si>
    <t>01_HLC1413307G</t>
  </si>
  <si>
    <t>01_HLC1413308G</t>
  </si>
  <si>
    <t>01_HLC1412021G</t>
  </si>
  <si>
    <t>01_HLC1512085K</t>
  </si>
  <si>
    <t>01_HLC1512100K</t>
  </si>
  <si>
    <t>01_HLC1412017G</t>
  </si>
  <si>
    <t>01_HLC1512083K</t>
  </si>
  <si>
    <t>01_HLC1412031G</t>
  </si>
  <si>
    <t>01_HLC1512090K</t>
  </si>
  <si>
    <t>01_HLC28001G</t>
  </si>
  <si>
    <t>01_HLC1413305G</t>
  </si>
  <si>
    <t>01_HLC1416706G</t>
  </si>
  <si>
    <t>01_HLC1512126K</t>
  </si>
  <si>
    <t>01_HLC120161H</t>
  </si>
  <si>
    <t>01_HLC120157H</t>
  </si>
  <si>
    <t>01_HLC120215H</t>
  </si>
  <si>
    <t>01_HLC1419061G</t>
  </si>
  <si>
    <t>01_HLC1512304K</t>
  </si>
  <si>
    <t>01_HLC1512310K</t>
  </si>
  <si>
    <t>01_HLC12713H</t>
  </si>
  <si>
    <t>01_HLC15543K</t>
  </si>
  <si>
    <t>01_HLC15544K</t>
  </si>
  <si>
    <t>01_HLC15545K</t>
  </si>
  <si>
    <t>01_HLC15546K</t>
  </si>
  <si>
    <t>01_HLC60108</t>
  </si>
  <si>
    <t>02_12-291_MARR</t>
  </si>
  <si>
    <t>02_12-288_MARR</t>
  </si>
  <si>
    <t>02_12-538_MARR</t>
  </si>
  <si>
    <t>02_11-8617_MARR</t>
  </si>
  <si>
    <t>02_12-292_MARR</t>
  </si>
  <si>
    <t>02_12-514_MARR</t>
  </si>
  <si>
    <t>02_12-296_MARR</t>
  </si>
  <si>
    <t>02_12-571_MARR</t>
  </si>
  <si>
    <t>01_HLH22024</t>
  </si>
  <si>
    <t>01_HLH22023</t>
  </si>
  <si>
    <t>01_HLH22010</t>
  </si>
  <si>
    <t>01_HLH22009</t>
  </si>
  <si>
    <t>01_HLH22028</t>
  </si>
  <si>
    <t>01_HLH22006</t>
  </si>
  <si>
    <t>01_HLH22004</t>
  </si>
  <si>
    <t>01_HLH22003</t>
  </si>
  <si>
    <t>01_HLH22107M</t>
  </si>
  <si>
    <t>01_HLH22113M</t>
  </si>
  <si>
    <t>01_HLH22126M</t>
  </si>
  <si>
    <t>01_HLH22130M</t>
  </si>
  <si>
    <t>01_HLH22163M</t>
  </si>
  <si>
    <t>01_HLH22162M</t>
  </si>
  <si>
    <t>01_HLH22181M</t>
  </si>
  <si>
    <t>01_HLH22148M</t>
  </si>
  <si>
    <t>01_HLH22151M</t>
  </si>
  <si>
    <t>01_HLH22150M</t>
  </si>
  <si>
    <t>03_BF553_MARR</t>
  </si>
  <si>
    <t>03_FBG179_MARR</t>
  </si>
  <si>
    <t>03_FBG219_MARR</t>
  </si>
  <si>
    <t>03_FBG097_MARR</t>
  </si>
  <si>
    <t>03_FBG171-L_MARR</t>
  </si>
  <si>
    <t>03_FBG086_MARR</t>
  </si>
  <si>
    <t>03_FBG144_MARR</t>
  </si>
  <si>
    <t>02_12-524_MARR</t>
  </si>
  <si>
    <t>02_12-545_MARR</t>
  </si>
  <si>
    <t>02_12-551_MARR</t>
  </si>
  <si>
    <t>02_12-429_MARR</t>
  </si>
  <si>
    <t>02_12-407_MARR</t>
  </si>
  <si>
    <t>03_WD564_MARR</t>
  </si>
  <si>
    <t>03_WD298_MARR</t>
  </si>
  <si>
    <t>03_WD275_MARR</t>
  </si>
  <si>
    <t>03_WB138_MARR</t>
  </si>
  <si>
    <t>01_HLHT12143</t>
  </si>
  <si>
    <t>01_HLHT12144</t>
  </si>
  <si>
    <t>01_HLHT10234</t>
  </si>
  <si>
    <t>01_HLHT29145</t>
  </si>
  <si>
    <t>01_HLHT29146</t>
  </si>
  <si>
    <t>01_HLHT22320</t>
  </si>
  <si>
    <t>01_HLHT22315</t>
  </si>
  <si>
    <t>01_HLHT22325</t>
  </si>
  <si>
    <t>03_BF469_MARR</t>
  </si>
  <si>
    <t>03_BF567_MARR</t>
  </si>
  <si>
    <t>03_BF382_MARR</t>
  </si>
  <si>
    <t>03_DM195_MARR</t>
  </si>
  <si>
    <t>03_DM106_MARR</t>
  </si>
  <si>
    <t>03_DM109_MARR</t>
  </si>
  <si>
    <t>03_DM007_MARR</t>
  </si>
  <si>
    <t>03_DM024_MARR</t>
  </si>
  <si>
    <t>03_DB174_MARR</t>
  </si>
  <si>
    <t>03_DB224_MARR</t>
  </si>
  <si>
    <t>03_DB239_MARR</t>
  </si>
  <si>
    <t>03_DB259_MARR</t>
  </si>
  <si>
    <t>03_DB601_MARR</t>
  </si>
  <si>
    <t>03_DB602_MARR</t>
  </si>
  <si>
    <t>03_DB204_MARR</t>
  </si>
  <si>
    <t>03_DB185_MARR</t>
  </si>
  <si>
    <t>02_12-495_MARR</t>
  </si>
  <si>
    <t>02_12-503_MARR</t>
  </si>
  <si>
    <t>03_ES071_MARR</t>
  </si>
  <si>
    <t>03_GA631-L_MARR</t>
  </si>
  <si>
    <t>03_GA735_GAUC_MARR</t>
  </si>
  <si>
    <t>03_GA735_DROI_MARR</t>
  </si>
  <si>
    <t>03_GA772_MARR</t>
  </si>
  <si>
    <t>03_GA131_MARR</t>
  </si>
  <si>
    <t>04_YX08781-3BR_MARR</t>
  </si>
  <si>
    <t>02_12-536_MARR</t>
  </si>
  <si>
    <t>02_12-245_MARR</t>
  </si>
  <si>
    <t>02_12-528_MARR</t>
  </si>
  <si>
    <t>04_YX08-4015-5_MARR</t>
  </si>
  <si>
    <t>04_YX12-0476-5_MARR</t>
  </si>
  <si>
    <t>02_13XJ277_MARR</t>
  </si>
  <si>
    <t>04_YX12-0476-5_BLANC</t>
  </si>
  <si>
    <t>03_HK469_MARR</t>
  </si>
  <si>
    <t>03_HK467_MARR</t>
  </si>
  <si>
    <t>03_HK646_MARR</t>
  </si>
  <si>
    <t>03_HK1201_MARR</t>
  </si>
  <si>
    <t>03_HK461_MARR</t>
  </si>
  <si>
    <t>03_HK1132_MARR</t>
  </si>
  <si>
    <t>03_HK1359_MARR</t>
  </si>
  <si>
    <t>03_HK709_MARR</t>
  </si>
  <si>
    <t>03_HK692_MARR</t>
  </si>
  <si>
    <t>03_HK583_MARR</t>
  </si>
  <si>
    <t>03_HK904_MARR</t>
  </si>
  <si>
    <t>02_12-489_MARR</t>
  </si>
  <si>
    <t>02_12-315_MARR</t>
  </si>
  <si>
    <t>03_DS327_MARR</t>
  </si>
  <si>
    <t>03_DS307_MARR</t>
  </si>
  <si>
    <t>03_WD548_MARR</t>
  </si>
  <si>
    <t>03_HK971_MARR</t>
  </si>
  <si>
    <t>03_HK915_MARR</t>
  </si>
  <si>
    <t>03_DS328_MARR</t>
  </si>
  <si>
    <t>03_DS341_MARR</t>
  </si>
  <si>
    <t>03_GS1093_MARR</t>
  </si>
  <si>
    <t>03_GS756_MARR</t>
  </si>
  <si>
    <t>03_GS175_MARR</t>
  </si>
  <si>
    <t>03_GS650_MARR</t>
  </si>
  <si>
    <t>RECOND_02_12-522_MARR</t>
  </si>
  <si>
    <t>04_YX12-3230_MARR</t>
  </si>
  <si>
    <t>04_YX12-3230_BLANC</t>
  </si>
  <si>
    <t>04_YX08-2006A_MARR</t>
  </si>
  <si>
    <t>04_YX08-2006A_BLANC</t>
  </si>
  <si>
    <t>04_YX13-3247_MARR</t>
  </si>
  <si>
    <t>04_YX13-3247_BLANC</t>
  </si>
  <si>
    <t>caractÃ©ristique Poids (kg) FR</t>
  </si>
  <si>
    <t>caractÃ©ristique Largeur (cm) FR</t>
  </si>
  <si>
    <t>caractÃ©ristique Profondeur (cm) FR</t>
  </si>
  <si>
    <t>caractÃ©ristique Hauteur (cm) FR</t>
  </si>
  <si>
    <t>02_15XJ3019_MARR</t>
  </si>
  <si>
    <t>02_15XJ3021_MARR</t>
  </si>
  <si>
    <t>02_15XJ3042_MARR</t>
  </si>
  <si>
    <t>02_15XJ3033_MARR</t>
  </si>
  <si>
    <t>02_15XJ3035_MARR</t>
  </si>
  <si>
    <t>02_15XJ3187_MARR</t>
  </si>
  <si>
    <t>02_15XJ3183_MARR</t>
  </si>
  <si>
    <t>02_15XJ3043_MARR</t>
  </si>
  <si>
    <t>02_15XJ3178_MARR</t>
  </si>
  <si>
    <t>02_16XJ9011_MARR</t>
  </si>
  <si>
    <t>02_16XJ9012_MARR</t>
  </si>
  <si>
    <t>05_JL4111YG_MARR-AGE</t>
  </si>
  <si>
    <t>05_JL4111-21YG_MARR-AGE</t>
  </si>
  <si>
    <t>02_16XJ9013_MARR</t>
  </si>
  <si>
    <t>02_16XJ9014_MARR</t>
  </si>
  <si>
    <t>05_JL6031N_MARR</t>
  </si>
  <si>
    <t>02_15XJ3003_MARR</t>
  </si>
  <si>
    <t>02_15XJ3037_MARR</t>
  </si>
  <si>
    <t>02_15XJ3317_MARR</t>
  </si>
  <si>
    <t>02_15XJ3318_MARR</t>
  </si>
  <si>
    <t>02_14XJ3029_MARR</t>
  </si>
  <si>
    <t>02_14XJ3030_MARR</t>
  </si>
  <si>
    <t>02_15XJ3271_MARR</t>
  </si>
  <si>
    <t>02_14XJ3329_MARR</t>
  </si>
  <si>
    <t>02_15XJ3214_MARR</t>
  </si>
  <si>
    <t>05_JL4355N_MARR</t>
  </si>
  <si>
    <t>05_JL4355WS_BLANC</t>
  </si>
  <si>
    <t>05_JL4355YG_MARR-AGE</t>
  </si>
  <si>
    <t>05_JL5026N_MARR</t>
  </si>
  <si>
    <t>05_JL5026WS_BLANC</t>
  </si>
  <si>
    <t>05_JL5065N_MARR</t>
  </si>
  <si>
    <t>05_JL5065WS_BLANC</t>
  </si>
  <si>
    <t>05_JL4341N_MARR</t>
  </si>
  <si>
    <t>05_JL4341WS_BLANC</t>
  </si>
  <si>
    <t>05_JS072N_MARR</t>
  </si>
  <si>
    <t>05_JS072WS_BLANC</t>
  </si>
  <si>
    <t>05_JY151N_MARR</t>
  </si>
  <si>
    <t>05_JY151WS_BLANC</t>
  </si>
  <si>
    <t>05_JL4111N_MARR</t>
  </si>
  <si>
    <t>05_JL4111WS_BLANC</t>
  </si>
  <si>
    <t>05_JL4111-21N_MARR</t>
  </si>
  <si>
    <t>05_JL4111-21WS_BLANC</t>
  </si>
  <si>
    <t>05_JL4111-6N_MARR</t>
  </si>
  <si>
    <t>05_JL4111-6WS_BLANC</t>
  </si>
  <si>
    <t>05_JL4111-6YG_MARR-AGE</t>
  </si>
  <si>
    <t>05_JL6033N_MARR</t>
  </si>
  <si>
    <t>05_JL6033WS_BLANC</t>
  </si>
  <si>
    <t>05_JL6030BR_MARR2</t>
  </si>
  <si>
    <t>05_JL6032N_MARR</t>
  </si>
  <si>
    <t>05_JL6032WS_BLANC</t>
  </si>
  <si>
    <t>05_JL6031WS_BLANC</t>
  </si>
  <si>
    <t>05_JL5234N_MARR</t>
  </si>
  <si>
    <t>05_JL5234WS_BLANC</t>
  </si>
  <si>
    <t>05_JS126N_MARR</t>
  </si>
  <si>
    <t>05_JS126WS_BLANC</t>
  </si>
  <si>
    <t>05_JL4336N_MARR</t>
  </si>
  <si>
    <t>05_JS021N_MARR</t>
  </si>
  <si>
    <t>05_JY144N_MARR</t>
  </si>
  <si>
    <t>05_JL5150N_MARR</t>
  </si>
  <si>
    <t>05_JL4105N_MARR</t>
  </si>
  <si>
    <t>05_JL5242N_MARR</t>
  </si>
  <si>
    <t>05_JL5201N_MARR</t>
  </si>
  <si>
    <t>Développé produit</t>
  </si>
  <si>
    <t>Développé carton</t>
  </si>
  <si>
    <t>m2-m3/pièce</t>
  </si>
  <si>
    <t>Nbre palettes/pièce</t>
  </si>
  <si>
    <t>Nbre palettes total</t>
  </si>
  <si>
    <t>qtité/palette</t>
  </si>
  <si>
    <t>Nbre palettes total arrondi</t>
  </si>
  <si>
    <t>02_16XJ8033_MARR</t>
  </si>
  <si>
    <t>02_16XJ8033_BLANC</t>
  </si>
  <si>
    <t>quantitÃ© physique EntrepÃ´t CLIC LOGISTIC - CLIC LOGISTIC</t>
  </si>
  <si>
    <t>02_15XJ3040_BLANC</t>
  </si>
  <si>
    <t>02_15XJ3040_MARR</t>
  </si>
  <si>
    <t>02_16XJ0107_BLANC</t>
  </si>
  <si>
    <t>02_16XJ0107_MARR</t>
  </si>
  <si>
    <t>02_16XJ0071_BLANC</t>
  </si>
  <si>
    <t>02_16XJ0071_MARR</t>
  </si>
  <si>
    <t>02_16XJ0147_BLANC</t>
  </si>
  <si>
    <t>02_16XJ0147_MARR</t>
  </si>
  <si>
    <t>02_14XJ0380_BLANC</t>
  </si>
  <si>
    <t>02_14XJ0380_MARR</t>
  </si>
  <si>
    <t>02_15XJ0181_BLANC</t>
  </si>
  <si>
    <t>02_15XJ0181_MARR</t>
  </si>
  <si>
    <t>02_16XJ0412_BLANC</t>
  </si>
  <si>
    <t>02_16XJ0412_MARR</t>
  </si>
  <si>
    <t>02_15XJ3444_BLANC</t>
  </si>
  <si>
    <t>02_15XJ3444_MARR</t>
  </si>
  <si>
    <t>02_12-291_BLANC</t>
  </si>
  <si>
    <t>02_12-538_BLANC</t>
  </si>
  <si>
    <t>02_11-8617_BLANC</t>
  </si>
  <si>
    <t>02_12-292_BLANC</t>
  </si>
  <si>
    <t>02_12-296_BLANC</t>
  </si>
  <si>
    <t>02_12-571_BLANC</t>
  </si>
  <si>
    <t>03_BF405_MARR</t>
  </si>
  <si>
    <t>03_DM193_MARR</t>
  </si>
  <si>
    <t>03_DM173_MARR</t>
  </si>
  <si>
    <t>03_JC1200_MARR</t>
  </si>
  <si>
    <t>03_JC1205_MARR</t>
  </si>
  <si>
    <t>03_YH01516_MARR</t>
  </si>
  <si>
    <t>03_YH01535_MARR</t>
  </si>
  <si>
    <t>03_DM008_MARR</t>
  </si>
  <si>
    <t>03_DM293_MARR</t>
  </si>
  <si>
    <t>03_DB646_MARR</t>
  </si>
  <si>
    <t>03_DB647_MARR</t>
  </si>
  <si>
    <t>03_DB664_MARR</t>
  </si>
  <si>
    <t>03_DB619_MARR</t>
  </si>
  <si>
    <t>03_DB678_MARR</t>
  </si>
  <si>
    <t>03_YH02060_MARR</t>
  </si>
  <si>
    <t>02_15XJ0305_BLANC</t>
  </si>
  <si>
    <t>02_15XJ0305_MARR</t>
  </si>
  <si>
    <t>02_16XJ0304_BLANC</t>
  </si>
  <si>
    <t>02_16XJ0304_MARR</t>
  </si>
  <si>
    <t>02_14XJ0169_BLANC</t>
  </si>
  <si>
    <t>02_14XJ0169_MARR</t>
  </si>
  <si>
    <t>02_13XJ277L_BLANC</t>
  </si>
  <si>
    <t>02_13XJ277L_MARR</t>
  </si>
  <si>
    <t>04_YX08-2006A-BR_MARR</t>
  </si>
  <si>
    <t>04_YX13-0480-BR_MARR</t>
  </si>
  <si>
    <t>04_YX13-0480-WW_BLANC</t>
  </si>
  <si>
    <t>04_YX13-0382-BR_MARR</t>
  </si>
  <si>
    <t>04_YX13-0382-WW_BLANC</t>
  </si>
  <si>
    <t>04_YX13-3247-BR_MARR</t>
  </si>
  <si>
    <t>04_YX13-3247-WW_BLANC</t>
  </si>
  <si>
    <t>04_YX13-0515-BR_MARR</t>
  </si>
  <si>
    <t>04_YX13-0515-WW_BLANC</t>
  </si>
  <si>
    <t>02_14XJ3111_BLANC</t>
  </si>
  <si>
    <t>02_14XJ3111_MARR</t>
  </si>
  <si>
    <t>02_13XJ026_BLANC</t>
  </si>
  <si>
    <t>02_13XJ026_MARR</t>
  </si>
  <si>
    <t>04_YX16-0100-WW_BLANC</t>
  </si>
  <si>
    <t>04_YX16-0100-BR_MARR</t>
  </si>
  <si>
    <t>04_YX16-L06240-BR_MARR</t>
  </si>
  <si>
    <t>04_YX16-L06240-WW_BLANC</t>
  </si>
  <si>
    <t>04_YX16-L06241-WW_BLANC</t>
  </si>
  <si>
    <t>04_YX16-L06241-BR_MARR</t>
  </si>
  <si>
    <t>04_YX14-1012-WW_BLANC</t>
  </si>
  <si>
    <t>04_YX14-1012-BR_MARR</t>
  </si>
  <si>
    <t>04_YX15-0092-WW_BLANC</t>
  </si>
  <si>
    <t>04_YX15-0092-BR_MARR</t>
  </si>
  <si>
    <t>04_YX16-0026-WW_BLANC</t>
  </si>
  <si>
    <t>04_YX16-0026-BR_MARR</t>
  </si>
  <si>
    <t>04_YX16-L06242-WW_BLANC</t>
  </si>
  <si>
    <t>04_YX16-L06242-BR_MARR</t>
  </si>
  <si>
    <t>04_YX15-6005-BR_MARR</t>
  </si>
  <si>
    <t>04_YX15-6005-BR_BLANC</t>
  </si>
  <si>
    <t>04_YX16-L06243-WW_BLANC</t>
  </si>
  <si>
    <t>04_YX16-L06243-BR_MARR</t>
  </si>
  <si>
    <t>04_YX16-0099-WW_BLANC</t>
  </si>
  <si>
    <t>04_YX16-0099-BR_MARR</t>
  </si>
  <si>
    <t>04_YX16-L06244-BR_MARR</t>
  </si>
  <si>
    <t>04_YX16-L06244-WW_BLANC</t>
  </si>
  <si>
    <t>04_YX16-L06245-WW_BLANC</t>
  </si>
  <si>
    <t>04_YX16-L06245-BR_MARR</t>
  </si>
  <si>
    <t>02_12-664_BLANC</t>
  </si>
  <si>
    <t>PAR PALETTE</t>
  </si>
  <si>
    <t>EAN</t>
  </si>
  <si>
    <t>02_15XJ3021_BLANC</t>
  </si>
  <si>
    <t>02_15XJ3019_BLANC</t>
  </si>
  <si>
    <t>02_15XJ3035_BLANC</t>
  </si>
  <si>
    <t>02_15XJ3183_BLANC</t>
  </si>
  <si>
    <t>02_15XJ3178_BLANC</t>
  </si>
  <si>
    <t>02_15XJ3271_BLANC</t>
  </si>
  <si>
    <t>02_14XJ3329_BLANC</t>
  </si>
  <si>
    <t>02_15XJ3003_BLANC</t>
  </si>
  <si>
    <t>02_15XJ3037_BLANC</t>
  </si>
  <si>
    <t>02_12-536_BLANC</t>
  </si>
  <si>
    <t>04_YX08-2006A-WW_BLANC</t>
  </si>
  <si>
    <t>02_15XJ3317_BLANC</t>
  </si>
  <si>
    <t>Société</t>
  </si>
  <si>
    <t>Article</t>
  </si>
  <si>
    <t>Libellé</t>
  </si>
  <si>
    <t>Emplacement</t>
  </si>
  <si>
    <t>Quantité disponible</t>
  </si>
  <si>
    <t>DEC</t>
  </si>
  <si>
    <t>JT2 78 16 E</t>
  </si>
  <si>
    <t>JT2 78 07 C</t>
  </si>
  <si>
    <t>JT2 78 21 E</t>
  </si>
  <si>
    <t>JT2 03 09 D</t>
  </si>
  <si>
    <t>JT2 78 07 D</t>
  </si>
  <si>
    <t>JT2 78 11 D</t>
  </si>
  <si>
    <t>JT2 76 29 D</t>
  </si>
  <si>
    <t>JT2 73 19 E</t>
  </si>
  <si>
    <t>JT2 02 24 D</t>
  </si>
  <si>
    <t>JT2 07 09 E</t>
  </si>
  <si>
    <t>JT2 73 31 D</t>
  </si>
  <si>
    <t>JT2 77 28 B</t>
  </si>
  <si>
    <t>JT2 73 05 E</t>
  </si>
  <si>
    <t>JT2 05 22 C</t>
  </si>
  <si>
    <t>JT2 73 13 C</t>
  </si>
  <si>
    <t>JT2 06 10 E</t>
  </si>
  <si>
    <t>JT2 78 08 C</t>
  </si>
  <si>
    <t>JT2 78 08 D</t>
  </si>
  <si>
    <t>JT2 77 06 B</t>
  </si>
  <si>
    <t>JT2 75 26 B</t>
  </si>
  <si>
    <t>JT2 78 05 E</t>
  </si>
  <si>
    <t>JT2 06 19 D</t>
  </si>
  <si>
    <t>JT2 06 13 C</t>
  </si>
  <si>
    <t>JT2 06 14 D</t>
  </si>
  <si>
    <t>JT2 03 04 D</t>
  </si>
  <si>
    <t>JT2 06 15 D</t>
  </si>
  <si>
    <t>JT2 02 08 D</t>
  </si>
  <si>
    <t>JT2 06 16 D</t>
  </si>
  <si>
    <t>JT2 06 17 D</t>
  </si>
  <si>
    <t>JT2 78 09 A</t>
  </si>
  <si>
    <t>JT2 78 13 B</t>
  </si>
  <si>
    <t>JT2 78 18 E</t>
  </si>
  <si>
    <t>JT2 77 28 C</t>
  </si>
  <si>
    <t>JT2 78 07 B</t>
  </si>
  <si>
    <t>JT2 08 08 B</t>
  </si>
  <si>
    <t>JT2 74 23 A</t>
  </si>
  <si>
    <t>JT2 78 14 C</t>
  </si>
  <si>
    <t>JT2 73 10 D</t>
  </si>
  <si>
    <t>JT2 02 05 B</t>
  </si>
  <si>
    <t>JT2 78 21 B</t>
  </si>
  <si>
    <t>JT2 74 23 B</t>
  </si>
  <si>
    <t>JT2 78 15 B</t>
  </si>
  <si>
    <t>JT2 74 24 B</t>
  </si>
  <si>
    <t>JT2 76 30 D</t>
  </si>
  <si>
    <t>JT2 78 25 B</t>
  </si>
  <si>
    <t>JT2 75 31 E</t>
  </si>
  <si>
    <t>JT2 75 27 D</t>
  </si>
  <si>
    <t>JT2 78 17 E</t>
  </si>
  <si>
    <t>JT2 75 30 E</t>
  </si>
  <si>
    <t>JT2 78 28 D</t>
  </si>
  <si>
    <t>JT2 78 20 E</t>
  </si>
  <si>
    <t>JT2 78 05 B</t>
  </si>
  <si>
    <t>JT2 75 28 E</t>
  </si>
  <si>
    <t>JT2 73 14 C</t>
  </si>
  <si>
    <t>JT2 75 24 A</t>
  </si>
  <si>
    <t>JT2 75 28 D</t>
  </si>
  <si>
    <t>JT2 78 05 C</t>
  </si>
  <si>
    <t>JT2 78 09 D</t>
  </si>
  <si>
    <t>JT2 75 26 D</t>
  </si>
  <si>
    <t>JT2 78 22 D</t>
  </si>
  <si>
    <t>JT2 75 23 E</t>
  </si>
  <si>
    <t>JT2 78 09 C</t>
  </si>
  <si>
    <t>JT2 78 07 E</t>
  </si>
  <si>
    <t>JT2 75 25 B</t>
  </si>
  <si>
    <t>JT2 75 24 B</t>
  </si>
  <si>
    <t>JT2 78 16 D</t>
  </si>
  <si>
    <t>JT2 75 30 A</t>
  </si>
  <si>
    <t>JT2 75 25 A</t>
  </si>
  <si>
    <t>JT2 75 25 C</t>
  </si>
  <si>
    <t>JT2 74 11 A</t>
  </si>
  <si>
    <t>JT2 02 12 D</t>
  </si>
  <si>
    <t>JT2 77 27 B</t>
  </si>
  <si>
    <t>JT2 73 20 A</t>
  </si>
  <si>
    <t>JT2 73 26 D</t>
  </si>
  <si>
    <t>JT2 02 06 D</t>
  </si>
  <si>
    <t>JT2 07 19 E</t>
  </si>
  <si>
    <t>JT2 05 21 E</t>
  </si>
  <si>
    <t>JT2 76 20 B</t>
  </si>
  <si>
    <t>JT2 75 26 A</t>
  </si>
  <si>
    <t>JT2 06 22 E</t>
  </si>
  <si>
    <t>JT2 73 26 C</t>
  </si>
  <si>
    <t>JT2 78 06 D</t>
  </si>
  <si>
    <t>JT2 05 07 C</t>
  </si>
  <si>
    <t>JT2 07 12 E</t>
  </si>
  <si>
    <t>JT2 72 24 B</t>
  </si>
  <si>
    <t>JT2 05 04 D</t>
  </si>
  <si>
    <t>JT2 05 12 C</t>
  </si>
  <si>
    <t>JT2 05 05 E</t>
  </si>
  <si>
    <t>JT2 72 14 B</t>
  </si>
  <si>
    <t>JT2 78 28 E</t>
  </si>
  <si>
    <t>JT2 02 10 B</t>
  </si>
  <si>
    <t>JT2 77 20 C</t>
  </si>
  <si>
    <t>JT2 78 21 D</t>
  </si>
  <si>
    <t>JT2 78 12 B</t>
  </si>
  <si>
    <t>JT2 78 17 D</t>
  </si>
  <si>
    <t>JT2 72 12 E</t>
  </si>
  <si>
    <t>JT2 06 24 A</t>
  </si>
  <si>
    <t>JT2 75 20 B</t>
  </si>
  <si>
    <t>JT2 06 14 A</t>
  </si>
  <si>
    <t>JT2 06 18 A</t>
  </si>
  <si>
    <t>JT2 77 22 D</t>
  </si>
  <si>
    <t>JT2 78 11 C</t>
  </si>
  <si>
    <t>JT2 78 10 D</t>
  </si>
  <si>
    <t>JT2 78 09 B</t>
  </si>
  <si>
    <t>JT2 78 12 C</t>
  </si>
  <si>
    <t>JT2 78 06 B</t>
  </si>
  <si>
    <t>JT2 75 12 A</t>
  </si>
  <si>
    <t>JT2 78 13 C</t>
  </si>
  <si>
    <t>JT2 78 06 C</t>
  </si>
  <si>
    <t>JT2 75 29 B</t>
  </si>
  <si>
    <t>JT2 78 05 D</t>
  </si>
  <si>
    <t>JT2 75 27 B</t>
  </si>
  <si>
    <t>JT2 75 27 A</t>
  </si>
  <si>
    <t>JT2 73 09 E</t>
  </si>
  <si>
    <t>JT2 05 08 D</t>
  </si>
  <si>
    <t>JT2 72 25 B</t>
  </si>
  <si>
    <t>JT2 75 18 E</t>
  </si>
  <si>
    <t>JT2 78 25 E</t>
  </si>
  <si>
    <t>JT2 75 23 D</t>
  </si>
  <si>
    <t>JT2 75 29 A</t>
  </si>
  <si>
    <t>JT2 78 25 C</t>
  </si>
  <si>
    <t>JT2 75 28 A</t>
  </si>
  <si>
    <t>JT2 78 24 D</t>
  </si>
  <si>
    <t>JT2 74 26 A</t>
  </si>
  <si>
    <t>JT2 75 31 A</t>
  </si>
  <si>
    <t>JT2 78 29 C</t>
  </si>
  <si>
    <t>JT2 76 09 B</t>
  </si>
  <si>
    <t>JT2 78 24 C</t>
  </si>
  <si>
    <t>JT2 78 27 D</t>
  </si>
  <si>
    <t>JT2 75 26 E</t>
  </si>
  <si>
    <t>JT2 78 18 D</t>
  </si>
  <si>
    <t>JT2 74 28 D</t>
  </si>
  <si>
    <t>JT2 78 23 C</t>
  </si>
  <si>
    <t>JT2 03 07 D</t>
  </si>
  <si>
    <t>JT2 75 27 E</t>
  </si>
  <si>
    <t>JT2 78 21 C</t>
  </si>
  <si>
    <t>JT2 78 26 C</t>
  </si>
  <si>
    <t>JT2 78 15 E</t>
  </si>
  <si>
    <t>JT2 78 08 B</t>
  </si>
  <si>
    <t>JT2 78 12 A</t>
  </si>
  <si>
    <t>JT2 74 28 B</t>
  </si>
  <si>
    <t>JT2 75 28 B</t>
  </si>
  <si>
    <t>JT2 78 14 A</t>
  </si>
  <si>
    <t>JT2 76 08 D</t>
  </si>
  <si>
    <t>JT2 78 06 E</t>
  </si>
  <si>
    <t>JT2 78 19 E</t>
  </si>
  <si>
    <t>JT2 04 18 C</t>
  </si>
  <si>
    <t>JT2 08 06 C</t>
  </si>
  <si>
    <t>JT2 04 12 C</t>
  </si>
  <si>
    <t>JT2 04 18 D</t>
  </si>
  <si>
    <t>JT2 04 16 C</t>
  </si>
  <si>
    <t>JT2 08 12 C</t>
  </si>
  <si>
    <t>JT2 04 16 B</t>
  </si>
  <si>
    <t>JT2 04 16 D</t>
  </si>
  <si>
    <t>JT2 04 15 C</t>
  </si>
  <si>
    <t>JT2 04 21 D</t>
  </si>
  <si>
    <t>JT2 04 13 C</t>
  </si>
  <si>
    <t>JT2 04 18 B</t>
  </si>
  <si>
    <t>JT2 08 10 C</t>
  </si>
  <si>
    <t>JT2 08 22 D</t>
  </si>
  <si>
    <t>JT2 08 04 D</t>
  </si>
  <si>
    <t>JT2 08 16 C</t>
  </si>
  <si>
    <t>JT2 08 19 C</t>
  </si>
  <si>
    <t>JT2 08 21 C</t>
  </si>
  <si>
    <t>JT2 08 24 D</t>
  </si>
  <si>
    <t>JT2 08 25 D</t>
  </si>
  <si>
    <t>JT2 08 27 C</t>
  </si>
  <si>
    <t>JT2 08 27 D</t>
  </si>
  <si>
    <t>JT2 08 30 D</t>
  </si>
  <si>
    <t>JT2 08 28 D</t>
  </si>
  <si>
    <t>JT2 04 19 D</t>
  </si>
  <si>
    <t>JT2 04 08 C</t>
  </si>
  <si>
    <t>JT2 04 05 D</t>
  </si>
  <si>
    <t>JT2 04 08 D</t>
  </si>
  <si>
    <t>JT2 04 08 B</t>
  </si>
  <si>
    <t>JT2 04 20 A</t>
  </si>
  <si>
    <t>JT2 04 14 A</t>
  </si>
  <si>
    <t>JT2 04 05 C</t>
  </si>
  <si>
    <t>JT2 04 11 A</t>
  </si>
  <si>
    <t>JT2 04 23 A</t>
  </si>
  <si>
    <t>04_YX16-L02642-WW_BLANC</t>
  </si>
  <si>
    <t>JT2 04 17 A</t>
  </si>
  <si>
    <t>04_YX16-L02643-WW_BLANC</t>
  </si>
  <si>
    <t>JT2 76 12 A</t>
  </si>
  <si>
    <t>JT2 07 17 C</t>
  </si>
  <si>
    <t>JT2 74 06 A</t>
  </si>
  <si>
    <t>JT2 73 06 A</t>
  </si>
  <si>
    <t>JT2 73 09 A</t>
  </si>
  <si>
    <t>JT2 73 12 A</t>
  </si>
  <si>
    <t>JT2 75 12 C</t>
  </si>
  <si>
    <t>JT2 07 14 C</t>
  </si>
  <si>
    <t>JT2 07 20 D</t>
  </si>
  <si>
    <t>JT2 08 17 A</t>
  </si>
  <si>
    <t>JT2 78 08 A</t>
  </si>
  <si>
    <t>JT2 75 24 E</t>
  </si>
  <si>
    <t>JT2 75 28 C</t>
  </si>
  <si>
    <t>JT2 78 10 E</t>
  </si>
  <si>
    <t>JT2 75 29 E</t>
  </si>
  <si>
    <t>JT2 75 29 D</t>
  </si>
  <si>
    <t>JT2 78 27 C</t>
  </si>
  <si>
    <t>JT2 75 30 C</t>
  </si>
  <si>
    <t>JT2 75 23 A</t>
  </si>
  <si>
    <t>05_JL6030BR_MARR</t>
  </si>
  <si>
    <t>JT2 78 07 A</t>
  </si>
  <si>
    <t>JT2 75 14 D</t>
  </si>
  <si>
    <t>JT2 75 16 D</t>
  </si>
  <si>
    <t>JT2 75 15 D</t>
  </si>
  <si>
    <t>JT2 76 05 C</t>
  </si>
  <si>
    <t>JT2 76 05 B</t>
  </si>
  <si>
    <t>JT2 76 06 A</t>
  </si>
  <si>
    <t>JT2 76 06 D</t>
  </si>
  <si>
    <t>JT2 76 06 B</t>
  </si>
  <si>
    <t>JT2 76 05 D</t>
  </si>
  <si>
    <t>JT2 76 06 C</t>
  </si>
  <si>
    <t>JT2 76 27 C</t>
  </si>
  <si>
    <t>JT2 75 08 D</t>
  </si>
  <si>
    <t>JT2 75 08 C</t>
  </si>
  <si>
    <t>JT2 75 10 D</t>
  </si>
  <si>
    <t>JT2 75 22 C</t>
  </si>
  <si>
    <t>JT2 76 23 D</t>
  </si>
  <si>
    <t>JT2 75 22 D</t>
  </si>
  <si>
    <t>JT2 75 31 D</t>
  </si>
  <si>
    <t>JT2 74 31 C</t>
  </si>
  <si>
    <t>JT2 75 26 C</t>
  </si>
  <si>
    <t>JT2 76 26 E</t>
  </si>
  <si>
    <t>JT2 75 25 D</t>
  </si>
  <si>
    <t>JT2 76 19 D</t>
  </si>
  <si>
    <t>JT2 76 13 D</t>
  </si>
  <si>
    <t>JT2 75 15 C</t>
  </si>
  <si>
    <t>JT2 75 20 D</t>
  </si>
  <si>
    <t>JT2 73 13 B</t>
  </si>
  <si>
    <t>JT2 73 07 B</t>
  </si>
  <si>
    <t>JT2 04 10 C</t>
  </si>
  <si>
    <t>JT2 74 26 E</t>
  </si>
  <si>
    <t>JT2 73 12 D</t>
  </si>
  <si>
    <t>JT2 74 14 B</t>
  </si>
  <si>
    <t>JT2 76 14 E</t>
  </si>
  <si>
    <t>JT2 76 11 E</t>
  </si>
  <si>
    <t>JT2 75 16 A</t>
  </si>
  <si>
    <t>JT2 75 20 E</t>
  </si>
  <si>
    <t>JT2 04 22 B</t>
  </si>
  <si>
    <t>JT2 74 19 C</t>
  </si>
  <si>
    <t>JT2 72 25 A</t>
  </si>
  <si>
    <t>JT2 76 31 E</t>
  </si>
  <si>
    <t>JT2 76 29 E</t>
  </si>
  <si>
    <t>JT2 74 16 C</t>
  </si>
  <si>
    <t>JT2 74 14 D</t>
  </si>
  <si>
    <t>JT2 76 19 E</t>
  </si>
  <si>
    <t>JT2 72 20 E</t>
  </si>
  <si>
    <t>JT2 76 17 E</t>
  </si>
  <si>
    <t>JT2 02 08 C</t>
  </si>
  <si>
    <t>JT2 74 07 B</t>
  </si>
  <si>
    <t>JT2 74 05 B</t>
  </si>
  <si>
    <t>JT2 75 14 B</t>
  </si>
  <si>
    <t>JT2 74 05 E</t>
  </si>
  <si>
    <t>JT2 74 22 D</t>
  </si>
  <si>
    <t>JT2 74 20 D</t>
  </si>
  <si>
    <t>JT2 74 23 D</t>
  </si>
  <si>
    <t>JT2 74 13 D</t>
  </si>
  <si>
    <t>JT2 74 25 D</t>
  </si>
  <si>
    <t>JT2 76 21 B</t>
  </si>
  <si>
    <t>JT2 76 22 B</t>
  </si>
  <si>
    <t>JT2 76 14 C</t>
  </si>
  <si>
    <t>JT2 76 10 B</t>
  </si>
  <si>
    <t>JT2 76 13 B</t>
  </si>
  <si>
    <t>JT2 76 13 C</t>
  </si>
  <si>
    <t>JT2 76 11 C</t>
  </si>
  <si>
    <t>JT2 MAS 01</t>
  </si>
  <si>
    <t>JT2 MAS 05</t>
  </si>
  <si>
    <t>JT2 75 18 D</t>
  </si>
  <si>
    <t>JT2 78 22 E</t>
  </si>
  <si>
    <t>JT2 78 28 C</t>
  </si>
  <si>
    <t>JT2 78 22 C</t>
  </si>
  <si>
    <t>JT2 78 15 D</t>
  </si>
  <si>
    <t>JT2 74 25 B</t>
  </si>
  <si>
    <t>JT2 72 06 E</t>
  </si>
  <si>
    <t>JT2 72 16 E</t>
  </si>
  <si>
    <t>JT2 78 19 D</t>
  </si>
  <si>
    <t>JT2 75 19 D</t>
  </si>
  <si>
    <t>JT2 73 18 C</t>
  </si>
  <si>
    <t>JT2 75 15 B</t>
  </si>
  <si>
    <t>JT2 78 17 C</t>
  </si>
  <si>
    <t>JT2 78 16 A</t>
  </si>
  <si>
    <t>JT2 74 27 B</t>
  </si>
  <si>
    <t>JT2 78 16 B</t>
  </si>
  <si>
    <t>JT2 75 05 B</t>
  </si>
  <si>
    <t>JT2 78 16 C</t>
  </si>
  <si>
    <t>JT2 75 05 C</t>
  </si>
  <si>
    <t>JT2 78 19 C</t>
  </si>
  <si>
    <t>JT2 78 13 D</t>
  </si>
  <si>
    <t>JT2 78 11 E</t>
  </si>
  <si>
    <t>JT2 78 14 D</t>
  </si>
  <si>
    <t>JT2 78 15 C</t>
  </si>
  <si>
    <t>JT2 78 29 D</t>
  </si>
  <si>
    <t>JT2 73 16 A</t>
  </si>
  <si>
    <t>JT2 75 11 E</t>
  </si>
  <si>
    <t>JT2 75 10 E</t>
  </si>
  <si>
    <t>JT2 76 13 E</t>
  </si>
  <si>
    <t>JT2 73 10 A</t>
  </si>
  <si>
    <t>JT2 73 08 A</t>
  </si>
  <si>
    <t>JT2 74 14 C</t>
  </si>
  <si>
    <t>JT2 08 18 C</t>
  </si>
  <si>
    <t>JT2 76 17 D</t>
  </si>
  <si>
    <t>JT2 76 28 D</t>
  </si>
  <si>
    <t>JT2 76 16 E</t>
  </si>
  <si>
    <t>JT2 76 25 D</t>
  </si>
  <si>
    <t>JT2 76 22 D</t>
  </si>
  <si>
    <t>JT2 75 17 E</t>
  </si>
  <si>
    <t>JT2 75 10 A</t>
  </si>
  <si>
    <t>JT2 75 24 C</t>
  </si>
  <si>
    <t>JT2 76 10 A</t>
  </si>
  <si>
    <t>JT2 75 05 E</t>
  </si>
  <si>
    <t>JT2 76 07 A</t>
  </si>
  <si>
    <t>JT2 76 05 A</t>
  </si>
  <si>
    <t>JT2 75 24 D</t>
  </si>
  <si>
    <t>JT2 08 11 A</t>
  </si>
  <si>
    <t>JT2 08 14 A</t>
  </si>
  <si>
    <t>JT2 74 08 A</t>
  </si>
  <si>
    <t>JT2 08 17 D</t>
  </si>
  <si>
    <t>JT2 08 07 A</t>
  </si>
  <si>
    <t>JT2 02 19 B</t>
  </si>
  <si>
    <t>JT2 07 12 A</t>
  </si>
  <si>
    <t>JT2 76 16 A</t>
  </si>
  <si>
    <t>JT2 74 29 A</t>
  </si>
  <si>
    <t>JT2 08 19 A</t>
  </si>
  <si>
    <t>JT2 74 28 A</t>
  </si>
  <si>
    <t>JT2 74 25 A</t>
  </si>
  <si>
    <t>JT2 74 15 A</t>
  </si>
  <si>
    <t>JT2 72 30 B</t>
  </si>
  <si>
    <t>JT2 72 27 A</t>
  </si>
  <si>
    <t>JT2 72 30 A</t>
  </si>
  <si>
    <t>JT2 75 06 A</t>
  </si>
  <si>
    <t>JT2 75 12 D</t>
  </si>
  <si>
    <t>JT2 08 08 C</t>
  </si>
  <si>
    <t>JT2 04 05 E</t>
  </si>
  <si>
    <t>JT2 73 09 C</t>
  </si>
  <si>
    <t>JT2 08 23 C</t>
  </si>
  <si>
    <t>JT2 72 18 D</t>
  </si>
  <si>
    <t>JT2 72 27 D</t>
  </si>
  <si>
    <t>JT2 72 30 D</t>
  </si>
  <si>
    <t>JT2 75 14 E</t>
  </si>
  <si>
    <t>JT2 75 15 E</t>
  </si>
  <si>
    <t>JT2 03 08 D</t>
  </si>
  <si>
    <t>JT2 78 24 E</t>
  </si>
  <si>
    <t>JT2 79 17 D</t>
  </si>
  <si>
    <t>JT2 79 23 C</t>
  </si>
  <si>
    <t>TRNPICKINGPAPDEC</t>
  </si>
  <si>
    <t>JT2 75 11 B</t>
  </si>
  <si>
    <t>JT2 75 13 E</t>
  </si>
  <si>
    <t>JT2 76 20 C</t>
  </si>
  <si>
    <t>JT2 76 23 B</t>
  </si>
  <si>
    <t>JT2 76 26 B</t>
  </si>
  <si>
    <t>JT2 76 20 D</t>
  </si>
  <si>
    <t>JT2 79 25 C</t>
  </si>
  <si>
    <t>JT2 79 26 C</t>
  </si>
  <si>
    <t>JT2 79 25 B</t>
  </si>
  <si>
    <t>JT2 79 30 C</t>
  </si>
  <si>
    <t>JT2 79 29 C</t>
  </si>
  <si>
    <t>JT2 77 14 C</t>
  </si>
  <si>
    <t>JT2 74 13 B</t>
  </si>
  <si>
    <t>JT2 73 22 C</t>
  </si>
  <si>
    <t>JT2 75 07 D</t>
  </si>
  <si>
    <t>JT2 03 23 D</t>
  </si>
  <si>
    <t>JT2 02 23 D</t>
  </si>
  <si>
    <t>JT2 74 29 C</t>
  </si>
  <si>
    <t>JT2 74 29 D</t>
  </si>
  <si>
    <t>JT2 74 26 D</t>
  </si>
  <si>
    <t>JT2 75 07 C</t>
  </si>
  <si>
    <t>JT2 74 26 C</t>
  </si>
  <si>
    <t>JT2 MAS 03</t>
  </si>
  <si>
    <t>EX01 001 001 001 001</t>
  </si>
  <si>
    <t>JT2 73 22 E</t>
  </si>
  <si>
    <t>JT2 73 20 E</t>
  </si>
  <si>
    <t>JT2 79 20 D</t>
  </si>
  <si>
    <t>JT2 73 21 E</t>
  </si>
  <si>
    <t>GD01 001 001 001 001</t>
  </si>
  <si>
    <t>JT2 76 28 E</t>
  </si>
  <si>
    <t>JT2 08 25 C</t>
  </si>
  <si>
    <t>JT2 04 09 E</t>
  </si>
  <si>
    <t>JT2 74 07 C</t>
  </si>
  <si>
    <t>JT2 73 11 E</t>
  </si>
  <si>
    <t>JT2 73 17 E</t>
  </si>
  <si>
    <t>JT2 73 16 E</t>
  </si>
  <si>
    <t>JT2 73 19 D</t>
  </si>
  <si>
    <t>JT2 04 08 E</t>
  </si>
  <si>
    <t>JT2 04 23 E</t>
  </si>
  <si>
    <t>JT2 72 28 B</t>
  </si>
  <si>
    <t>JT2 72 14 C</t>
  </si>
  <si>
    <t>JT2 72 09 C</t>
  </si>
  <si>
    <t>JT2 04 14 B</t>
  </si>
  <si>
    <t>JT2 76 10 D</t>
  </si>
  <si>
    <t>JT2 76 25 B</t>
  </si>
  <si>
    <t>JT2 73 31 C</t>
  </si>
  <si>
    <t>JT2 73 21 B</t>
  </si>
  <si>
    <t>JT2 73 20 B</t>
  </si>
  <si>
    <t>JT2 73 14 D</t>
  </si>
  <si>
    <t>JT2 74 12 B</t>
  </si>
  <si>
    <t>JT2 74 09 B</t>
  </si>
  <si>
    <t>JT2 76 24 A</t>
  </si>
  <si>
    <t>JT2 06 04 D</t>
  </si>
  <si>
    <t>JT2 08 04 B</t>
  </si>
  <si>
    <t>JT2 08 14 D</t>
  </si>
  <si>
    <t>JT2 04 05 A</t>
  </si>
  <si>
    <t>JT2 76 09 C</t>
  </si>
  <si>
    <t>JT2 04 14 E</t>
  </si>
  <si>
    <t>JT2 04 11 E</t>
  </si>
  <si>
    <t>JT2 04 17 E</t>
  </si>
  <si>
    <t>JT2 72 08 E</t>
  </si>
  <si>
    <t>JT2 03 21 D</t>
  </si>
  <si>
    <t>JT2 72 16 B</t>
  </si>
  <si>
    <t>JT2 05 23 B</t>
  </si>
  <si>
    <t>JT2 04 11 B</t>
  </si>
  <si>
    <t>JT2 06 23 B</t>
  </si>
  <si>
    <t>JT2 02 21 C</t>
  </si>
  <si>
    <t>JT2 05 05 C</t>
  </si>
  <si>
    <t>JT2 08 20 B</t>
  </si>
  <si>
    <t>JT2 08 23 B</t>
  </si>
  <si>
    <t>JT2 05 23 D</t>
  </si>
  <si>
    <t>JT2 08 26 A</t>
  </si>
  <si>
    <t>JT2 04 05 B</t>
  </si>
  <si>
    <t>JT2 76 17 C</t>
  </si>
  <si>
    <t>JT2 75 19 C</t>
  </si>
  <si>
    <t>JT2 74 28 E</t>
  </si>
  <si>
    <t>JT2 76 22 C</t>
  </si>
  <si>
    <t>JT2 76 28 B</t>
  </si>
  <si>
    <t>JT2 76 25 C</t>
  </si>
  <si>
    <t>JT2 75 17 C</t>
  </si>
  <si>
    <t>JT2 73 25 D</t>
  </si>
  <si>
    <t>JT2 73 20 D</t>
  </si>
  <si>
    <t>JT2 75 31 B</t>
  </si>
  <si>
    <t>JT2 78 20 D</t>
  </si>
  <si>
    <t>JT2 02 12 B</t>
  </si>
  <si>
    <t>JT2 02 18 C</t>
  </si>
  <si>
    <t>JT2 02 16 C</t>
  </si>
  <si>
    <t>JT2 02 10 D</t>
  </si>
  <si>
    <t>JT2 02 05 D</t>
  </si>
  <si>
    <t>JT2 02 15 B</t>
  </si>
  <si>
    <t>JT2 74 21 B</t>
  </si>
  <si>
    <t>JT2 73 31 B</t>
  </si>
  <si>
    <t>JT2 08 13 C</t>
  </si>
  <si>
    <t>JT2 08 15 C</t>
  </si>
  <si>
    <t>JT2 76 12 C</t>
  </si>
  <si>
    <t>JT2 76 07 D</t>
  </si>
  <si>
    <t>JT2 76 07 C</t>
  </si>
  <si>
    <t>JT2 76 12 D</t>
  </si>
  <si>
    <t>JT2 08 16 B</t>
  </si>
  <si>
    <t>JT2 73 28 E</t>
  </si>
  <si>
    <t>JT2 73 28 D</t>
  </si>
  <si>
    <t>JT2 08 29 C</t>
  </si>
  <si>
    <t>JT2 02 07 C</t>
  </si>
  <si>
    <t>JT2 02 14 C</t>
  </si>
  <si>
    <t>JT2 02 13 C</t>
  </si>
  <si>
    <t>JT2 02 17 C</t>
  </si>
  <si>
    <t>JT2 02 10 C</t>
  </si>
  <si>
    <t>JT2 02 09 C</t>
  </si>
  <si>
    <t>JT2 72 06 D</t>
  </si>
  <si>
    <t>JT2 72 06 C</t>
  </si>
  <si>
    <t>JT2 08 11 B</t>
  </si>
  <si>
    <t>JT2 04 14 D</t>
  </si>
  <si>
    <t>JT2 76 16 B</t>
  </si>
  <si>
    <t>JT2 74 22 C</t>
  </si>
  <si>
    <t>JT2 77 12 C</t>
  </si>
  <si>
    <t>JT2 74 23 C</t>
  </si>
  <si>
    <t>JT2 74 20 C</t>
  </si>
  <si>
    <t>JT2 74 19 D</t>
  </si>
  <si>
    <t>JT2 74 17 D</t>
  </si>
  <si>
    <t>JT2 04 08 A</t>
  </si>
  <si>
    <t>JT2 04 23 D</t>
  </si>
  <si>
    <t>JT2 73 15 B</t>
  </si>
  <si>
    <t>JT2 04 20 C</t>
  </si>
  <si>
    <t>JT2 04 23 C</t>
  </si>
  <si>
    <t>JT2 04 11 D</t>
  </si>
  <si>
    <t>JT2 72 26 B</t>
  </si>
  <si>
    <t>JT2 02 11 C</t>
  </si>
  <si>
    <t>JT2 02 12 C</t>
  </si>
  <si>
    <t>JT2 02 15 C</t>
  </si>
  <si>
    <t>JT2 74 21 A</t>
  </si>
  <si>
    <t>JT2 74 09 C</t>
  </si>
  <si>
    <t>JT2 MAS 04</t>
  </si>
  <si>
    <t>JT2 72 21 B</t>
  </si>
  <si>
    <t>JT2 72 06 B</t>
  </si>
  <si>
    <t>JT2 72 12 C</t>
  </si>
  <si>
    <t>JT2 72 12 B</t>
  </si>
  <si>
    <t>JT2 72 09 B</t>
  </si>
  <si>
    <t>JT2 72 12 D</t>
  </si>
  <si>
    <t>JT2 72 09 D</t>
  </si>
  <si>
    <t>JT2 72 12 A</t>
  </si>
  <si>
    <t>JT2 05 11 B</t>
  </si>
  <si>
    <t>JT2 05 14 B</t>
  </si>
  <si>
    <t>JT2 05 16 C</t>
  </si>
  <si>
    <t>JT2 06 05 C</t>
  </si>
  <si>
    <t>JT2 05 14 D</t>
  </si>
  <si>
    <t>JT2 05 16 D</t>
  </si>
  <si>
    <t>JT2 06 10 B</t>
  </si>
  <si>
    <t>JT2 05 04 B</t>
  </si>
  <si>
    <t>JT2 06 11 D</t>
  </si>
  <si>
    <t>JT2 05 20 D</t>
  </si>
  <si>
    <t>JT2 05 20 C</t>
  </si>
  <si>
    <t>JT2 06 07 E</t>
  </si>
  <si>
    <t>JT2 07 23 A</t>
  </si>
  <si>
    <t>JT2 06 09 C</t>
  </si>
  <si>
    <t>JT2 04 20 B</t>
  </si>
  <si>
    <t>JT2 74 10 B</t>
  </si>
  <si>
    <t>JT2 74 07 E</t>
  </si>
  <si>
    <t>JT2 76 14 D</t>
  </si>
  <si>
    <t>JT2 73 19 C</t>
  </si>
  <si>
    <t>JT2 08 06 A</t>
  </si>
  <si>
    <t>JT2 73 17 D</t>
  </si>
  <si>
    <t>JT2 74 10 D</t>
  </si>
  <si>
    <t>JT2 74 08 D</t>
  </si>
  <si>
    <t>JT2 73 23 D</t>
  </si>
  <si>
    <t>JT2 73 29 D</t>
  </si>
  <si>
    <t>JT2 76 23 C</t>
  </si>
  <si>
    <t>JT2 73 29 C</t>
  </si>
  <si>
    <t>JT2 76 23 E</t>
  </si>
  <si>
    <t>JT2 05 16 E</t>
  </si>
  <si>
    <t>JT2 74 21 E</t>
  </si>
  <si>
    <t>JT2 74 16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</si>
</sst>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164" formatCode="_-* #,##0.00\ _€_-;\-* #,##0.00\ _€_-;_-* &quot;-&quot;??\ _€_-;_-@_-"/>
    <numFmt numFmtId="165" formatCode="0.000"/>
    <numFmt numFmtId="166" formatCode="_-* #,##0.000\ _€_-;\-* #,##0.000\ _€_-;_-* &quot;-&quot;??\ _€_-;_-@_-"/>
    <numFmt numFmtId="167" formatCode="_-* #,##0.000\ _€_-;\-* #,##0.000\ _€_-;_-* &quot;-&quot;???\ _€_-;_-@_-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scheme val="minor"/>
    </font>
    <font>
      <b/>
      <sz val="11"/>
      <color rgb="FFFF6600"/>
      <name val="Calibri"/>
      <scheme val="minor"/>
    </font>
    <font>
      <b/>
      <sz val="11"/>
      <color rgb="FFFF0000"/>
      <name val="Calibri"/>
      <scheme val="minor"/>
    </font>
    <font>
      <sz val="11"/>
      <color rgb="FFFF6600"/>
      <name val="Calibri"/>
      <scheme val="minor"/>
    </font>
    <font>
      <sz val="12"/>
      <color rgb="FFFF6600"/>
      <name val="Calibri"/>
      <scheme val="minor"/>
    </font>
    <font>
      <sz val="12"/>
      <name val="Calibri"/>
      <scheme val="minor"/>
    </font>
    <font>
      <b/>
      <sz val="11"/>
      <color theme="1"/>
      <name val="Calibri"/>
      <scheme val="minor"/>
    </font>
    <font>
      <b/>
      <sz val="12"/>
      <name val="Calibri"/>
      <scheme val="minor"/>
    </font>
    <font>
      <sz val="10"/>
      <name val="Arial"/>
      <family val="2"/>
    </font>
    <font>
      <b/>
      <sz val="8"/>
      <color theme="1"/>
      <name val="Calibri"/>
      <scheme val="minor"/>
    </font>
    <font>
      <sz val="8"/>
      <name val="Calibri"/>
      <family val="2"/>
      <scheme val="minor"/>
    </font>
    <font>
      <sz val="10"/>
      <color rgb="FF000000"/>
      <name val="Courier"/>
    </font>
    <font>
      <b/>
      <sz val="10"/>
      <color rgb="FF000000"/>
      <name val="Courie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5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8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7" fillId="0" borderId="0"/>
    <xf numFmtId="0" fontId="8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6" fillId="0" borderId="0" xfId="0" applyFont="1"/>
    <xf numFmtId="0" fontId="7" fillId="0" borderId="0" xfId="9" applyNumberFormat="1" applyFont="1" applyAlignment="1">
      <alignment horizontal="right"/>
    </xf>
    <xf numFmtId="0" fontId="7" fillId="0" borderId="0" xfId="8" applyNumberFormat="1" applyFont="1" applyAlignment="1">
      <alignment horizontal="right"/>
    </xf>
    <xf numFmtId="2" fontId="7" fillId="0" borderId="0" xfId="7" applyNumberFormat="1" applyFont="1" applyAlignment="1">
      <alignment horizontal="right"/>
    </xf>
    <xf numFmtId="165" fontId="0" fillId="0" borderId="0" xfId="0" applyNumberFormat="1"/>
    <xf numFmtId="0" fontId="9" fillId="0" borderId="0" xfId="0" applyFont="1"/>
    <xf numFmtId="166" fontId="10" fillId="0" borderId="0" xfId="8" applyNumberFormat="1" applyFont="1"/>
    <xf numFmtId="0" fontId="10" fillId="0" borderId="0" xfId="0" applyFont="1"/>
    <xf numFmtId="0" fontId="8" fillId="0" borderId="0" xfId="9"/>
    <xf numFmtId="166" fontId="0" fillId="0" borderId="0" xfId="8" applyNumberFormat="1" applyFont="1"/>
    <xf numFmtId="167" fontId="3" fillId="0" borderId="0" xfId="7" applyNumberFormat="1"/>
    <xf numFmtId="0" fontId="12" fillId="0" borderId="0" xfId="9" applyFont="1"/>
    <xf numFmtId="0" fontId="13" fillId="0" borderId="0" xfId="0" applyFont="1"/>
    <xf numFmtId="165" fontId="14" fillId="0" borderId="0" xfId="7" applyNumberFormat="1" applyFont="1"/>
    <xf numFmtId="0" fontId="0" fillId="0" borderId="0" xfId="0" applyFill="1"/>
    <xf numFmtId="44" fontId="0" fillId="0" borderId="0" xfId="52" applyFont="1" applyFill="1"/>
    <xf numFmtId="165" fontId="18" fillId="2" borderId="1" xfId="0" applyNumberFormat="1" applyFont="1" applyFill="1" applyBorder="1" applyAlignment="1"/>
    <xf numFmtId="165" fontId="18" fillId="2" borderId="2" xfId="0" applyNumberFormat="1" applyFont="1" applyFill="1" applyBorder="1" applyAlignment="1"/>
    <xf numFmtId="165" fontId="11" fillId="3" borderId="0" xfId="0" applyNumberFormat="1" applyFont="1" applyFill="1"/>
    <xf numFmtId="0" fontId="11" fillId="3" borderId="0" xfId="0" applyFont="1" applyFill="1"/>
    <xf numFmtId="166" fontId="1" fillId="0" borderId="0" xfId="8" applyNumberFormat="1" applyFont="1"/>
    <xf numFmtId="165" fontId="1" fillId="0" borderId="0" xfId="7" applyNumberFormat="1" applyFont="1"/>
    <xf numFmtId="0" fontId="20" fillId="0" borderId="0" xfId="0" applyFont="1"/>
    <xf numFmtId="0" fontId="14" fillId="0" borderId="0" xfId="0" applyFont="1"/>
    <xf numFmtId="0" fontId="16" fillId="0" borderId="0" xfId="0" applyFont="1"/>
    <xf numFmtId="0" fontId="21" fillId="0" borderId="0" xfId="0" applyFont="1"/>
    <xf numFmtId="0" fontId="15" fillId="0" borderId="0" xfId="9" applyFont="1"/>
    <xf numFmtId="166" fontId="6" fillId="0" borderId="0" xfId="8" applyNumberFormat="1" applyFont="1"/>
    <xf numFmtId="0" fontId="15" fillId="0" borderId="0" xfId="9" applyFont="1" applyAlignment="1">
      <alignment horizontal="left"/>
    </xf>
    <xf numFmtId="1" fontId="15" fillId="0" borderId="0" xfId="9" applyNumberFormat="1" applyFont="1" applyAlignment="1">
      <alignment horizontal="left"/>
    </xf>
    <xf numFmtId="0" fontId="8" fillId="0" borderId="0" xfId="9" applyAlignment="1">
      <alignment horizontal="left"/>
    </xf>
    <xf numFmtId="1" fontId="8" fillId="0" borderId="0" xfId="9" applyNumberFormat="1" applyAlignment="1">
      <alignment horizontal="left"/>
    </xf>
    <xf numFmtId="1" fontId="14" fillId="0" borderId="0" xfId="0" applyNumberFormat="1" applyFont="1"/>
    <xf numFmtId="1" fontId="16" fillId="0" borderId="0" xfId="0" applyNumberFormat="1" applyFont="1"/>
  </cellXfs>
  <cellStyles count="155">
    <cellStyle name="Lien hypertexte" xfId="1" builtinId="8" hidden="1"/>
    <cellStyle name="Lien hypertexte" xfId="3" builtinId="8" hidden="1"/>
    <cellStyle name="Lien hypertexte" xfId="5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Milliers 2" xfId="8"/>
    <cellStyle name="Monétaire" xfId="52" builtinId="4"/>
    <cellStyle name="Normal" xfId="0" builtinId="0"/>
    <cellStyle name="Normal 2" xfId="9"/>
    <cellStyle name="Normal 2 2" xfId="55"/>
    <cellStyle name="Normal 3" xfId="7"/>
    <cellStyle name="Normal 4" xfId="56"/>
    <cellStyle name="Normal 5" xfId="53"/>
    <cellStyle name="Pourcentage 2" xfId="5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7"/>
  <sheetViews>
    <sheetView tabSelected="1" workbookViewId="0">
      <pane xSplit="4" ySplit="3" topLeftCell="E4" activePane="bottomRight" state="frozen"/>
      <selection pane="topRight" activeCell="D1" sqref="D1"/>
      <selection pane="bottomLeft" activeCell="A6" sqref="A6"/>
      <selection pane="bottomRight" activeCell="Y4" sqref="Y4"/>
    </sheetView>
  </sheetViews>
  <sheetFormatPr baseColWidth="10" defaultRowHeight="15" outlineLevelCol="1" x14ac:dyDescent="0"/>
  <cols>
    <col min="1" max="1" width="4.83203125" style="24" bestFit="1" customWidth="1"/>
    <col min="2" max="2" width="10.1640625" style="24" bestFit="1" customWidth="1"/>
    <col min="3" max="3" width="14.33203125" style="33" bestFit="1" customWidth="1"/>
    <col min="4" max="4" width="24" style="24" bestFit="1" customWidth="1"/>
    <col min="5" max="5" width="10" bestFit="1" customWidth="1"/>
    <col min="6" max="6" width="5.6640625" customWidth="1"/>
    <col min="7" max="7" width="7" hidden="1" customWidth="1" outlineLevel="1"/>
    <col min="8" max="8" width="10.5" hidden="1" customWidth="1" outlineLevel="1"/>
    <col min="9" max="9" width="7.6640625" hidden="1" customWidth="1" outlineLevel="1"/>
    <col min="10" max="10" width="27" hidden="1" customWidth="1" outlineLevel="1"/>
    <col min="11" max="11" width="29.33203125" hidden="1" customWidth="1" outlineLevel="1"/>
    <col min="12" max="12" width="32.5" hidden="1" customWidth="1" outlineLevel="1"/>
    <col min="13" max="13" width="29.83203125" hidden="1" customWidth="1" outlineLevel="1"/>
    <col min="14" max="14" width="17.1640625" hidden="1" customWidth="1" outlineLevel="1"/>
    <col min="15" max="15" width="17.83203125" hidden="1" customWidth="1" outlineLevel="1"/>
    <col min="16" max="16" width="10.83203125" collapsed="1"/>
    <col min="19" max="19" width="15.33203125" bestFit="1" customWidth="1"/>
    <col min="20" max="20" width="19.1640625" bestFit="1" customWidth="1"/>
    <col min="21" max="21" width="18.33203125" bestFit="1" customWidth="1"/>
    <col min="25" max="25" width="11.1640625" bestFit="1" customWidth="1"/>
  </cols>
  <sheetData>
    <row r="1" spans="1:25">
      <c r="E1" s="3"/>
      <c r="F1" s="4"/>
      <c r="G1" s="4"/>
      <c r="H1" s="2"/>
      <c r="I1" s="3"/>
      <c r="J1" s="4"/>
      <c r="K1" s="4"/>
      <c r="P1" s="6">
        <v>40</v>
      </c>
      <c r="Q1" s="6">
        <v>120</v>
      </c>
      <c r="R1" s="6">
        <v>150</v>
      </c>
      <c r="T1" s="6">
        <f>(P1*Q1*R1)/1000000</f>
        <v>0.72</v>
      </c>
      <c r="U1" s="6">
        <f>(P1*Q1)/10000</f>
        <v>0.48</v>
      </c>
      <c r="W1" s="5"/>
      <c r="X1" s="16"/>
      <c r="Y1" s="16"/>
    </row>
    <row r="2" spans="1:25">
      <c r="P2" s="6">
        <v>80</v>
      </c>
      <c r="Q2" s="6">
        <v>120</v>
      </c>
      <c r="R2" s="6">
        <v>150</v>
      </c>
      <c r="T2" s="6">
        <f>(P2*Q2*R2)/1000000</f>
        <v>1.44</v>
      </c>
      <c r="U2" s="6">
        <f>(P2*Q2)/10000</f>
        <v>0.96</v>
      </c>
      <c r="W2" s="17" t="s">
        <v>397</v>
      </c>
      <c r="X2" s="18"/>
      <c r="Y2" s="18"/>
    </row>
    <row r="3" spans="1:25" s="1" customFormat="1">
      <c r="A3" s="25" t="s">
        <v>0</v>
      </c>
      <c r="B3" s="25" t="s">
        <v>1</v>
      </c>
      <c r="C3" s="34" t="s">
        <v>398</v>
      </c>
      <c r="D3" s="25" t="s">
        <v>2</v>
      </c>
      <c r="E3" s="1" t="s">
        <v>313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238</v>
      </c>
      <c r="K3" s="1" t="s">
        <v>239</v>
      </c>
      <c r="L3" s="1" t="s">
        <v>240</v>
      </c>
      <c r="M3" s="1" t="s">
        <v>241</v>
      </c>
      <c r="N3" s="12" t="s">
        <v>305</v>
      </c>
      <c r="O3" s="12" t="s">
        <v>304</v>
      </c>
      <c r="P3" s="13" t="s">
        <v>4</v>
      </c>
      <c r="Q3" s="13" t="s">
        <v>5</v>
      </c>
      <c r="R3" s="13" t="s">
        <v>6</v>
      </c>
      <c r="S3" s="7" t="s">
        <v>306</v>
      </c>
      <c r="T3" s="8" t="s">
        <v>307</v>
      </c>
      <c r="U3" s="8" t="s">
        <v>308</v>
      </c>
      <c r="V3" s="8"/>
      <c r="W3" s="19" t="s">
        <v>309</v>
      </c>
      <c r="X3" s="20" t="s">
        <v>308</v>
      </c>
      <c r="Y3" s="20" t="s">
        <v>310</v>
      </c>
    </row>
    <row r="4" spans="1:25">
      <c r="A4" s="23">
        <v>1</v>
      </c>
      <c r="B4" s="24">
        <v>294</v>
      </c>
      <c r="C4" s="33">
        <v>3700779100006</v>
      </c>
      <c r="D4" s="24" t="s">
        <v>17</v>
      </c>
      <c r="E4">
        <v>24</v>
      </c>
      <c r="F4">
        <v>30</v>
      </c>
      <c r="G4">
        <v>96</v>
      </c>
      <c r="H4">
        <v>35</v>
      </c>
      <c r="I4">
        <v>102</v>
      </c>
      <c r="J4">
        <v>27</v>
      </c>
      <c r="K4">
        <v>96</v>
      </c>
      <c r="L4">
        <v>35</v>
      </c>
      <c r="M4">
        <v>92</v>
      </c>
      <c r="N4" s="9">
        <f t="shared" ref="N4:N67" si="0">G4+H4+I4</f>
        <v>233</v>
      </c>
      <c r="O4" s="9">
        <f t="shared" ref="O4:O67" si="1">K4+L4+M4</f>
        <v>223</v>
      </c>
      <c r="P4" s="9">
        <f t="shared" ref="P4:P67" si="2">IF(N4=0,(K4+6),G4)</f>
        <v>96</v>
      </c>
      <c r="Q4" s="9">
        <f t="shared" ref="Q4:Q67" si="3">IF(N4=0,(L4+6),H4)</f>
        <v>35</v>
      </c>
      <c r="R4" s="9">
        <f t="shared" ref="R4:R67" si="4">IF(N4=0,(M4+6),I4)</f>
        <v>102</v>
      </c>
      <c r="S4" s="10">
        <f t="shared" ref="S4:S67" si="5">IF($F4&gt;9,(P4*Q4)/10000,(P4*Q4*R4)/1000000)</f>
        <v>0.33600000000000002</v>
      </c>
      <c r="T4" s="21">
        <f t="shared" ref="T4:T67" si="6">IF($F4&gt;9,S4/$U$2,S4/$T$2)</f>
        <v>0.35000000000000003</v>
      </c>
      <c r="U4" s="21">
        <f>IF(OR(B4=601,B4=602,B4=603,B4=604,B4=605,B4=606,B4=607,B4=608),0,IF($E4&lt;0,0,T4*E4))</f>
        <v>8.4</v>
      </c>
      <c r="W4" s="22">
        <f>IF($F4&gt;9,$U$2/S4,$T$2/S4)</f>
        <v>2.8571428571428568</v>
      </c>
      <c r="X4" s="14">
        <f>IF($E4&lt;0,0,(E4/W4))</f>
        <v>8.4</v>
      </c>
      <c r="Y4" s="14">
        <f>IF($F4&gt;9,E4/W4,ROUNDUP((E4/W4),0))</f>
        <v>8.4</v>
      </c>
    </row>
    <row r="5" spans="1:25">
      <c r="A5" s="23">
        <v>0</v>
      </c>
      <c r="B5" s="24">
        <v>295</v>
      </c>
      <c r="C5" s="33">
        <v>3700779100013</v>
      </c>
      <c r="D5" s="24" t="s">
        <v>64</v>
      </c>
      <c r="E5">
        <v>0</v>
      </c>
      <c r="F5">
        <v>10.5</v>
      </c>
      <c r="G5">
        <v>0</v>
      </c>
      <c r="H5">
        <v>0</v>
      </c>
      <c r="I5">
        <v>0</v>
      </c>
      <c r="J5">
        <v>10.5</v>
      </c>
      <c r="K5">
        <v>61</v>
      </c>
      <c r="L5">
        <v>33</v>
      </c>
      <c r="M5">
        <v>78</v>
      </c>
      <c r="N5" s="9">
        <f t="shared" si="0"/>
        <v>0</v>
      </c>
      <c r="O5" s="9">
        <f t="shared" si="1"/>
        <v>172</v>
      </c>
      <c r="P5" s="9">
        <f t="shared" si="2"/>
        <v>67</v>
      </c>
      <c r="Q5" s="9">
        <f t="shared" si="3"/>
        <v>39</v>
      </c>
      <c r="R5" s="9">
        <f t="shared" si="4"/>
        <v>84</v>
      </c>
      <c r="S5" s="10">
        <f t="shared" si="5"/>
        <v>0.26129999999999998</v>
      </c>
      <c r="T5" s="21">
        <f t="shared" si="6"/>
        <v>0.27218749999999997</v>
      </c>
      <c r="U5" s="21">
        <f>IF(OR(B5=601,B5=602,B5=603,B5=604,B5=605,B5=606,B5=607,B5=608),0,IF($E5&lt;0,0,T5*E5))</f>
        <v>0</v>
      </c>
      <c r="W5" s="22">
        <f t="shared" ref="W5:W68" si="7">IF($F5&gt;9,$U$2/S5,$T$2/S5)</f>
        <v>3.6739380022962114</v>
      </c>
      <c r="X5" s="14">
        <f t="shared" ref="X5:X68" si="8">IF($E5&lt;0,0,(E5/W5))</f>
        <v>0</v>
      </c>
      <c r="Y5" s="14">
        <f t="shared" ref="Y5:Y68" si="9">IF($F5&gt;9,E5/W5,ROUNDUP((E5/W5),0))</f>
        <v>0</v>
      </c>
    </row>
    <row r="6" spans="1:25">
      <c r="A6" s="23">
        <v>0</v>
      </c>
      <c r="B6" s="24">
        <v>296</v>
      </c>
      <c r="C6" s="33">
        <v>3700779100020</v>
      </c>
      <c r="D6" s="24" t="s">
        <v>10</v>
      </c>
      <c r="E6">
        <v>0</v>
      </c>
      <c r="F6">
        <v>17</v>
      </c>
      <c r="G6">
        <v>0</v>
      </c>
      <c r="H6">
        <v>0</v>
      </c>
      <c r="I6">
        <v>0</v>
      </c>
      <c r="J6">
        <v>17</v>
      </c>
      <c r="K6">
        <v>56</v>
      </c>
      <c r="L6">
        <v>33</v>
      </c>
      <c r="M6">
        <v>160.5</v>
      </c>
      <c r="N6" s="9">
        <f t="shared" si="0"/>
        <v>0</v>
      </c>
      <c r="O6" s="9">
        <f t="shared" si="1"/>
        <v>249.5</v>
      </c>
      <c r="P6" s="9">
        <f t="shared" si="2"/>
        <v>62</v>
      </c>
      <c r="Q6" s="9">
        <f t="shared" si="3"/>
        <v>39</v>
      </c>
      <c r="R6" s="9">
        <f t="shared" si="4"/>
        <v>166.5</v>
      </c>
      <c r="S6" s="10">
        <f t="shared" si="5"/>
        <v>0.24179999999999999</v>
      </c>
      <c r="T6" s="21">
        <f t="shared" si="6"/>
        <v>0.25187500000000002</v>
      </c>
      <c r="U6" s="21">
        <f>IF(OR(B6=601,B6=602,B6=603,B6=604,B6=605,B6=606,B6=607,B6=608),0,IF($E6&lt;0,0,T6*E6))</f>
        <v>0</v>
      </c>
      <c r="W6" s="22">
        <f t="shared" si="7"/>
        <v>3.9702233250620349</v>
      </c>
      <c r="X6" s="14">
        <f t="shared" si="8"/>
        <v>0</v>
      </c>
      <c r="Y6" s="14">
        <f t="shared" si="9"/>
        <v>0</v>
      </c>
    </row>
    <row r="7" spans="1:25">
      <c r="A7" s="23">
        <v>0</v>
      </c>
      <c r="B7" s="24">
        <v>297</v>
      </c>
      <c r="C7" s="33">
        <v>3700779100037</v>
      </c>
      <c r="D7" s="24" t="s">
        <v>18</v>
      </c>
      <c r="E7">
        <v>0</v>
      </c>
      <c r="F7">
        <v>17</v>
      </c>
      <c r="G7">
        <v>49</v>
      </c>
      <c r="H7">
        <v>39</v>
      </c>
      <c r="I7">
        <v>166</v>
      </c>
      <c r="J7">
        <v>15</v>
      </c>
      <c r="K7">
        <v>46</v>
      </c>
      <c r="L7">
        <v>36</v>
      </c>
      <c r="M7">
        <v>163</v>
      </c>
      <c r="N7" s="9">
        <f t="shared" si="0"/>
        <v>254</v>
      </c>
      <c r="O7" s="9">
        <f t="shared" si="1"/>
        <v>245</v>
      </c>
      <c r="P7" s="9">
        <f t="shared" si="2"/>
        <v>49</v>
      </c>
      <c r="Q7" s="9">
        <f t="shared" si="3"/>
        <v>39</v>
      </c>
      <c r="R7" s="9">
        <f t="shared" si="4"/>
        <v>166</v>
      </c>
      <c r="S7" s="10">
        <f t="shared" si="5"/>
        <v>0.19109999999999999</v>
      </c>
      <c r="T7" s="21">
        <f t="shared" si="6"/>
        <v>0.1990625</v>
      </c>
      <c r="U7" s="21">
        <f>IF(OR(B7=601,B7=602,B7=603,B7=604,B7=605,B7=606,B7=607,B7=608),0,IF($E7&lt;0,0,T7*E7))</f>
        <v>0</v>
      </c>
      <c r="W7" s="22">
        <f t="shared" si="7"/>
        <v>5.0235478806907379</v>
      </c>
      <c r="X7" s="14">
        <f t="shared" si="8"/>
        <v>0</v>
      </c>
      <c r="Y7" s="14">
        <f t="shared" si="9"/>
        <v>0</v>
      </c>
    </row>
    <row r="8" spans="1:25">
      <c r="A8" s="23">
        <v>0</v>
      </c>
      <c r="B8" s="24">
        <v>298</v>
      </c>
      <c r="C8" s="33">
        <v>3700779100044</v>
      </c>
      <c r="D8" s="24" t="s">
        <v>65</v>
      </c>
      <c r="E8">
        <v>0</v>
      </c>
      <c r="F8">
        <v>11.5</v>
      </c>
      <c r="G8">
        <v>0</v>
      </c>
      <c r="H8">
        <v>0</v>
      </c>
      <c r="I8">
        <v>0</v>
      </c>
      <c r="J8">
        <v>11.5</v>
      </c>
      <c r="K8">
        <v>55</v>
      </c>
      <c r="L8">
        <v>35</v>
      </c>
      <c r="M8">
        <v>69</v>
      </c>
      <c r="N8" s="9">
        <f t="shared" si="0"/>
        <v>0</v>
      </c>
      <c r="O8" s="9">
        <f t="shared" si="1"/>
        <v>159</v>
      </c>
      <c r="P8" s="9">
        <f t="shared" si="2"/>
        <v>61</v>
      </c>
      <c r="Q8" s="9">
        <f t="shared" si="3"/>
        <v>41</v>
      </c>
      <c r="R8" s="9">
        <f t="shared" si="4"/>
        <v>75</v>
      </c>
      <c r="S8" s="10">
        <f t="shared" si="5"/>
        <v>0.25009999999999999</v>
      </c>
      <c r="T8" s="21">
        <f t="shared" si="6"/>
        <v>0.26052083333333331</v>
      </c>
      <c r="U8" s="21">
        <f>IF(OR(B8=601,B8=602,B8=603,B8=604,B8=605,B8=606,B8=607,B8=608),0,IF($E8&lt;0,0,T8*E8))</f>
        <v>0</v>
      </c>
      <c r="W8" s="22">
        <f t="shared" si="7"/>
        <v>3.8384646141543382</v>
      </c>
      <c r="X8" s="14">
        <f t="shared" si="8"/>
        <v>0</v>
      </c>
      <c r="Y8" s="14">
        <f t="shared" si="9"/>
        <v>0</v>
      </c>
    </row>
    <row r="9" spans="1:25">
      <c r="A9" s="23">
        <v>1</v>
      </c>
      <c r="B9" s="24">
        <v>299</v>
      </c>
      <c r="C9" s="33">
        <v>3700779100051</v>
      </c>
      <c r="D9" s="24" t="s">
        <v>79</v>
      </c>
      <c r="E9">
        <v>55</v>
      </c>
      <c r="F9">
        <v>1.9</v>
      </c>
      <c r="G9">
        <v>0</v>
      </c>
      <c r="H9">
        <v>0</v>
      </c>
      <c r="I9">
        <v>0</v>
      </c>
      <c r="J9">
        <v>1.9</v>
      </c>
      <c r="K9">
        <v>45</v>
      </c>
      <c r="L9">
        <v>20</v>
      </c>
      <c r="M9">
        <v>22</v>
      </c>
      <c r="N9" s="9">
        <f t="shared" si="0"/>
        <v>0</v>
      </c>
      <c r="O9" s="9">
        <f t="shared" si="1"/>
        <v>87</v>
      </c>
      <c r="P9" s="9">
        <f t="shared" si="2"/>
        <v>51</v>
      </c>
      <c r="Q9" s="9">
        <f t="shared" si="3"/>
        <v>26</v>
      </c>
      <c r="R9" s="9">
        <f t="shared" si="4"/>
        <v>28</v>
      </c>
      <c r="S9" s="10">
        <f t="shared" si="5"/>
        <v>3.7128000000000001E-2</v>
      </c>
      <c r="T9" s="21">
        <f t="shared" si="6"/>
        <v>2.5783333333333335E-2</v>
      </c>
      <c r="U9" s="21">
        <f>IF(OR(B9=601,B9=602,B9=603,B9=604,B9=605,B9=606,B9=607,B9=608),0,IF($E9&lt;0,0,T9*E9))</f>
        <v>1.4180833333333334</v>
      </c>
      <c r="W9" s="22">
        <f t="shared" si="7"/>
        <v>38.784744667097605</v>
      </c>
      <c r="X9" s="14">
        <f t="shared" si="8"/>
        <v>1.4180833333333334</v>
      </c>
      <c r="Y9" s="14">
        <f t="shared" si="9"/>
        <v>2</v>
      </c>
    </row>
    <row r="10" spans="1:25">
      <c r="A10" s="23">
        <v>1</v>
      </c>
      <c r="B10" s="24">
        <v>300</v>
      </c>
      <c r="C10" s="33">
        <v>3700779100068</v>
      </c>
      <c r="D10" s="24" t="s">
        <v>19</v>
      </c>
      <c r="E10">
        <v>0</v>
      </c>
      <c r="F10">
        <v>8</v>
      </c>
      <c r="G10">
        <v>0</v>
      </c>
      <c r="H10">
        <v>0</v>
      </c>
      <c r="I10">
        <v>0</v>
      </c>
      <c r="J10">
        <v>8</v>
      </c>
      <c r="K10">
        <v>58</v>
      </c>
      <c r="L10">
        <v>13</v>
      </c>
      <c r="M10">
        <v>51</v>
      </c>
      <c r="N10" s="9">
        <f t="shared" si="0"/>
        <v>0</v>
      </c>
      <c r="O10" s="9">
        <f t="shared" si="1"/>
        <v>122</v>
      </c>
      <c r="P10" s="9">
        <f t="shared" si="2"/>
        <v>64</v>
      </c>
      <c r="Q10" s="9">
        <f t="shared" si="3"/>
        <v>19</v>
      </c>
      <c r="R10" s="9">
        <f t="shared" si="4"/>
        <v>57</v>
      </c>
      <c r="S10" s="10">
        <f t="shared" si="5"/>
        <v>6.9311999999999999E-2</v>
      </c>
      <c r="T10" s="21">
        <f t="shared" si="6"/>
        <v>4.8133333333333334E-2</v>
      </c>
      <c r="U10" s="21">
        <f>IF(OR(B10=601,B10=602,B10=603,B10=604,B10=605,B10=606,B10=607,B10=608),0,IF($E10&lt;0,0,T10*E10))</f>
        <v>0</v>
      </c>
      <c r="W10" s="22">
        <f t="shared" si="7"/>
        <v>20.775623268698059</v>
      </c>
      <c r="X10" s="14">
        <f t="shared" si="8"/>
        <v>0</v>
      </c>
      <c r="Y10" s="14">
        <f t="shared" si="9"/>
        <v>0</v>
      </c>
    </row>
    <row r="11" spans="1:25">
      <c r="A11" s="23">
        <v>0</v>
      </c>
      <c r="B11" s="24">
        <v>301</v>
      </c>
      <c r="C11" s="33">
        <v>3700779100075</v>
      </c>
      <c r="D11" s="24" t="s">
        <v>20</v>
      </c>
      <c r="E11">
        <v>0</v>
      </c>
      <c r="F11">
        <v>17</v>
      </c>
      <c r="G11">
        <v>0</v>
      </c>
      <c r="H11">
        <v>0</v>
      </c>
      <c r="I11">
        <v>0</v>
      </c>
      <c r="J11">
        <v>17</v>
      </c>
      <c r="K11">
        <v>70</v>
      </c>
      <c r="L11">
        <v>26</v>
      </c>
      <c r="M11">
        <v>107</v>
      </c>
      <c r="N11" s="9">
        <f t="shared" si="0"/>
        <v>0</v>
      </c>
      <c r="O11" s="9">
        <f t="shared" si="1"/>
        <v>203</v>
      </c>
      <c r="P11" s="9">
        <f t="shared" si="2"/>
        <v>76</v>
      </c>
      <c r="Q11" s="9">
        <f t="shared" si="3"/>
        <v>32</v>
      </c>
      <c r="R11" s="9">
        <f t="shared" si="4"/>
        <v>113</v>
      </c>
      <c r="S11" s="10">
        <f t="shared" si="5"/>
        <v>0.2432</v>
      </c>
      <c r="T11" s="21">
        <f t="shared" si="6"/>
        <v>0.25333333333333335</v>
      </c>
      <c r="U11" s="21">
        <f>IF(OR(B11=601,B11=602,B11=603,B11=604,B11=605,B11=606,B11=607,B11=608),0,IF($E11&lt;0,0,T11*E11))</f>
        <v>0</v>
      </c>
      <c r="W11" s="22">
        <f t="shared" si="7"/>
        <v>3.9473684210526314</v>
      </c>
      <c r="X11" s="14">
        <f t="shared" si="8"/>
        <v>0</v>
      </c>
      <c r="Y11" s="14">
        <f t="shared" si="9"/>
        <v>0</v>
      </c>
    </row>
    <row r="12" spans="1:25">
      <c r="A12" s="23">
        <v>0</v>
      </c>
      <c r="B12" s="24">
        <v>302</v>
      </c>
      <c r="C12" s="33">
        <v>3700779100082</v>
      </c>
      <c r="D12" s="24" t="s">
        <v>218</v>
      </c>
      <c r="E12">
        <v>0</v>
      </c>
      <c r="F12">
        <v>1.45</v>
      </c>
      <c r="G12">
        <v>0</v>
      </c>
      <c r="H12">
        <v>0</v>
      </c>
      <c r="I12">
        <v>0</v>
      </c>
      <c r="J12">
        <v>1.45</v>
      </c>
      <c r="K12">
        <v>47.5</v>
      </c>
      <c r="L12">
        <v>2.5</v>
      </c>
      <c r="M12">
        <v>47.5</v>
      </c>
      <c r="N12" s="9">
        <f t="shared" si="0"/>
        <v>0</v>
      </c>
      <c r="O12" s="9">
        <f t="shared" si="1"/>
        <v>97.5</v>
      </c>
      <c r="P12" s="9">
        <f t="shared" si="2"/>
        <v>53.5</v>
      </c>
      <c r="Q12" s="9">
        <f t="shared" si="3"/>
        <v>8.5</v>
      </c>
      <c r="R12" s="9">
        <f t="shared" si="4"/>
        <v>53.5</v>
      </c>
      <c r="S12" s="10">
        <f t="shared" si="5"/>
        <v>2.4329125E-2</v>
      </c>
      <c r="T12" s="21">
        <f t="shared" si="6"/>
        <v>1.6895225694444446E-2</v>
      </c>
      <c r="U12" s="21">
        <f>IF(OR(B12=601,B12=602,B12=603,B12=604,B12=605,B12=606,B12=607,B12=608),0,IF($E12&lt;0,0,T12*E12))</f>
        <v>0</v>
      </c>
      <c r="W12" s="22">
        <f t="shared" si="7"/>
        <v>59.188318527690576</v>
      </c>
      <c r="X12" s="14">
        <f t="shared" si="8"/>
        <v>0</v>
      </c>
      <c r="Y12" s="14">
        <f t="shared" si="9"/>
        <v>0</v>
      </c>
    </row>
    <row r="13" spans="1:25">
      <c r="A13" s="23">
        <v>1</v>
      </c>
      <c r="B13" s="24">
        <v>303</v>
      </c>
      <c r="C13" s="33">
        <v>3700779100099</v>
      </c>
      <c r="D13" s="24" t="s">
        <v>219</v>
      </c>
      <c r="E13">
        <v>43</v>
      </c>
      <c r="F13">
        <v>1.45</v>
      </c>
      <c r="G13">
        <v>0</v>
      </c>
      <c r="H13">
        <v>0</v>
      </c>
      <c r="I13">
        <v>0</v>
      </c>
      <c r="J13">
        <v>1.45</v>
      </c>
      <c r="K13">
        <v>63</v>
      </c>
      <c r="L13">
        <v>2</v>
      </c>
      <c r="M13">
        <v>43</v>
      </c>
      <c r="N13" s="9">
        <f t="shared" si="0"/>
        <v>0</v>
      </c>
      <c r="O13" s="9">
        <f t="shared" si="1"/>
        <v>108</v>
      </c>
      <c r="P13" s="9">
        <f t="shared" si="2"/>
        <v>69</v>
      </c>
      <c r="Q13" s="9">
        <f t="shared" si="3"/>
        <v>8</v>
      </c>
      <c r="R13" s="9">
        <f t="shared" si="4"/>
        <v>49</v>
      </c>
      <c r="S13" s="10">
        <f t="shared" si="5"/>
        <v>2.7047999999999999E-2</v>
      </c>
      <c r="T13" s="21">
        <f t="shared" si="6"/>
        <v>1.8783333333333332E-2</v>
      </c>
      <c r="U13" s="21">
        <f>IF(OR(B13=601,B13=602,B13=603,B13=604,B13=605,B13=606,B13=607,B13=608),0,IF($E13&lt;0,0,T13*E13))</f>
        <v>0.80768333333333331</v>
      </c>
      <c r="W13" s="22">
        <f t="shared" si="7"/>
        <v>53.238686779059449</v>
      </c>
      <c r="X13" s="14">
        <f t="shared" si="8"/>
        <v>0.80768333333333331</v>
      </c>
      <c r="Y13" s="14">
        <f t="shared" si="9"/>
        <v>1</v>
      </c>
    </row>
    <row r="14" spans="1:25">
      <c r="A14" s="23">
        <v>1</v>
      </c>
      <c r="B14" s="24">
        <v>304</v>
      </c>
      <c r="C14" s="33">
        <v>3700779100105</v>
      </c>
      <c r="D14" s="24" t="s">
        <v>158</v>
      </c>
      <c r="E14">
        <v>110</v>
      </c>
      <c r="F14">
        <v>1.1499999999999999</v>
      </c>
      <c r="G14">
        <v>0</v>
      </c>
      <c r="H14">
        <v>0</v>
      </c>
      <c r="I14">
        <v>0</v>
      </c>
      <c r="J14">
        <v>1.1499999999999999</v>
      </c>
      <c r="K14">
        <v>21</v>
      </c>
      <c r="L14">
        <v>2.5</v>
      </c>
      <c r="M14">
        <v>50</v>
      </c>
      <c r="N14" s="9">
        <f t="shared" si="0"/>
        <v>0</v>
      </c>
      <c r="O14" s="9">
        <f t="shared" si="1"/>
        <v>73.5</v>
      </c>
      <c r="P14" s="9">
        <f t="shared" si="2"/>
        <v>27</v>
      </c>
      <c r="Q14" s="9">
        <f t="shared" si="3"/>
        <v>8.5</v>
      </c>
      <c r="R14" s="9">
        <f t="shared" si="4"/>
        <v>56</v>
      </c>
      <c r="S14" s="10">
        <f t="shared" si="5"/>
        <v>1.2852000000000001E-2</v>
      </c>
      <c r="T14" s="21">
        <f t="shared" si="6"/>
        <v>8.9250000000000006E-3</v>
      </c>
      <c r="U14" s="21">
        <f>IF(OR(B14=601,B14=602,B14=603,B14=604,B14=605,B14=606,B14=607,B14=608),0,IF($E14&lt;0,0,T14*E14))</f>
        <v>0.98175000000000012</v>
      </c>
      <c r="W14" s="22">
        <f t="shared" si="7"/>
        <v>112.04481792717085</v>
      </c>
      <c r="X14" s="14">
        <f t="shared" si="8"/>
        <v>0.98175000000000012</v>
      </c>
      <c r="Y14" s="14">
        <f t="shared" si="9"/>
        <v>1</v>
      </c>
    </row>
    <row r="15" spans="1:25">
      <c r="A15" s="23">
        <v>1</v>
      </c>
      <c r="B15" s="24">
        <v>305</v>
      </c>
      <c r="C15" s="33">
        <v>3700779100112</v>
      </c>
      <c r="D15" s="24" t="s">
        <v>159</v>
      </c>
      <c r="E15">
        <v>105</v>
      </c>
      <c r="F15">
        <v>2.2999999999999998</v>
      </c>
      <c r="G15">
        <v>0</v>
      </c>
      <c r="H15">
        <v>0</v>
      </c>
      <c r="I15">
        <v>0</v>
      </c>
      <c r="J15">
        <v>2.2999999999999998</v>
      </c>
      <c r="K15">
        <v>51</v>
      </c>
      <c r="L15">
        <v>2.5</v>
      </c>
      <c r="M15">
        <v>36</v>
      </c>
      <c r="N15" s="9">
        <f t="shared" si="0"/>
        <v>0</v>
      </c>
      <c r="O15" s="9">
        <f t="shared" si="1"/>
        <v>89.5</v>
      </c>
      <c r="P15" s="9">
        <f t="shared" si="2"/>
        <v>57</v>
      </c>
      <c r="Q15" s="9">
        <f t="shared" si="3"/>
        <v>8.5</v>
      </c>
      <c r="R15" s="9">
        <f t="shared" si="4"/>
        <v>42</v>
      </c>
      <c r="S15" s="10">
        <f t="shared" si="5"/>
        <v>2.0348999999999999E-2</v>
      </c>
      <c r="T15" s="21">
        <f t="shared" si="6"/>
        <v>1.413125E-2</v>
      </c>
      <c r="U15" s="21">
        <f>IF(OR(B15=601,B15=602,B15=603,B15=604,B15=605,B15=606,B15=607,B15=608),0,IF($E15&lt;0,0,T15*E15))</f>
        <v>1.4837812500000001</v>
      </c>
      <c r="W15" s="22">
        <f t="shared" si="7"/>
        <v>70.765148164528966</v>
      </c>
      <c r="X15" s="14">
        <f t="shared" si="8"/>
        <v>1.4837812500000001</v>
      </c>
      <c r="Y15" s="14">
        <f t="shared" si="9"/>
        <v>2</v>
      </c>
    </row>
    <row r="16" spans="1:25">
      <c r="A16" s="23">
        <v>0</v>
      </c>
      <c r="B16" s="24">
        <v>306</v>
      </c>
      <c r="C16" s="33">
        <v>3700779100129</v>
      </c>
      <c r="D16" s="24" t="s">
        <v>49</v>
      </c>
      <c r="E16">
        <v>0</v>
      </c>
      <c r="F16">
        <v>9.5</v>
      </c>
      <c r="G16">
        <v>0</v>
      </c>
      <c r="H16">
        <v>0</v>
      </c>
      <c r="I16">
        <v>0</v>
      </c>
      <c r="J16">
        <v>7</v>
      </c>
      <c r="K16">
        <v>98</v>
      </c>
      <c r="L16">
        <v>38</v>
      </c>
      <c r="M16">
        <v>77.5</v>
      </c>
      <c r="N16" s="9">
        <f t="shared" si="0"/>
        <v>0</v>
      </c>
      <c r="O16" s="9">
        <f t="shared" si="1"/>
        <v>213.5</v>
      </c>
      <c r="P16" s="9">
        <f t="shared" si="2"/>
        <v>104</v>
      </c>
      <c r="Q16" s="9">
        <f t="shared" si="3"/>
        <v>44</v>
      </c>
      <c r="R16" s="9">
        <f t="shared" si="4"/>
        <v>83.5</v>
      </c>
      <c r="S16" s="10">
        <f t="shared" si="5"/>
        <v>0.45760000000000001</v>
      </c>
      <c r="T16" s="21">
        <f t="shared" si="6"/>
        <v>0.47666666666666668</v>
      </c>
      <c r="U16" s="21">
        <f>IF(OR(B16=601,B16=602,B16=603,B16=604,B16=605,B16=606,B16=607,B16=608),0,IF($E16&lt;0,0,T16*E16))</f>
        <v>0</v>
      </c>
      <c r="W16" s="22">
        <f t="shared" si="7"/>
        <v>2.0979020979020979</v>
      </c>
      <c r="X16" s="14">
        <f t="shared" si="8"/>
        <v>0</v>
      </c>
      <c r="Y16" s="14">
        <f t="shared" si="9"/>
        <v>0</v>
      </c>
    </row>
    <row r="17" spans="1:25">
      <c r="A17" s="23">
        <v>0</v>
      </c>
      <c r="B17" s="24">
        <v>307</v>
      </c>
      <c r="C17" s="33">
        <v>3700779100136</v>
      </c>
      <c r="D17" s="24" t="s">
        <v>21</v>
      </c>
      <c r="E17">
        <v>0</v>
      </c>
      <c r="F17">
        <v>14</v>
      </c>
      <c r="G17">
        <v>0</v>
      </c>
      <c r="H17">
        <v>0</v>
      </c>
      <c r="I17">
        <v>0</v>
      </c>
      <c r="J17">
        <v>14</v>
      </c>
      <c r="K17">
        <v>45</v>
      </c>
      <c r="L17">
        <v>32.5</v>
      </c>
      <c r="M17">
        <v>110</v>
      </c>
      <c r="N17" s="9">
        <f t="shared" si="0"/>
        <v>0</v>
      </c>
      <c r="O17" s="9">
        <f t="shared" si="1"/>
        <v>187.5</v>
      </c>
      <c r="P17" s="9">
        <f t="shared" si="2"/>
        <v>51</v>
      </c>
      <c r="Q17" s="9">
        <f t="shared" si="3"/>
        <v>38.5</v>
      </c>
      <c r="R17" s="9">
        <f t="shared" si="4"/>
        <v>116</v>
      </c>
      <c r="S17" s="10">
        <f t="shared" si="5"/>
        <v>0.19635</v>
      </c>
      <c r="T17" s="21">
        <f t="shared" si="6"/>
        <v>0.20453125</v>
      </c>
      <c r="U17" s="21">
        <f>IF(OR(B17=601,B17=602,B17=603,B17=604,B17=605,B17=606,B17=607,B17=608),0,IF($E17&lt;0,0,T17*E17))</f>
        <v>0</v>
      </c>
      <c r="W17" s="22">
        <f t="shared" si="7"/>
        <v>4.8892284186401831</v>
      </c>
      <c r="X17" s="14">
        <f t="shared" si="8"/>
        <v>0</v>
      </c>
      <c r="Y17" s="14">
        <f t="shared" si="9"/>
        <v>0</v>
      </c>
    </row>
    <row r="18" spans="1:25">
      <c r="A18" s="23">
        <v>0</v>
      </c>
      <c r="B18" s="24">
        <v>308</v>
      </c>
      <c r="C18" s="33">
        <v>3700779100143</v>
      </c>
      <c r="D18" s="24" t="s">
        <v>66</v>
      </c>
      <c r="E18">
        <v>0</v>
      </c>
      <c r="F18">
        <v>15</v>
      </c>
      <c r="G18">
        <v>0</v>
      </c>
      <c r="H18">
        <v>0</v>
      </c>
      <c r="I18">
        <v>0</v>
      </c>
      <c r="J18">
        <v>15</v>
      </c>
      <c r="K18">
        <v>61</v>
      </c>
      <c r="L18">
        <v>36</v>
      </c>
      <c r="M18">
        <v>95</v>
      </c>
      <c r="N18" s="9">
        <f t="shared" si="0"/>
        <v>0</v>
      </c>
      <c r="O18" s="9">
        <f t="shared" si="1"/>
        <v>192</v>
      </c>
      <c r="P18" s="9">
        <f t="shared" si="2"/>
        <v>67</v>
      </c>
      <c r="Q18" s="9">
        <f t="shared" si="3"/>
        <v>42</v>
      </c>
      <c r="R18" s="9">
        <f t="shared" si="4"/>
        <v>101</v>
      </c>
      <c r="S18" s="10">
        <f t="shared" si="5"/>
        <v>0.28139999999999998</v>
      </c>
      <c r="T18" s="21">
        <f t="shared" si="6"/>
        <v>0.29312499999999997</v>
      </c>
      <c r="U18" s="21">
        <f>IF(OR(B18=601,B18=602,B18=603,B18=604,B18=605,B18=606,B18=607,B18=608),0,IF($E18&lt;0,0,T18*E18))</f>
        <v>0</v>
      </c>
      <c r="W18" s="22">
        <f t="shared" si="7"/>
        <v>3.4115138592750536</v>
      </c>
      <c r="X18" s="14">
        <f t="shared" si="8"/>
        <v>0</v>
      </c>
      <c r="Y18" s="14">
        <f t="shared" si="9"/>
        <v>0</v>
      </c>
    </row>
    <row r="19" spans="1:25">
      <c r="A19" s="23">
        <v>0</v>
      </c>
      <c r="B19" s="24">
        <v>309</v>
      </c>
      <c r="C19" s="33">
        <v>3700779100150</v>
      </c>
      <c r="D19" s="24" t="s">
        <v>7</v>
      </c>
      <c r="E19">
        <v>0</v>
      </c>
      <c r="F19">
        <v>15.5</v>
      </c>
      <c r="G19">
        <v>0</v>
      </c>
      <c r="H19">
        <v>0</v>
      </c>
      <c r="I19">
        <v>0</v>
      </c>
      <c r="J19">
        <v>15.5</v>
      </c>
      <c r="K19">
        <v>78</v>
      </c>
      <c r="L19">
        <v>36</v>
      </c>
      <c r="M19">
        <v>95</v>
      </c>
      <c r="N19" s="9">
        <f t="shared" si="0"/>
        <v>0</v>
      </c>
      <c r="O19" s="9">
        <f t="shared" si="1"/>
        <v>209</v>
      </c>
      <c r="P19" s="9">
        <f t="shared" si="2"/>
        <v>84</v>
      </c>
      <c r="Q19" s="9">
        <f t="shared" si="3"/>
        <v>42</v>
      </c>
      <c r="R19" s="9">
        <f t="shared" si="4"/>
        <v>101</v>
      </c>
      <c r="S19" s="10">
        <f t="shared" si="5"/>
        <v>0.3528</v>
      </c>
      <c r="T19" s="21">
        <f t="shared" si="6"/>
        <v>0.36749999999999999</v>
      </c>
      <c r="U19" s="21">
        <f>IF(OR(B19=601,B19=602,B19=603,B19=604,B19=605,B19=606,B19=607,B19=608),0,IF($E19&lt;0,0,T19*E19))</f>
        <v>0</v>
      </c>
      <c r="W19" s="22">
        <f t="shared" si="7"/>
        <v>2.7210884353741496</v>
      </c>
      <c r="X19" s="14">
        <f t="shared" si="8"/>
        <v>0</v>
      </c>
      <c r="Y19" s="14">
        <f t="shared" si="9"/>
        <v>0</v>
      </c>
    </row>
    <row r="20" spans="1:25">
      <c r="A20" s="23">
        <v>0</v>
      </c>
      <c r="B20" s="24">
        <v>310</v>
      </c>
      <c r="C20" s="33">
        <v>3700779100167</v>
      </c>
      <c r="D20" s="24" t="s">
        <v>50</v>
      </c>
      <c r="E20">
        <v>0</v>
      </c>
      <c r="F20">
        <v>10</v>
      </c>
      <c r="G20">
        <v>0</v>
      </c>
      <c r="H20">
        <v>0</v>
      </c>
      <c r="I20">
        <v>0</v>
      </c>
      <c r="J20">
        <v>10</v>
      </c>
      <c r="K20">
        <v>67</v>
      </c>
      <c r="L20">
        <v>44.5</v>
      </c>
      <c r="M20">
        <v>78</v>
      </c>
      <c r="N20" s="9">
        <f t="shared" si="0"/>
        <v>0</v>
      </c>
      <c r="O20" s="9">
        <f t="shared" si="1"/>
        <v>189.5</v>
      </c>
      <c r="P20" s="9">
        <f t="shared" si="2"/>
        <v>73</v>
      </c>
      <c r="Q20" s="9">
        <f t="shared" si="3"/>
        <v>50.5</v>
      </c>
      <c r="R20" s="9">
        <f t="shared" si="4"/>
        <v>84</v>
      </c>
      <c r="S20" s="10">
        <f t="shared" si="5"/>
        <v>0.36864999999999998</v>
      </c>
      <c r="T20" s="21">
        <f t="shared" si="6"/>
        <v>0.38401041666666663</v>
      </c>
      <c r="U20" s="21">
        <f>IF(OR(B20=601,B20=602,B20=603,B20=604,B20=605,B20=606,B20=607,B20=608),0,IF($E20&lt;0,0,T20*E20))</f>
        <v>0</v>
      </c>
      <c r="W20" s="22">
        <f t="shared" si="7"/>
        <v>2.6040960260409602</v>
      </c>
      <c r="X20" s="14">
        <f t="shared" si="8"/>
        <v>0</v>
      </c>
      <c r="Y20" s="14">
        <f t="shared" si="9"/>
        <v>0</v>
      </c>
    </row>
    <row r="21" spans="1:25">
      <c r="A21" s="23">
        <v>1</v>
      </c>
      <c r="B21" s="24">
        <v>311</v>
      </c>
      <c r="C21" s="33">
        <v>3700779100174</v>
      </c>
      <c r="D21" s="24" t="s">
        <v>160</v>
      </c>
      <c r="E21">
        <v>0</v>
      </c>
      <c r="F21">
        <v>8</v>
      </c>
      <c r="G21">
        <v>0</v>
      </c>
      <c r="H21">
        <v>0</v>
      </c>
      <c r="I21">
        <v>0</v>
      </c>
      <c r="J21">
        <v>8</v>
      </c>
      <c r="K21">
        <v>50</v>
      </c>
      <c r="L21">
        <v>32</v>
      </c>
      <c r="M21">
        <v>128</v>
      </c>
      <c r="N21" s="9">
        <f t="shared" si="0"/>
        <v>0</v>
      </c>
      <c r="O21" s="9">
        <f t="shared" si="1"/>
        <v>210</v>
      </c>
      <c r="P21" s="9">
        <f t="shared" si="2"/>
        <v>56</v>
      </c>
      <c r="Q21" s="9">
        <f t="shared" si="3"/>
        <v>38</v>
      </c>
      <c r="R21" s="9">
        <f t="shared" si="4"/>
        <v>134</v>
      </c>
      <c r="S21" s="10">
        <f t="shared" si="5"/>
        <v>0.28515200000000002</v>
      </c>
      <c r="T21" s="21">
        <f t="shared" si="6"/>
        <v>0.19802222222222224</v>
      </c>
      <c r="U21" s="21">
        <f>IF(OR(B21=601,B21=602,B21=603,B21=604,B21=605,B21=606,B21=607,B21=608),0,IF($E21&lt;0,0,T21*E21))</f>
        <v>0</v>
      </c>
      <c r="W21" s="22">
        <f t="shared" si="7"/>
        <v>5.0499382785321512</v>
      </c>
      <c r="X21" s="14">
        <f t="shared" si="8"/>
        <v>0</v>
      </c>
      <c r="Y21" s="14">
        <f t="shared" si="9"/>
        <v>0</v>
      </c>
    </row>
    <row r="22" spans="1:25">
      <c r="A22" s="23">
        <v>1</v>
      </c>
      <c r="B22" s="24">
        <v>312</v>
      </c>
      <c r="C22" s="33">
        <v>3700779100181</v>
      </c>
      <c r="D22" s="24" t="s">
        <v>200</v>
      </c>
      <c r="E22">
        <v>0</v>
      </c>
      <c r="F22">
        <v>1.2</v>
      </c>
      <c r="G22">
        <v>0</v>
      </c>
      <c r="H22">
        <v>0</v>
      </c>
      <c r="I22">
        <v>0</v>
      </c>
      <c r="J22">
        <v>1.2</v>
      </c>
      <c r="K22">
        <v>70.5</v>
      </c>
      <c r="L22">
        <v>9</v>
      </c>
      <c r="M22">
        <v>19.5</v>
      </c>
      <c r="N22" s="9">
        <f t="shared" si="0"/>
        <v>0</v>
      </c>
      <c r="O22" s="9">
        <f t="shared" si="1"/>
        <v>99</v>
      </c>
      <c r="P22" s="9">
        <f t="shared" si="2"/>
        <v>76.5</v>
      </c>
      <c r="Q22" s="9">
        <f t="shared" si="3"/>
        <v>15</v>
      </c>
      <c r="R22" s="9">
        <f t="shared" si="4"/>
        <v>25.5</v>
      </c>
      <c r="S22" s="10">
        <f t="shared" si="5"/>
        <v>2.9261249999999999E-2</v>
      </c>
      <c r="T22" s="21">
        <f t="shared" si="6"/>
        <v>2.03203125E-2</v>
      </c>
      <c r="U22" s="21">
        <f>IF(OR(B22=601,B22=602,B22=603,B22=604,B22=605,B22=606,B22=607,B22=608),0,IF($E22&lt;0,0,T22*E22))</f>
        <v>0</v>
      </c>
      <c r="W22" s="22">
        <f t="shared" si="7"/>
        <v>49.211841599384854</v>
      </c>
      <c r="X22" s="14">
        <f t="shared" si="8"/>
        <v>0</v>
      </c>
      <c r="Y22" s="14">
        <f t="shared" si="9"/>
        <v>0</v>
      </c>
    </row>
    <row r="23" spans="1:25">
      <c r="A23" s="23">
        <v>0</v>
      </c>
      <c r="B23" s="24">
        <v>313</v>
      </c>
      <c r="C23" s="33">
        <v>3700779100198</v>
      </c>
      <c r="D23" s="24" t="s">
        <v>201</v>
      </c>
      <c r="E23">
        <v>0</v>
      </c>
      <c r="F23">
        <v>0.25</v>
      </c>
      <c r="G23">
        <v>0</v>
      </c>
      <c r="H23">
        <v>0</v>
      </c>
      <c r="I23">
        <v>0</v>
      </c>
      <c r="J23">
        <v>0.25</v>
      </c>
      <c r="K23">
        <v>50</v>
      </c>
      <c r="L23">
        <v>9</v>
      </c>
      <c r="M23">
        <v>12.5</v>
      </c>
      <c r="N23" s="9">
        <f t="shared" si="0"/>
        <v>0</v>
      </c>
      <c r="O23" s="9">
        <f t="shared" si="1"/>
        <v>71.5</v>
      </c>
      <c r="P23" s="9">
        <f t="shared" si="2"/>
        <v>56</v>
      </c>
      <c r="Q23" s="9">
        <f t="shared" si="3"/>
        <v>15</v>
      </c>
      <c r="R23" s="9">
        <f t="shared" si="4"/>
        <v>18.5</v>
      </c>
      <c r="S23" s="10">
        <f t="shared" si="5"/>
        <v>1.554E-2</v>
      </c>
      <c r="T23" s="21">
        <f t="shared" si="6"/>
        <v>1.0791666666666666E-2</v>
      </c>
      <c r="U23" s="21">
        <f>IF(OR(B23=601,B23=602,B23=603,B23=604,B23=605,B23=606,B23=607,B23=608),0,IF($E23&lt;0,0,T23*E23))</f>
        <v>0</v>
      </c>
      <c r="W23" s="22">
        <f t="shared" si="7"/>
        <v>92.664092664092664</v>
      </c>
      <c r="X23" s="14">
        <f t="shared" si="8"/>
        <v>0</v>
      </c>
      <c r="Y23" s="14">
        <f t="shared" si="9"/>
        <v>0</v>
      </c>
    </row>
    <row r="24" spans="1:25">
      <c r="A24" s="23">
        <v>1</v>
      </c>
      <c r="B24" s="24">
        <v>314</v>
      </c>
      <c r="C24" s="33">
        <v>3700779100204</v>
      </c>
      <c r="D24" s="24" t="s">
        <v>202</v>
      </c>
      <c r="E24">
        <v>30</v>
      </c>
      <c r="F24">
        <v>1.35</v>
      </c>
      <c r="G24">
        <v>0</v>
      </c>
      <c r="H24">
        <v>0</v>
      </c>
      <c r="I24">
        <v>0</v>
      </c>
      <c r="J24">
        <v>1.35</v>
      </c>
      <c r="K24">
        <v>82</v>
      </c>
      <c r="L24">
        <v>10</v>
      </c>
      <c r="M24">
        <v>17</v>
      </c>
      <c r="N24" s="9">
        <f t="shared" si="0"/>
        <v>0</v>
      </c>
      <c r="O24" s="9">
        <f t="shared" si="1"/>
        <v>109</v>
      </c>
      <c r="P24" s="9">
        <f t="shared" si="2"/>
        <v>88</v>
      </c>
      <c r="Q24" s="9">
        <f t="shared" si="3"/>
        <v>16</v>
      </c>
      <c r="R24" s="9">
        <f t="shared" si="4"/>
        <v>23</v>
      </c>
      <c r="S24" s="10">
        <f t="shared" si="5"/>
        <v>3.2384000000000003E-2</v>
      </c>
      <c r="T24" s="21">
        <f t="shared" si="6"/>
        <v>2.2488888888888892E-2</v>
      </c>
      <c r="U24" s="21">
        <f>IF(OR(B24=601,B24=602,B24=603,B24=604,B24=605,B24=606,B24=607,B24=608),0,IF($E24&lt;0,0,T24*E24))</f>
        <v>0.67466666666666675</v>
      </c>
      <c r="W24" s="22">
        <f t="shared" si="7"/>
        <v>44.466403162055329</v>
      </c>
      <c r="X24" s="14">
        <f t="shared" si="8"/>
        <v>0.67466666666666675</v>
      </c>
      <c r="Y24" s="14">
        <f t="shared" si="9"/>
        <v>1</v>
      </c>
    </row>
    <row r="25" spans="1:25">
      <c r="A25" s="23">
        <v>1</v>
      </c>
      <c r="B25" s="24">
        <v>315</v>
      </c>
      <c r="C25" s="33">
        <v>3700779100211</v>
      </c>
      <c r="D25" s="24" t="s">
        <v>125</v>
      </c>
      <c r="E25">
        <v>0</v>
      </c>
      <c r="F25">
        <v>3.5</v>
      </c>
      <c r="G25">
        <v>0</v>
      </c>
      <c r="H25">
        <v>0</v>
      </c>
      <c r="I25">
        <v>0</v>
      </c>
      <c r="J25">
        <v>3.5</v>
      </c>
      <c r="K25">
        <v>54.5</v>
      </c>
      <c r="L25">
        <v>3.5</v>
      </c>
      <c r="M25">
        <v>72.5</v>
      </c>
      <c r="N25" s="9">
        <f t="shared" si="0"/>
        <v>0</v>
      </c>
      <c r="O25" s="9">
        <f t="shared" si="1"/>
        <v>130.5</v>
      </c>
      <c r="P25" s="9">
        <f t="shared" si="2"/>
        <v>60.5</v>
      </c>
      <c r="Q25" s="9">
        <f t="shared" si="3"/>
        <v>9.5</v>
      </c>
      <c r="R25" s="9">
        <f t="shared" si="4"/>
        <v>78.5</v>
      </c>
      <c r="S25" s="10">
        <f t="shared" si="5"/>
        <v>4.5117875000000002E-2</v>
      </c>
      <c r="T25" s="21">
        <f t="shared" si="6"/>
        <v>3.1331857638888891E-2</v>
      </c>
      <c r="U25" s="21">
        <f>IF(OR(B25=601,B25=602,B25=603,B25=604,B25=605,B25=606,B25=607,B25=608),0,IF($E25&lt;0,0,T25*E25))</f>
        <v>0</v>
      </c>
      <c r="W25" s="22">
        <f t="shared" si="7"/>
        <v>31.916396771789451</v>
      </c>
      <c r="X25" s="14">
        <f t="shared" si="8"/>
        <v>0</v>
      </c>
      <c r="Y25" s="14">
        <f t="shared" si="9"/>
        <v>0</v>
      </c>
    </row>
    <row r="26" spans="1:25">
      <c r="A26" s="23">
        <v>1</v>
      </c>
      <c r="B26" s="24">
        <v>316</v>
      </c>
      <c r="C26" s="33">
        <v>3700779100228</v>
      </c>
      <c r="D26" s="24" t="s">
        <v>126</v>
      </c>
      <c r="E26">
        <v>8</v>
      </c>
      <c r="F26">
        <v>9.1999999999999993</v>
      </c>
      <c r="G26">
        <v>0</v>
      </c>
      <c r="H26">
        <v>0</v>
      </c>
      <c r="I26">
        <v>0</v>
      </c>
      <c r="J26">
        <v>9.1999999999999993</v>
      </c>
      <c r="K26">
        <v>79.5</v>
      </c>
      <c r="L26">
        <v>3.5</v>
      </c>
      <c r="M26">
        <v>79.5</v>
      </c>
      <c r="N26" s="9">
        <f t="shared" si="0"/>
        <v>0</v>
      </c>
      <c r="O26" s="9">
        <f t="shared" si="1"/>
        <v>162.5</v>
      </c>
      <c r="P26" s="9">
        <f t="shared" si="2"/>
        <v>85.5</v>
      </c>
      <c r="Q26" s="9">
        <f t="shared" si="3"/>
        <v>9.5</v>
      </c>
      <c r="R26" s="9">
        <f t="shared" si="4"/>
        <v>85.5</v>
      </c>
      <c r="S26" s="10">
        <f t="shared" si="5"/>
        <v>8.1225000000000006E-2</v>
      </c>
      <c r="T26" s="21">
        <f t="shared" si="6"/>
        <v>8.4609375000000014E-2</v>
      </c>
      <c r="U26" s="21">
        <f>IF(OR(B26=601,B26=602,B26=603,B26=604,B26=605,B26=606,B26=607,B26=608),0,IF($E26&lt;0,0,T26*E26))</f>
        <v>0.67687500000000012</v>
      </c>
      <c r="W26" s="22">
        <f t="shared" si="7"/>
        <v>11.819021237303785</v>
      </c>
      <c r="X26" s="14">
        <f t="shared" si="8"/>
        <v>0.676875</v>
      </c>
      <c r="Y26" s="14">
        <f t="shared" si="9"/>
        <v>0.676875</v>
      </c>
    </row>
    <row r="27" spans="1:25">
      <c r="A27" s="23">
        <v>1</v>
      </c>
      <c r="B27" s="24">
        <v>317</v>
      </c>
      <c r="C27" s="33">
        <v>3700779100235</v>
      </c>
      <c r="D27" s="24" t="s">
        <v>127</v>
      </c>
      <c r="E27">
        <v>0</v>
      </c>
      <c r="F27">
        <v>18</v>
      </c>
      <c r="G27">
        <v>0</v>
      </c>
      <c r="H27">
        <v>0</v>
      </c>
      <c r="I27">
        <v>0</v>
      </c>
      <c r="J27">
        <v>16.8</v>
      </c>
      <c r="K27">
        <v>126</v>
      </c>
      <c r="L27">
        <v>2</v>
      </c>
      <c r="M27">
        <v>170</v>
      </c>
      <c r="N27" s="9">
        <f t="shared" si="0"/>
        <v>0</v>
      </c>
      <c r="O27" s="9">
        <f t="shared" si="1"/>
        <v>298</v>
      </c>
      <c r="P27" s="9">
        <f t="shared" si="2"/>
        <v>132</v>
      </c>
      <c r="Q27" s="9">
        <f t="shared" si="3"/>
        <v>8</v>
      </c>
      <c r="R27" s="9">
        <f t="shared" si="4"/>
        <v>176</v>
      </c>
      <c r="S27" s="10">
        <f t="shared" si="5"/>
        <v>0.1056</v>
      </c>
      <c r="T27" s="21">
        <f t="shared" si="6"/>
        <v>0.11</v>
      </c>
      <c r="U27" s="21">
        <f>IF(OR(B27=601,B27=602,B27=603,B27=604,B27=605,B27=606,B27=607,B27=608),0,IF($E27&lt;0,0,T27*E27))</f>
        <v>0</v>
      </c>
      <c r="W27" s="22">
        <f t="shared" si="7"/>
        <v>9.0909090909090899</v>
      </c>
      <c r="X27" s="14">
        <f t="shared" si="8"/>
        <v>0</v>
      </c>
      <c r="Y27" s="14">
        <f t="shared" si="9"/>
        <v>0</v>
      </c>
    </row>
    <row r="28" spans="1:25">
      <c r="A28" s="23">
        <v>1</v>
      </c>
      <c r="B28" s="24">
        <v>318</v>
      </c>
      <c r="C28" s="33">
        <v>3700779100242</v>
      </c>
      <c r="D28" s="24" t="s">
        <v>128</v>
      </c>
      <c r="E28">
        <v>0</v>
      </c>
      <c r="F28">
        <v>10</v>
      </c>
      <c r="G28">
        <v>0</v>
      </c>
      <c r="H28">
        <v>0</v>
      </c>
      <c r="I28">
        <v>0</v>
      </c>
      <c r="J28">
        <v>10</v>
      </c>
      <c r="K28">
        <v>60</v>
      </c>
      <c r="L28">
        <v>3</v>
      </c>
      <c r="M28">
        <v>130</v>
      </c>
      <c r="N28" s="9">
        <f t="shared" si="0"/>
        <v>0</v>
      </c>
      <c r="O28" s="9">
        <f t="shared" si="1"/>
        <v>193</v>
      </c>
      <c r="P28" s="9">
        <f t="shared" si="2"/>
        <v>66</v>
      </c>
      <c r="Q28" s="9">
        <f t="shared" si="3"/>
        <v>9</v>
      </c>
      <c r="R28" s="9">
        <f t="shared" si="4"/>
        <v>136</v>
      </c>
      <c r="S28" s="10">
        <f t="shared" si="5"/>
        <v>5.9400000000000001E-2</v>
      </c>
      <c r="T28" s="21">
        <f t="shared" si="6"/>
        <v>6.1875000000000006E-2</v>
      </c>
      <c r="U28" s="21">
        <f>IF(OR(B28=601,B28=602,B28=603,B28=604,B28=605,B28=606,B28=607,B28=608),0,IF($E28&lt;0,0,T28*E28))</f>
        <v>0</v>
      </c>
      <c r="W28" s="22">
        <f t="shared" si="7"/>
        <v>16.161616161616159</v>
      </c>
      <c r="X28" s="14">
        <f t="shared" si="8"/>
        <v>0</v>
      </c>
      <c r="Y28" s="14">
        <f t="shared" si="9"/>
        <v>0</v>
      </c>
    </row>
    <row r="29" spans="1:25">
      <c r="A29" s="23">
        <v>1</v>
      </c>
      <c r="B29" s="24">
        <v>319</v>
      </c>
      <c r="C29" s="33">
        <v>3700779100259</v>
      </c>
      <c r="D29" s="24" t="s">
        <v>129</v>
      </c>
      <c r="E29">
        <v>0</v>
      </c>
      <c r="F29">
        <v>6.65</v>
      </c>
      <c r="G29">
        <v>0</v>
      </c>
      <c r="H29">
        <v>0</v>
      </c>
      <c r="I29">
        <v>0</v>
      </c>
      <c r="J29">
        <v>6.65</v>
      </c>
      <c r="K29">
        <v>58</v>
      </c>
      <c r="L29">
        <v>4</v>
      </c>
      <c r="M29">
        <v>118</v>
      </c>
      <c r="N29" s="9">
        <f t="shared" si="0"/>
        <v>0</v>
      </c>
      <c r="O29" s="9">
        <f t="shared" si="1"/>
        <v>180</v>
      </c>
      <c r="P29" s="9">
        <f t="shared" si="2"/>
        <v>64</v>
      </c>
      <c r="Q29" s="9">
        <f t="shared" si="3"/>
        <v>10</v>
      </c>
      <c r="R29" s="9">
        <f t="shared" si="4"/>
        <v>124</v>
      </c>
      <c r="S29" s="10">
        <f t="shared" si="5"/>
        <v>7.936E-2</v>
      </c>
      <c r="T29" s="21">
        <f t="shared" si="6"/>
        <v>5.5111111111111111E-2</v>
      </c>
      <c r="U29" s="21">
        <f>IF(OR(B29=601,B29=602,B29=603,B29=604,B29=605,B29=606,B29=607,B29=608),0,IF($E29&lt;0,0,T29*E29))</f>
        <v>0</v>
      </c>
      <c r="W29" s="22">
        <f t="shared" si="7"/>
        <v>18.14516129032258</v>
      </c>
      <c r="X29" s="14">
        <f t="shared" si="8"/>
        <v>0</v>
      </c>
      <c r="Y29" s="14">
        <f t="shared" si="9"/>
        <v>0</v>
      </c>
    </row>
    <row r="30" spans="1:25">
      <c r="A30" s="23">
        <v>1</v>
      </c>
      <c r="B30" s="24">
        <v>320</v>
      </c>
      <c r="C30" s="33">
        <v>3700779100266</v>
      </c>
      <c r="D30" s="24" t="s">
        <v>130</v>
      </c>
      <c r="E30">
        <v>3</v>
      </c>
      <c r="F30">
        <v>5.7</v>
      </c>
      <c r="G30">
        <v>0</v>
      </c>
      <c r="H30">
        <v>0</v>
      </c>
      <c r="I30">
        <v>0</v>
      </c>
      <c r="J30">
        <v>5.7</v>
      </c>
      <c r="K30">
        <v>58</v>
      </c>
      <c r="L30">
        <v>7</v>
      </c>
      <c r="M30">
        <v>78</v>
      </c>
      <c r="N30" s="9">
        <f t="shared" si="0"/>
        <v>0</v>
      </c>
      <c r="O30" s="9">
        <f t="shared" si="1"/>
        <v>143</v>
      </c>
      <c r="P30" s="9">
        <f t="shared" si="2"/>
        <v>64</v>
      </c>
      <c r="Q30" s="9">
        <f t="shared" si="3"/>
        <v>13</v>
      </c>
      <c r="R30" s="9">
        <f t="shared" si="4"/>
        <v>84</v>
      </c>
      <c r="S30" s="10">
        <f t="shared" si="5"/>
        <v>6.9888000000000006E-2</v>
      </c>
      <c r="T30" s="21">
        <f t="shared" si="6"/>
        <v>4.8533333333333338E-2</v>
      </c>
      <c r="U30" s="21">
        <f>IF(OR(B30=601,B30=602,B30=603,B30=604,B30=605,B30=606,B30=607,B30=608),0,IF($E30&lt;0,0,T30*E30))</f>
        <v>0.14560000000000001</v>
      </c>
      <c r="W30" s="22">
        <f t="shared" si="7"/>
        <v>20.604395604395602</v>
      </c>
      <c r="X30" s="14">
        <f t="shared" si="8"/>
        <v>0.14560000000000001</v>
      </c>
      <c r="Y30" s="14">
        <f t="shared" si="9"/>
        <v>1</v>
      </c>
    </row>
    <row r="31" spans="1:25">
      <c r="A31" s="23">
        <v>0</v>
      </c>
      <c r="B31" s="24">
        <v>321</v>
      </c>
      <c r="C31" s="33">
        <v>3700779100273</v>
      </c>
      <c r="D31" s="24" t="s">
        <v>67</v>
      </c>
      <c r="E31">
        <v>0</v>
      </c>
      <c r="F31">
        <v>15</v>
      </c>
      <c r="G31">
        <v>0</v>
      </c>
      <c r="H31">
        <v>0</v>
      </c>
      <c r="I31">
        <v>0</v>
      </c>
      <c r="J31">
        <v>15</v>
      </c>
      <c r="K31">
        <v>78</v>
      </c>
      <c r="L31">
        <v>35.5</v>
      </c>
      <c r="M31">
        <v>93</v>
      </c>
      <c r="N31" s="9">
        <f t="shared" si="0"/>
        <v>0</v>
      </c>
      <c r="O31" s="9">
        <f t="shared" si="1"/>
        <v>206.5</v>
      </c>
      <c r="P31" s="9">
        <f t="shared" si="2"/>
        <v>84</v>
      </c>
      <c r="Q31" s="9">
        <f t="shared" si="3"/>
        <v>41.5</v>
      </c>
      <c r="R31" s="9">
        <f t="shared" si="4"/>
        <v>99</v>
      </c>
      <c r="S31" s="10">
        <f t="shared" si="5"/>
        <v>0.34860000000000002</v>
      </c>
      <c r="T31" s="21">
        <f t="shared" si="6"/>
        <v>0.36312500000000003</v>
      </c>
      <c r="U31" s="21">
        <f>IF(OR(B31=601,B31=602,B31=603,B31=604,B31=605,B31=606,B31=607,B31=608),0,IF($E31&lt;0,0,T31*E31))</f>
        <v>0</v>
      </c>
      <c r="W31" s="22">
        <f t="shared" si="7"/>
        <v>2.7538726333907055</v>
      </c>
      <c r="X31" s="14">
        <f t="shared" si="8"/>
        <v>0</v>
      </c>
      <c r="Y31" s="14">
        <f t="shared" si="9"/>
        <v>0</v>
      </c>
    </row>
    <row r="32" spans="1:25">
      <c r="A32" s="23">
        <v>0</v>
      </c>
      <c r="B32" s="24">
        <v>322</v>
      </c>
      <c r="C32" s="33">
        <v>3700779100280</v>
      </c>
      <c r="D32" s="24" t="s">
        <v>191</v>
      </c>
      <c r="E32">
        <v>0</v>
      </c>
      <c r="F32">
        <v>1</v>
      </c>
      <c r="G32">
        <v>0</v>
      </c>
      <c r="H32">
        <v>0</v>
      </c>
      <c r="I32">
        <v>0</v>
      </c>
      <c r="J32">
        <v>1</v>
      </c>
      <c r="K32">
        <v>17</v>
      </c>
      <c r="L32">
        <v>17</v>
      </c>
      <c r="M32">
        <v>36</v>
      </c>
      <c r="N32" s="9">
        <f t="shared" si="0"/>
        <v>0</v>
      </c>
      <c r="O32" s="9">
        <f t="shared" si="1"/>
        <v>70</v>
      </c>
      <c r="P32" s="9">
        <f t="shared" si="2"/>
        <v>23</v>
      </c>
      <c r="Q32" s="9">
        <f t="shared" si="3"/>
        <v>23</v>
      </c>
      <c r="R32" s="9">
        <f t="shared" si="4"/>
        <v>42</v>
      </c>
      <c r="S32" s="10">
        <f t="shared" si="5"/>
        <v>2.2218000000000002E-2</v>
      </c>
      <c r="T32" s="21">
        <f t="shared" si="6"/>
        <v>1.5429166666666669E-2</v>
      </c>
      <c r="U32" s="21">
        <f>IF(OR(B32=601,B32=602,B32=603,B32=604,B32=605,B32=606,B32=607,B32=608),0,IF($E32&lt;0,0,T32*E32))</f>
        <v>0</v>
      </c>
      <c r="W32" s="22">
        <f t="shared" si="7"/>
        <v>64.812314339724537</v>
      </c>
      <c r="X32" s="14">
        <f t="shared" si="8"/>
        <v>0</v>
      </c>
      <c r="Y32" s="14">
        <f t="shared" si="9"/>
        <v>0</v>
      </c>
    </row>
    <row r="33" spans="1:25">
      <c r="A33" s="23">
        <v>0</v>
      </c>
      <c r="B33" s="24">
        <v>323</v>
      </c>
      <c r="C33" s="33">
        <v>3700779100297</v>
      </c>
      <c r="D33" s="24" t="s">
        <v>192</v>
      </c>
      <c r="E33">
        <v>0</v>
      </c>
      <c r="F33">
        <v>1</v>
      </c>
      <c r="G33">
        <v>0</v>
      </c>
      <c r="H33">
        <v>0</v>
      </c>
      <c r="I33">
        <v>0</v>
      </c>
      <c r="J33">
        <v>1</v>
      </c>
      <c r="K33">
        <v>22</v>
      </c>
      <c r="L33">
        <v>22</v>
      </c>
      <c r="M33">
        <v>43</v>
      </c>
      <c r="N33" s="9">
        <f t="shared" si="0"/>
        <v>0</v>
      </c>
      <c r="O33" s="9">
        <f t="shared" si="1"/>
        <v>87</v>
      </c>
      <c r="P33" s="9">
        <f t="shared" si="2"/>
        <v>28</v>
      </c>
      <c r="Q33" s="9">
        <f t="shared" si="3"/>
        <v>28</v>
      </c>
      <c r="R33" s="9">
        <f t="shared" si="4"/>
        <v>49</v>
      </c>
      <c r="S33" s="10">
        <f t="shared" si="5"/>
        <v>3.8415999999999999E-2</v>
      </c>
      <c r="T33" s="21">
        <f t="shared" si="6"/>
        <v>2.6677777777777779E-2</v>
      </c>
      <c r="U33" s="21">
        <f>IF(OR(B33=601,B33=602,B33=603,B33=604,B33=605,B33=606,B33=607,B33=608),0,IF($E33&lt;0,0,T33*E33))</f>
        <v>0</v>
      </c>
      <c r="W33" s="22">
        <f t="shared" si="7"/>
        <v>37.484381507705123</v>
      </c>
      <c r="X33" s="14">
        <f t="shared" si="8"/>
        <v>0</v>
      </c>
      <c r="Y33" s="14">
        <f t="shared" si="9"/>
        <v>0</v>
      </c>
    </row>
    <row r="34" spans="1:25">
      <c r="A34" s="23">
        <v>0</v>
      </c>
      <c r="B34" s="24">
        <v>324</v>
      </c>
      <c r="C34" s="33">
        <v>3700779100303</v>
      </c>
      <c r="D34" s="24" t="s">
        <v>80</v>
      </c>
      <c r="E34">
        <v>0</v>
      </c>
      <c r="F34">
        <v>5</v>
      </c>
      <c r="G34">
        <v>0</v>
      </c>
      <c r="H34">
        <v>0</v>
      </c>
      <c r="I34">
        <v>0</v>
      </c>
      <c r="J34">
        <v>5</v>
      </c>
      <c r="K34">
        <v>44</v>
      </c>
      <c r="L34">
        <v>28</v>
      </c>
      <c r="M34">
        <v>29.5</v>
      </c>
      <c r="N34" s="9">
        <f t="shared" si="0"/>
        <v>0</v>
      </c>
      <c r="O34" s="9">
        <f t="shared" si="1"/>
        <v>101.5</v>
      </c>
      <c r="P34" s="9">
        <f t="shared" si="2"/>
        <v>50</v>
      </c>
      <c r="Q34" s="9">
        <f t="shared" si="3"/>
        <v>34</v>
      </c>
      <c r="R34" s="9">
        <f t="shared" si="4"/>
        <v>35.5</v>
      </c>
      <c r="S34" s="10">
        <f t="shared" si="5"/>
        <v>6.0350000000000001E-2</v>
      </c>
      <c r="T34" s="21">
        <f t="shared" si="6"/>
        <v>4.1909722222222223E-2</v>
      </c>
      <c r="U34" s="21">
        <f>IF(OR(B34=601,B34=602,B34=603,B34=604,B34=605,B34=606,B34=607,B34=608),0,IF($E34&lt;0,0,T34*E34))</f>
        <v>0</v>
      </c>
      <c r="W34" s="22">
        <f t="shared" si="7"/>
        <v>23.860811930405966</v>
      </c>
      <c r="X34" s="14">
        <f t="shared" si="8"/>
        <v>0</v>
      </c>
      <c r="Y34" s="14">
        <f t="shared" si="9"/>
        <v>0</v>
      </c>
    </row>
    <row r="35" spans="1:25">
      <c r="A35" s="23">
        <v>1</v>
      </c>
      <c r="B35" s="24">
        <v>325</v>
      </c>
      <c r="C35" s="33">
        <v>3700779100310</v>
      </c>
      <c r="D35" s="24" t="s">
        <v>131</v>
      </c>
      <c r="E35">
        <v>0</v>
      </c>
      <c r="F35">
        <v>4.8</v>
      </c>
      <c r="G35">
        <v>0</v>
      </c>
      <c r="H35">
        <v>0</v>
      </c>
      <c r="I35">
        <v>0</v>
      </c>
      <c r="J35">
        <v>4.8</v>
      </c>
      <c r="K35">
        <v>42.5</v>
      </c>
      <c r="L35">
        <v>10</v>
      </c>
      <c r="M35">
        <v>75</v>
      </c>
      <c r="N35" s="9">
        <f t="shared" si="0"/>
        <v>0</v>
      </c>
      <c r="O35" s="9">
        <f t="shared" si="1"/>
        <v>127.5</v>
      </c>
      <c r="P35" s="9">
        <f t="shared" si="2"/>
        <v>48.5</v>
      </c>
      <c r="Q35" s="9">
        <f t="shared" si="3"/>
        <v>16</v>
      </c>
      <c r="R35" s="9">
        <f t="shared" si="4"/>
        <v>81</v>
      </c>
      <c r="S35" s="10">
        <f t="shared" si="5"/>
        <v>6.2855999999999995E-2</v>
      </c>
      <c r="T35" s="21">
        <f t="shared" si="6"/>
        <v>4.3650000000000001E-2</v>
      </c>
      <c r="U35" s="21">
        <f>IF(OR(B35=601,B35=602,B35=603,B35=604,B35=605,B35=606,B35=607,B35=608),0,IF($E35&lt;0,0,T35*E35))</f>
        <v>0</v>
      </c>
      <c r="W35" s="22">
        <f t="shared" si="7"/>
        <v>22.90950744558992</v>
      </c>
      <c r="X35" s="14">
        <f t="shared" si="8"/>
        <v>0</v>
      </c>
      <c r="Y35" s="14">
        <f t="shared" si="9"/>
        <v>0</v>
      </c>
    </row>
    <row r="36" spans="1:25">
      <c r="A36" s="23">
        <v>1</v>
      </c>
      <c r="B36" s="24">
        <v>326</v>
      </c>
      <c r="C36" s="33">
        <v>3700779100327</v>
      </c>
      <c r="D36" s="24" t="s">
        <v>132</v>
      </c>
      <c r="E36">
        <v>0</v>
      </c>
      <c r="F36">
        <v>7</v>
      </c>
      <c r="G36">
        <v>0</v>
      </c>
      <c r="H36">
        <v>0</v>
      </c>
      <c r="I36">
        <v>0</v>
      </c>
      <c r="J36">
        <v>7</v>
      </c>
      <c r="K36">
        <v>59</v>
      </c>
      <c r="L36">
        <v>11</v>
      </c>
      <c r="M36">
        <v>136</v>
      </c>
      <c r="N36" s="9">
        <f t="shared" si="0"/>
        <v>0</v>
      </c>
      <c r="O36" s="9">
        <f t="shared" si="1"/>
        <v>206</v>
      </c>
      <c r="P36" s="9">
        <f t="shared" si="2"/>
        <v>65</v>
      </c>
      <c r="Q36" s="9">
        <f t="shared" si="3"/>
        <v>17</v>
      </c>
      <c r="R36" s="9">
        <f t="shared" si="4"/>
        <v>142</v>
      </c>
      <c r="S36" s="10">
        <f t="shared" si="5"/>
        <v>0.15690999999999999</v>
      </c>
      <c r="T36" s="21">
        <f t="shared" si="6"/>
        <v>0.10896527777777777</v>
      </c>
      <c r="U36" s="21">
        <f>IF(OR(B36=601,B36=602,B36=603,B36=604,B36=605,B36=606,B36=607,B36=608),0,IF($E36&lt;0,0,T36*E36))</f>
        <v>0</v>
      </c>
      <c r="W36" s="22">
        <f t="shared" si="7"/>
        <v>9.1772353578484474</v>
      </c>
      <c r="X36" s="14">
        <f t="shared" si="8"/>
        <v>0</v>
      </c>
      <c r="Y36" s="14">
        <f t="shared" si="9"/>
        <v>0</v>
      </c>
    </row>
    <row r="37" spans="1:25">
      <c r="A37" s="23">
        <v>1</v>
      </c>
      <c r="B37" s="24">
        <v>327</v>
      </c>
      <c r="C37" s="33">
        <v>3700779100334</v>
      </c>
      <c r="D37" s="24" t="s">
        <v>161</v>
      </c>
      <c r="E37">
        <v>29</v>
      </c>
      <c r="F37">
        <v>1.1000000000000001</v>
      </c>
      <c r="G37">
        <v>0</v>
      </c>
      <c r="H37">
        <v>0</v>
      </c>
      <c r="I37">
        <v>0</v>
      </c>
      <c r="J37">
        <v>1.1000000000000001</v>
      </c>
      <c r="K37">
        <v>41</v>
      </c>
      <c r="L37">
        <v>29.5</v>
      </c>
      <c r="M37">
        <v>9</v>
      </c>
      <c r="N37" s="9">
        <f t="shared" si="0"/>
        <v>0</v>
      </c>
      <c r="O37" s="9">
        <f t="shared" si="1"/>
        <v>79.5</v>
      </c>
      <c r="P37" s="9">
        <f t="shared" si="2"/>
        <v>47</v>
      </c>
      <c r="Q37" s="9">
        <f t="shared" si="3"/>
        <v>35.5</v>
      </c>
      <c r="R37" s="9">
        <f t="shared" si="4"/>
        <v>15</v>
      </c>
      <c r="S37" s="10">
        <f t="shared" si="5"/>
        <v>2.5027500000000001E-2</v>
      </c>
      <c r="T37" s="21">
        <f t="shared" si="6"/>
        <v>1.7380208333333334E-2</v>
      </c>
      <c r="U37" s="21">
        <f>IF(OR(B37=601,B37=602,B37=603,B37=604,B37=605,B37=606,B37=607,B37=608),0,IF($E37&lt;0,0,T37*E37))</f>
        <v>0.50402604166666665</v>
      </c>
      <c r="W37" s="22">
        <f t="shared" si="7"/>
        <v>57.536709619418637</v>
      </c>
      <c r="X37" s="14">
        <f t="shared" si="8"/>
        <v>0.50402604166666665</v>
      </c>
      <c r="Y37" s="14">
        <f t="shared" si="9"/>
        <v>1</v>
      </c>
    </row>
    <row r="38" spans="1:25">
      <c r="A38" s="23">
        <v>1</v>
      </c>
      <c r="B38" s="24">
        <v>328</v>
      </c>
      <c r="C38" s="33">
        <v>3700779100341</v>
      </c>
      <c r="D38" s="24" t="s">
        <v>162</v>
      </c>
      <c r="E38">
        <v>78</v>
      </c>
      <c r="F38">
        <v>1.5</v>
      </c>
      <c r="G38">
        <v>0</v>
      </c>
      <c r="H38">
        <v>0</v>
      </c>
      <c r="I38">
        <v>0</v>
      </c>
      <c r="J38">
        <v>1.5</v>
      </c>
      <c r="K38">
        <v>46</v>
      </c>
      <c r="L38">
        <v>24.5</v>
      </c>
      <c r="M38">
        <v>15</v>
      </c>
      <c r="N38" s="9">
        <f t="shared" si="0"/>
        <v>0</v>
      </c>
      <c r="O38" s="9">
        <f t="shared" si="1"/>
        <v>85.5</v>
      </c>
      <c r="P38" s="9">
        <f t="shared" si="2"/>
        <v>52</v>
      </c>
      <c r="Q38" s="9">
        <f t="shared" si="3"/>
        <v>30.5</v>
      </c>
      <c r="R38" s="9">
        <f t="shared" si="4"/>
        <v>21</v>
      </c>
      <c r="S38" s="10">
        <f t="shared" si="5"/>
        <v>3.3306000000000002E-2</v>
      </c>
      <c r="T38" s="21">
        <f t="shared" si="6"/>
        <v>2.3129166666666669E-2</v>
      </c>
      <c r="U38" s="21">
        <f>IF(OR(B38=601,B38=602,B38=603,B38=604,B38=605,B38=606,B38=607,B38=608),0,IF($E38&lt;0,0,T38*E38))</f>
        <v>1.8040750000000003</v>
      </c>
      <c r="W38" s="22">
        <f t="shared" si="7"/>
        <v>43.235453071518641</v>
      </c>
      <c r="X38" s="14">
        <f t="shared" si="8"/>
        <v>1.8040750000000001</v>
      </c>
      <c r="Y38" s="14">
        <f t="shared" si="9"/>
        <v>2</v>
      </c>
    </row>
    <row r="39" spans="1:25">
      <c r="A39" s="23">
        <v>1</v>
      </c>
      <c r="B39" s="24">
        <v>332</v>
      </c>
      <c r="C39" s="33">
        <v>3700779100983</v>
      </c>
      <c r="D39" s="24" t="s">
        <v>175</v>
      </c>
      <c r="E39">
        <v>45</v>
      </c>
      <c r="F39">
        <v>2.1</v>
      </c>
      <c r="G39">
        <v>0</v>
      </c>
      <c r="H39">
        <v>0</v>
      </c>
      <c r="I39">
        <v>0</v>
      </c>
      <c r="J39">
        <v>2.1</v>
      </c>
      <c r="K39">
        <v>24.5</v>
      </c>
      <c r="L39">
        <v>25.5</v>
      </c>
      <c r="M39">
        <v>10</v>
      </c>
      <c r="N39" s="9">
        <f t="shared" si="0"/>
        <v>0</v>
      </c>
      <c r="O39" s="9">
        <f t="shared" si="1"/>
        <v>60</v>
      </c>
      <c r="P39" s="9">
        <f t="shared" si="2"/>
        <v>30.5</v>
      </c>
      <c r="Q39" s="9">
        <f t="shared" si="3"/>
        <v>31.5</v>
      </c>
      <c r="R39" s="9">
        <f t="shared" si="4"/>
        <v>16</v>
      </c>
      <c r="S39" s="10">
        <f t="shared" si="5"/>
        <v>1.5372E-2</v>
      </c>
      <c r="T39" s="21">
        <f t="shared" si="6"/>
        <v>1.0675E-2</v>
      </c>
      <c r="U39" s="21">
        <f>IF(OR(B39=601,B39=602,B39=603,B39=604,B39=605,B39=606,B39=607,B39=608),0,IF($E39&lt;0,0,T39*E39))</f>
        <v>0.480375</v>
      </c>
      <c r="W39" s="22">
        <f t="shared" si="7"/>
        <v>93.676814988290388</v>
      </c>
      <c r="X39" s="14">
        <f t="shared" si="8"/>
        <v>0.48037500000000005</v>
      </c>
      <c r="Y39" s="14">
        <f t="shared" si="9"/>
        <v>1</v>
      </c>
    </row>
    <row r="40" spans="1:25">
      <c r="A40" s="23">
        <v>1</v>
      </c>
      <c r="B40" s="24">
        <v>333</v>
      </c>
      <c r="C40" s="33">
        <v>3700779100990</v>
      </c>
      <c r="D40" s="24" t="s">
        <v>176</v>
      </c>
      <c r="E40">
        <v>19</v>
      </c>
      <c r="F40">
        <v>3.1</v>
      </c>
      <c r="G40">
        <v>0</v>
      </c>
      <c r="H40">
        <v>0</v>
      </c>
      <c r="I40">
        <v>0</v>
      </c>
      <c r="J40">
        <v>3.1</v>
      </c>
      <c r="K40">
        <v>24</v>
      </c>
      <c r="L40">
        <v>3</v>
      </c>
      <c r="M40">
        <v>22</v>
      </c>
      <c r="N40" s="9">
        <f t="shared" si="0"/>
        <v>0</v>
      </c>
      <c r="O40" s="9">
        <f t="shared" si="1"/>
        <v>49</v>
      </c>
      <c r="P40" s="9">
        <f t="shared" si="2"/>
        <v>30</v>
      </c>
      <c r="Q40" s="9">
        <f t="shared" si="3"/>
        <v>9</v>
      </c>
      <c r="R40" s="9">
        <f t="shared" si="4"/>
        <v>28</v>
      </c>
      <c r="S40" s="10">
        <f t="shared" si="5"/>
        <v>7.5599999999999999E-3</v>
      </c>
      <c r="T40" s="21">
        <f t="shared" si="6"/>
        <v>5.2500000000000003E-3</v>
      </c>
      <c r="U40" s="21">
        <f>IF(OR(B40=601,B40=602,B40=603,B40=604,B40=605,B40=606,B40=607,B40=608),0,IF($E40&lt;0,0,T40*E40))</f>
        <v>9.9750000000000005E-2</v>
      </c>
      <c r="W40" s="22">
        <f t="shared" si="7"/>
        <v>190.47619047619048</v>
      </c>
      <c r="X40" s="14">
        <f t="shared" si="8"/>
        <v>9.9749999999999991E-2</v>
      </c>
      <c r="Y40" s="14">
        <f t="shared" si="9"/>
        <v>1</v>
      </c>
    </row>
    <row r="41" spans="1:25">
      <c r="A41" s="23">
        <v>1</v>
      </c>
      <c r="B41" s="24">
        <v>334</v>
      </c>
      <c r="C41" s="33">
        <v>3700779101003</v>
      </c>
      <c r="D41" s="24" t="s">
        <v>193</v>
      </c>
      <c r="E41">
        <v>39</v>
      </c>
      <c r="F41">
        <v>1.1000000000000001</v>
      </c>
      <c r="G41">
        <v>0</v>
      </c>
      <c r="H41">
        <v>0</v>
      </c>
      <c r="I41">
        <v>0</v>
      </c>
      <c r="J41">
        <v>1.1000000000000001</v>
      </c>
      <c r="K41">
        <v>15.5</v>
      </c>
      <c r="L41">
        <v>10.5</v>
      </c>
      <c r="M41">
        <v>7.5</v>
      </c>
      <c r="N41" s="9">
        <f t="shared" si="0"/>
        <v>0</v>
      </c>
      <c r="O41" s="9">
        <f t="shared" si="1"/>
        <v>33.5</v>
      </c>
      <c r="P41" s="9">
        <f t="shared" si="2"/>
        <v>21.5</v>
      </c>
      <c r="Q41" s="9">
        <f t="shared" si="3"/>
        <v>16.5</v>
      </c>
      <c r="R41" s="9">
        <f t="shared" si="4"/>
        <v>13.5</v>
      </c>
      <c r="S41" s="10">
        <f t="shared" si="5"/>
        <v>4.789125E-3</v>
      </c>
      <c r="T41" s="21">
        <f t="shared" si="6"/>
        <v>3.3257812500000002E-3</v>
      </c>
      <c r="U41" s="21">
        <f>IF(OR(B41=601,B41=602,B41=603,B41=604,B41=605,B41=606,B41=607,B41=608),0,IF($E41&lt;0,0,T41*E41))</f>
        <v>0.12970546875</v>
      </c>
      <c r="W41" s="22">
        <f t="shared" si="7"/>
        <v>300.68123091378902</v>
      </c>
      <c r="X41" s="14">
        <f t="shared" si="8"/>
        <v>0.12970546875000002</v>
      </c>
      <c r="Y41" s="14">
        <f t="shared" si="9"/>
        <v>1</v>
      </c>
    </row>
    <row r="42" spans="1:25">
      <c r="A42" s="23">
        <v>1</v>
      </c>
      <c r="B42" s="24">
        <v>335</v>
      </c>
      <c r="C42" s="33">
        <v>3700779101010</v>
      </c>
      <c r="D42" s="24" t="s">
        <v>194</v>
      </c>
      <c r="E42">
        <v>87</v>
      </c>
      <c r="F42">
        <v>0.85</v>
      </c>
      <c r="G42">
        <v>0</v>
      </c>
      <c r="H42">
        <v>0</v>
      </c>
      <c r="I42">
        <v>0</v>
      </c>
      <c r="J42">
        <v>0.85</v>
      </c>
      <c r="K42">
        <v>14.5</v>
      </c>
      <c r="L42">
        <v>6.5</v>
      </c>
      <c r="M42">
        <v>10</v>
      </c>
      <c r="N42" s="9">
        <f t="shared" si="0"/>
        <v>0</v>
      </c>
      <c r="O42" s="9">
        <f t="shared" si="1"/>
        <v>31</v>
      </c>
      <c r="P42" s="9">
        <f t="shared" si="2"/>
        <v>20.5</v>
      </c>
      <c r="Q42" s="9">
        <f t="shared" si="3"/>
        <v>12.5</v>
      </c>
      <c r="R42" s="9">
        <f t="shared" si="4"/>
        <v>16</v>
      </c>
      <c r="S42" s="10">
        <f t="shared" si="5"/>
        <v>4.1000000000000003E-3</v>
      </c>
      <c r="T42" s="21">
        <f t="shared" si="6"/>
        <v>2.8472222222222228E-3</v>
      </c>
      <c r="U42" s="21">
        <f>IF(OR(B42=601,B42=602,B42=603,B42=604,B42=605,B42=606,B42=607,B42=608),0,IF($E42&lt;0,0,T42*E42))</f>
        <v>0.24770833333333339</v>
      </c>
      <c r="W42" s="22">
        <f t="shared" si="7"/>
        <v>351.21951219512192</v>
      </c>
      <c r="X42" s="14">
        <f t="shared" si="8"/>
        <v>0.24770833333333336</v>
      </c>
      <c r="Y42" s="14">
        <f t="shared" si="9"/>
        <v>1</v>
      </c>
    </row>
    <row r="43" spans="1:25">
      <c r="A43" s="23">
        <v>1</v>
      </c>
      <c r="B43" s="24">
        <v>336</v>
      </c>
      <c r="C43" s="33">
        <v>3700779101027</v>
      </c>
      <c r="D43" s="24" t="s">
        <v>220</v>
      </c>
      <c r="E43">
        <v>0</v>
      </c>
      <c r="F43">
        <v>0.65</v>
      </c>
      <c r="G43">
        <v>0</v>
      </c>
      <c r="H43">
        <v>0</v>
      </c>
      <c r="I43">
        <v>0</v>
      </c>
      <c r="J43">
        <v>0.65</v>
      </c>
      <c r="K43">
        <v>15</v>
      </c>
      <c r="L43">
        <v>6</v>
      </c>
      <c r="M43">
        <v>10</v>
      </c>
      <c r="N43" s="9">
        <f t="shared" si="0"/>
        <v>0</v>
      </c>
      <c r="O43" s="9">
        <f t="shared" si="1"/>
        <v>31</v>
      </c>
      <c r="P43" s="9">
        <f t="shared" si="2"/>
        <v>21</v>
      </c>
      <c r="Q43" s="9">
        <f t="shared" si="3"/>
        <v>12</v>
      </c>
      <c r="R43" s="9">
        <f t="shared" si="4"/>
        <v>16</v>
      </c>
      <c r="S43" s="10">
        <f t="shared" si="5"/>
        <v>4.032E-3</v>
      </c>
      <c r="T43" s="21">
        <f t="shared" si="6"/>
        <v>2.8E-3</v>
      </c>
      <c r="U43" s="21">
        <f>IF(OR(B43=601,B43=602,B43=603,B43=604,B43=605,B43=606,B43=607,B43=608),0,IF($E43&lt;0,0,T43*E43))</f>
        <v>0</v>
      </c>
      <c r="W43" s="22">
        <f t="shared" si="7"/>
        <v>357.14285714285711</v>
      </c>
      <c r="X43" s="14">
        <f t="shared" si="8"/>
        <v>0</v>
      </c>
      <c r="Y43" s="14">
        <f t="shared" si="9"/>
        <v>0</v>
      </c>
    </row>
    <row r="44" spans="1:25">
      <c r="A44" s="23">
        <v>1</v>
      </c>
      <c r="B44" s="24">
        <v>337</v>
      </c>
      <c r="C44" s="33">
        <v>3700779101034</v>
      </c>
      <c r="D44" s="24" t="s">
        <v>221</v>
      </c>
      <c r="E44">
        <v>22</v>
      </c>
      <c r="F44">
        <v>0.75</v>
      </c>
      <c r="G44">
        <v>0</v>
      </c>
      <c r="H44">
        <v>0</v>
      </c>
      <c r="I44">
        <v>0</v>
      </c>
      <c r="J44">
        <v>0.75</v>
      </c>
      <c r="K44">
        <v>13.5</v>
      </c>
      <c r="L44">
        <v>5.5</v>
      </c>
      <c r="M44">
        <v>11</v>
      </c>
      <c r="N44" s="9">
        <f t="shared" si="0"/>
        <v>0</v>
      </c>
      <c r="O44" s="9">
        <f t="shared" si="1"/>
        <v>30</v>
      </c>
      <c r="P44" s="9">
        <f t="shared" si="2"/>
        <v>19.5</v>
      </c>
      <c r="Q44" s="9">
        <f t="shared" si="3"/>
        <v>11.5</v>
      </c>
      <c r="R44" s="9">
        <f t="shared" si="4"/>
        <v>17</v>
      </c>
      <c r="S44" s="10">
        <f t="shared" si="5"/>
        <v>3.8122500000000001E-3</v>
      </c>
      <c r="T44" s="21">
        <f t="shared" si="6"/>
        <v>2.6473958333333336E-3</v>
      </c>
      <c r="U44" s="21">
        <f>IF(OR(B44=601,B44=602,B44=603,B44=604,B44=605,B44=606,B44=607,B44=608),0,IF($E44&lt;0,0,T44*E44))</f>
        <v>5.8242708333333337E-2</v>
      </c>
      <c r="W44" s="22">
        <f t="shared" si="7"/>
        <v>377.7296871926028</v>
      </c>
      <c r="X44" s="14">
        <f t="shared" si="8"/>
        <v>5.824270833333333E-2</v>
      </c>
      <c r="Y44" s="14">
        <f t="shared" si="9"/>
        <v>1</v>
      </c>
    </row>
    <row r="45" spans="1:25">
      <c r="A45" s="23">
        <v>1</v>
      </c>
      <c r="B45" s="24">
        <v>338</v>
      </c>
      <c r="C45" s="33">
        <v>3700779101041</v>
      </c>
      <c r="D45" s="24" t="s">
        <v>195</v>
      </c>
      <c r="E45">
        <v>16</v>
      </c>
      <c r="F45">
        <v>0.4</v>
      </c>
      <c r="G45">
        <v>0</v>
      </c>
      <c r="H45">
        <v>0</v>
      </c>
      <c r="I45">
        <v>0</v>
      </c>
      <c r="J45">
        <v>0.4</v>
      </c>
      <c r="K45">
        <v>11.5</v>
      </c>
      <c r="L45">
        <v>6</v>
      </c>
      <c r="M45">
        <v>8</v>
      </c>
      <c r="N45" s="9">
        <f t="shared" si="0"/>
        <v>0</v>
      </c>
      <c r="O45" s="9">
        <f t="shared" si="1"/>
        <v>25.5</v>
      </c>
      <c r="P45" s="9">
        <f t="shared" si="2"/>
        <v>17.5</v>
      </c>
      <c r="Q45" s="9">
        <f t="shared" si="3"/>
        <v>12</v>
      </c>
      <c r="R45" s="9">
        <f t="shared" si="4"/>
        <v>14</v>
      </c>
      <c r="S45" s="10">
        <f t="shared" si="5"/>
        <v>2.9399999999999999E-3</v>
      </c>
      <c r="T45" s="21">
        <f t="shared" si="6"/>
        <v>2.0416666666666669E-3</v>
      </c>
      <c r="U45" s="21">
        <f>IF(OR(B45=601,B45=602,B45=603,B45=604,B45=605,B45=606,B45=607,B45=608),0,IF($E45&lt;0,0,T45*E45))</f>
        <v>3.266666666666667E-2</v>
      </c>
      <c r="W45" s="22">
        <f t="shared" si="7"/>
        <v>489.79591836734693</v>
      </c>
      <c r="X45" s="14">
        <f t="shared" si="8"/>
        <v>3.266666666666667E-2</v>
      </c>
      <c r="Y45" s="14">
        <f t="shared" si="9"/>
        <v>1</v>
      </c>
    </row>
    <row r="46" spans="1:25">
      <c r="A46" s="23">
        <v>1</v>
      </c>
      <c r="B46" s="24">
        <v>339</v>
      </c>
      <c r="C46" s="33">
        <v>3700779101058</v>
      </c>
      <c r="D46" s="24" t="s">
        <v>196</v>
      </c>
      <c r="E46">
        <v>46</v>
      </c>
      <c r="F46">
        <v>0.4</v>
      </c>
      <c r="G46">
        <v>0</v>
      </c>
      <c r="H46">
        <v>0</v>
      </c>
      <c r="I46">
        <v>0</v>
      </c>
      <c r="J46">
        <v>0.4</v>
      </c>
      <c r="K46">
        <v>11.5</v>
      </c>
      <c r="L46">
        <v>6</v>
      </c>
      <c r="M46">
        <v>8</v>
      </c>
      <c r="N46" s="9">
        <f t="shared" si="0"/>
        <v>0</v>
      </c>
      <c r="O46" s="9">
        <f t="shared" si="1"/>
        <v>25.5</v>
      </c>
      <c r="P46" s="9">
        <f t="shared" si="2"/>
        <v>17.5</v>
      </c>
      <c r="Q46" s="9">
        <f t="shared" si="3"/>
        <v>12</v>
      </c>
      <c r="R46" s="9">
        <f t="shared" si="4"/>
        <v>14</v>
      </c>
      <c r="S46" s="10">
        <f t="shared" si="5"/>
        <v>2.9399999999999999E-3</v>
      </c>
      <c r="T46" s="21">
        <f t="shared" si="6"/>
        <v>2.0416666666666669E-3</v>
      </c>
      <c r="U46" s="21">
        <f>IF(OR(B46=601,B46=602,B46=603,B46=604,B46=605,B46=606,B46=607,B46=608),0,IF($E46&lt;0,0,T46*E46))</f>
        <v>9.3916666666666676E-2</v>
      </c>
      <c r="W46" s="22">
        <f t="shared" si="7"/>
        <v>489.79591836734693</v>
      </c>
      <c r="X46" s="14">
        <f t="shared" si="8"/>
        <v>9.3916666666666662E-2</v>
      </c>
      <c r="Y46" s="14">
        <f t="shared" si="9"/>
        <v>1</v>
      </c>
    </row>
    <row r="47" spans="1:25">
      <c r="A47" s="23">
        <v>1</v>
      </c>
      <c r="B47" s="24">
        <v>340</v>
      </c>
      <c r="C47" s="33">
        <v>3700779101065</v>
      </c>
      <c r="D47" s="24" t="s">
        <v>197</v>
      </c>
      <c r="E47">
        <v>29</v>
      </c>
      <c r="F47">
        <v>0.85</v>
      </c>
      <c r="G47">
        <v>0</v>
      </c>
      <c r="H47">
        <v>0</v>
      </c>
      <c r="I47">
        <v>0</v>
      </c>
      <c r="J47">
        <v>0.85</v>
      </c>
      <c r="K47">
        <v>14.5</v>
      </c>
      <c r="L47">
        <v>10</v>
      </c>
      <c r="M47">
        <v>8.8000000000000007</v>
      </c>
      <c r="N47" s="9">
        <f t="shared" si="0"/>
        <v>0</v>
      </c>
      <c r="O47" s="9">
        <f t="shared" si="1"/>
        <v>33.299999999999997</v>
      </c>
      <c r="P47" s="9">
        <f t="shared" si="2"/>
        <v>20.5</v>
      </c>
      <c r="Q47" s="9">
        <f t="shared" si="3"/>
        <v>16</v>
      </c>
      <c r="R47" s="9">
        <f t="shared" si="4"/>
        <v>14.8</v>
      </c>
      <c r="S47" s="10">
        <f t="shared" si="5"/>
        <v>4.8544000000000009E-3</v>
      </c>
      <c r="T47" s="21">
        <f t="shared" si="6"/>
        <v>3.3711111111111121E-3</v>
      </c>
      <c r="U47" s="21">
        <f>IF(OR(B47=601,B47=602,B47=603,B47=604,B47=605,B47=606,B47=607,B47=608),0,IF($E47&lt;0,0,T47*E47))</f>
        <v>9.776222222222225E-2</v>
      </c>
      <c r="W47" s="22">
        <f t="shared" si="7"/>
        <v>296.63810151615024</v>
      </c>
      <c r="X47" s="14">
        <f t="shared" si="8"/>
        <v>9.7762222222222236E-2</v>
      </c>
      <c r="Y47" s="14">
        <f t="shared" si="9"/>
        <v>1</v>
      </c>
    </row>
    <row r="48" spans="1:25">
      <c r="A48" s="23">
        <v>1</v>
      </c>
      <c r="B48" s="24">
        <v>341</v>
      </c>
      <c r="C48" s="33">
        <v>3700779101072</v>
      </c>
      <c r="D48" s="24" t="s">
        <v>207</v>
      </c>
      <c r="E48">
        <v>88</v>
      </c>
      <c r="F48">
        <v>0.95</v>
      </c>
      <c r="G48">
        <v>0</v>
      </c>
      <c r="H48">
        <v>0</v>
      </c>
      <c r="I48">
        <v>0</v>
      </c>
      <c r="J48">
        <v>0.95</v>
      </c>
      <c r="K48">
        <v>20.5</v>
      </c>
      <c r="L48">
        <v>5.5</v>
      </c>
      <c r="M48">
        <v>26.5</v>
      </c>
      <c r="N48" s="9">
        <f t="shared" si="0"/>
        <v>0</v>
      </c>
      <c r="O48" s="9">
        <f t="shared" si="1"/>
        <v>52.5</v>
      </c>
      <c r="P48" s="9">
        <f t="shared" si="2"/>
        <v>26.5</v>
      </c>
      <c r="Q48" s="9">
        <f t="shared" si="3"/>
        <v>11.5</v>
      </c>
      <c r="R48" s="9">
        <f t="shared" si="4"/>
        <v>32.5</v>
      </c>
      <c r="S48" s="10">
        <f t="shared" si="5"/>
        <v>9.904375E-3</v>
      </c>
      <c r="T48" s="21">
        <f t="shared" si="6"/>
        <v>6.8780381944444444E-3</v>
      </c>
      <c r="U48" s="21">
        <f>IF(OR(B48=601,B48=602,B48=603,B48=604,B48=605,B48=606,B48=607,B48=608),0,IF($E48&lt;0,0,T48*E48))</f>
        <v>0.60526736111111112</v>
      </c>
      <c r="W48" s="22">
        <f t="shared" si="7"/>
        <v>145.39029469300183</v>
      </c>
      <c r="X48" s="14">
        <f t="shared" si="8"/>
        <v>0.60526736111111112</v>
      </c>
      <c r="Y48" s="14">
        <f t="shared" si="9"/>
        <v>1</v>
      </c>
    </row>
    <row r="49" spans="1:25">
      <c r="A49" s="23">
        <v>1</v>
      </c>
      <c r="B49" s="24">
        <v>342</v>
      </c>
      <c r="C49" s="33">
        <v>3700779101089</v>
      </c>
      <c r="D49" s="24" t="s">
        <v>208</v>
      </c>
      <c r="E49">
        <v>88</v>
      </c>
      <c r="F49">
        <v>0.75</v>
      </c>
      <c r="G49">
        <v>0</v>
      </c>
      <c r="H49">
        <v>0</v>
      </c>
      <c r="I49">
        <v>0</v>
      </c>
      <c r="J49">
        <v>0.75</v>
      </c>
      <c r="K49">
        <v>14.5</v>
      </c>
      <c r="L49">
        <v>5.3</v>
      </c>
      <c r="M49">
        <v>26.3</v>
      </c>
      <c r="N49" s="9">
        <f t="shared" si="0"/>
        <v>0</v>
      </c>
      <c r="O49" s="9">
        <f t="shared" si="1"/>
        <v>46.1</v>
      </c>
      <c r="P49" s="9">
        <f t="shared" si="2"/>
        <v>20.5</v>
      </c>
      <c r="Q49" s="9">
        <f t="shared" si="3"/>
        <v>11.3</v>
      </c>
      <c r="R49" s="9">
        <f t="shared" si="4"/>
        <v>32.299999999999997</v>
      </c>
      <c r="S49" s="10">
        <f t="shared" si="5"/>
        <v>7.4822949999999991E-3</v>
      </c>
      <c r="T49" s="21">
        <f t="shared" si="6"/>
        <v>5.1960381944444441E-3</v>
      </c>
      <c r="U49" s="21">
        <f>IF(OR(B49=601,B49=602,B49=603,B49=604,B49=605,B49=606,B49=607,B49=608),0,IF($E49&lt;0,0,T49*E49))</f>
        <v>0.45725136111111109</v>
      </c>
      <c r="W49" s="22">
        <f t="shared" si="7"/>
        <v>192.45432049925861</v>
      </c>
      <c r="X49" s="14">
        <f t="shared" si="8"/>
        <v>0.45725136111111103</v>
      </c>
      <c r="Y49" s="14">
        <f t="shared" si="9"/>
        <v>1</v>
      </c>
    </row>
    <row r="50" spans="1:25">
      <c r="A50" s="23">
        <v>1</v>
      </c>
      <c r="B50" s="24">
        <v>343</v>
      </c>
      <c r="C50" s="33">
        <v>3700779101096</v>
      </c>
      <c r="D50" s="24" t="s">
        <v>209</v>
      </c>
      <c r="E50">
        <v>98</v>
      </c>
      <c r="F50">
        <v>1.1000000000000001</v>
      </c>
      <c r="G50">
        <v>0</v>
      </c>
      <c r="H50">
        <v>0</v>
      </c>
      <c r="I50">
        <v>0</v>
      </c>
      <c r="J50">
        <v>1.1000000000000001</v>
      </c>
      <c r="K50">
        <v>32.5</v>
      </c>
      <c r="L50">
        <v>3.5</v>
      </c>
      <c r="M50">
        <v>14.5</v>
      </c>
      <c r="N50" s="9">
        <f t="shared" si="0"/>
        <v>0</v>
      </c>
      <c r="O50" s="9">
        <f t="shared" si="1"/>
        <v>50.5</v>
      </c>
      <c r="P50" s="9">
        <f t="shared" si="2"/>
        <v>38.5</v>
      </c>
      <c r="Q50" s="9">
        <f t="shared" si="3"/>
        <v>9.5</v>
      </c>
      <c r="R50" s="9">
        <f t="shared" si="4"/>
        <v>20.5</v>
      </c>
      <c r="S50" s="10">
        <f t="shared" si="5"/>
        <v>7.4978750000000002E-3</v>
      </c>
      <c r="T50" s="21">
        <f t="shared" si="6"/>
        <v>5.2068576388888893E-3</v>
      </c>
      <c r="U50" s="21">
        <f>IF(OR(B50=601,B50=602,B50=603,B50=604,B50=605,B50=606,B50=607,B50=608),0,IF($E50&lt;0,0,T50*E50))</f>
        <v>0.5102720486111112</v>
      </c>
      <c r="W50" s="22">
        <f t="shared" si="7"/>
        <v>192.05441541770168</v>
      </c>
      <c r="X50" s="14">
        <f t="shared" si="8"/>
        <v>0.51027204861111108</v>
      </c>
      <c r="Y50" s="14">
        <f t="shared" si="9"/>
        <v>1</v>
      </c>
    </row>
    <row r="51" spans="1:25">
      <c r="A51" s="23">
        <v>1</v>
      </c>
      <c r="B51" s="24">
        <v>344</v>
      </c>
      <c r="C51" s="33">
        <v>3700779101102</v>
      </c>
      <c r="D51" s="24" t="s">
        <v>210</v>
      </c>
      <c r="E51">
        <v>67</v>
      </c>
      <c r="F51">
        <v>0.9</v>
      </c>
      <c r="G51">
        <v>0</v>
      </c>
      <c r="H51">
        <v>0</v>
      </c>
      <c r="I51">
        <v>0</v>
      </c>
      <c r="J51">
        <v>0.9</v>
      </c>
      <c r="K51">
        <v>27.5</v>
      </c>
      <c r="L51">
        <v>4</v>
      </c>
      <c r="M51">
        <v>19</v>
      </c>
      <c r="N51" s="9">
        <f t="shared" si="0"/>
        <v>0</v>
      </c>
      <c r="O51" s="9">
        <f t="shared" si="1"/>
        <v>50.5</v>
      </c>
      <c r="P51" s="9">
        <f t="shared" si="2"/>
        <v>33.5</v>
      </c>
      <c r="Q51" s="9">
        <f t="shared" si="3"/>
        <v>10</v>
      </c>
      <c r="R51" s="9">
        <f t="shared" si="4"/>
        <v>25</v>
      </c>
      <c r="S51" s="10">
        <f t="shared" si="5"/>
        <v>8.3750000000000005E-3</v>
      </c>
      <c r="T51" s="21">
        <f t="shared" si="6"/>
        <v>5.8159722222222224E-3</v>
      </c>
      <c r="U51" s="21">
        <f>IF(OR(B51=601,B51=602,B51=603,B51=604,B51=605,B51=606,B51=607,B51=608),0,IF($E51&lt;0,0,T51*E51))</f>
        <v>0.38967013888888891</v>
      </c>
      <c r="W51" s="22">
        <f t="shared" si="7"/>
        <v>171.94029850746267</v>
      </c>
      <c r="X51" s="14">
        <f t="shared" si="8"/>
        <v>0.38967013888888891</v>
      </c>
      <c r="Y51" s="14">
        <f t="shared" si="9"/>
        <v>1</v>
      </c>
    </row>
    <row r="52" spans="1:25">
      <c r="A52" s="23">
        <v>1</v>
      </c>
      <c r="B52" s="24">
        <v>345</v>
      </c>
      <c r="C52" s="33">
        <v>3700779101119</v>
      </c>
      <c r="D52" s="24" t="s">
        <v>227</v>
      </c>
      <c r="E52">
        <v>45</v>
      </c>
      <c r="F52">
        <v>0.95</v>
      </c>
      <c r="G52">
        <v>0</v>
      </c>
      <c r="H52">
        <v>0</v>
      </c>
      <c r="I52">
        <v>0</v>
      </c>
      <c r="J52">
        <v>0.95</v>
      </c>
      <c r="K52">
        <v>17.5</v>
      </c>
      <c r="L52">
        <v>4</v>
      </c>
      <c r="M52">
        <v>121</v>
      </c>
      <c r="N52" s="9">
        <f t="shared" si="0"/>
        <v>0</v>
      </c>
      <c r="O52" s="9">
        <f t="shared" si="1"/>
        <v>142.5</v>
      </c>
      <c r="P52" s="9">
        <f t="shared" si="2"/>
        <v>23.5</v>
      </c>
      <c r="Q52" s="9">
        <f t="shared" si="3"/>
        <v>10</v>
      </c>
      <c r="R52" s="9">
        <f t="shared" si="4"/>
        <v>127</v>
      </c>
      <c r="S52" s="10">
        <f t="shared" si="5"/>
        <v>2.9845E-2</v>
      </c>
      <c r="T52" s="21">
        <f t="shared" si="6"/>
        <v>2.0725694444444446E-2</v>
      </c>
      <c r="U52" s="21">
        <f>IF(OR(B52=601,B52=602,B52=603,B52=604,B52=605,B52=606,B52=607,B52=608),0,IF($E52&lt;0,0,T52*E52))</f>
        <v>0.93265625000000008</v>
      </c>
      <c r="W52" s="22">
        <f t="shared" si="7"/>
        <v>48.249287987937677</v>
      </c>
      <c r="X52" s="14">
        <f t="shared" si="8"/>
        <v>0.93265624999999996</v>
      </c>
      <c r="Y52" s="14">
        <f t="shared" si="9"/>
        <v>1</v>
      </c>
    </row>
    <row r="53" spans="1:25">
      <c r="A53" s="23">
        <v>1</v>
      </c>
      <c r="B53" s="24">
        <v>346</v>
      </c>
      <c r="C53" s="33">
        <v>3700779101126</v>
      </c>
      <c r="D53" s="24" t="s">
        <v>228</v>
      </c>
      <c r="E53">
        <v>67</v>
      </c>
      <c r="F53">
        <v>1.2</v>
      </c>
      <c r="G53">
        <v>0</v>
      </c>
      <c r="H53">
        <v>0</v>
      </c>
      <c r="I53">
        <v>0</v>
      </c>
      <c r="J53">
        <v>1.2</v>
      </c>
      <c r="K53">
        <v>14</v>
      </c>
      <c r="L53">
        <v>7.5</v>
      </c>
      <c r="M53">
        <v>110</v>
      </c>
      <c r="N53" s="9">
        <f t="shared" si="0"/>
        <v>0</v>
      </c>
      <c r="O53" s="9">
        <f t="shared" si="1"/>
        <v>131.5</v>
      </c>
      <c r="P53" s="9">
        <f t="shared" si="2"/>
        <v>20</v>
      </c>
      <c r="Q53" s="9">
        <f t="shared" si="3"/>
        <v>13.5</v>
      </c>
      <c r="R53" s="9">
        <f t="shared" si="4"/>
        <v>116</v>
      </c>
      <c r="S53" s="10">
        <f t="shared" si="5"/>
        <v>3.1320000000000001E-2</v>
      </c>
      <c r="T53" s="21">
        <f t="shared" si="6"/>
        <v>2.1750000000000002E-2</v>
      </c>
      <c r="U53" s="21">
        <f>IF(OR(B53=601,B53=602,B53=603,B53=604,B53=605,B53=606,B53=607,B53=608),0,IF($E53&lt;0,0,T53*E53))</f>
        <v>1.4572500000000002</v>
      </c>
      <c r="W53" s="22">
        <f t="shared" si="7"/>
        <v>45.977011494252871</v>
      </c>
      <c r="X53" s="14">
        <f t="shared" si="8"/>
        <v>1.4572500000000002</v>
      </c>
      <c r="Y53" s="14">
        <f t="shared" si="9"/>
        <v>2</v>
      </c>
    </row>
    <row r="54" spans="1:25">
      <c r="A54" s="23">
        <v>1</v>
      </c>
      <c r="B54" s="24">
        <v>347</v>
      </c>
      <c r="C54" s="33">
        <v>3700779101133</v>
      </c>
      <c r="D54" s="24" t="s">
        <v>222</v>
      </c>
      <c r="E54">
        <v>65</v>
      </c>
      <c r="F54">
        <v>0.6</v>
      </c>
      <c r="G54">
        <v>0</v>
      </c>
      <c r="H54">
        <v>0</v>
      </c>
      <c r="I54">
        <v>0</v>
      </c>
      <c r="J54">
        <v>0.6</v>
      </c>
      <c r="K54">
        <v>7</v>
      </c>
      <c r="L54">
        <v>6</v>
      </c>
      <c r="M54">
        <v>17.5</v>
      </c>
      <c r="N54" s="9">
        <f t="shared" si="0"/>
        <v>0</v>
      </c>
      <c r="O54" s="9">
        <f t="shared" si="1"/>
        <v>30.5</v>
      </c>
      <c r="P54" s="9">
        <f t="shared" si="2"/>
        <v>13</v>
      </c>
      <c r="Q54" s="9">
        <f t="shared" si="3"/>
        <v>12</v>
      </c>
      <c r="R54" s="9">
        <f t="shared" si="4"/>
        <v>23.5</v>
      </c>
      <c r="S54" s="10">
        <f t="shared" si="5"/>
        <v>3.666E-3</v>
      </c>
      <c r="T54" s="21">
        <f t="shared" si="6"/>
        <v>2.5458333333333335E-3</v>
      </c>
      <c r="U54" s="21">
        <f>IF(OR(B54=601,B54=602,B54=603,B54=604,B54=605,B54=606,B54=607,B54=608),0,IF($E54&lt;0,0,T54*E54))</f>
        <v>0.16547916666666668</v>
      </c>
      <c r="W54" s="22">
        <f t="shared" si="7"/>
        <v>392.79869067103107</v>
      </c>
      <c r="X54" s="14">
        <f t="shared" si="8"/>
        <v>0.16547916666666668</v>
      </c>
      <c r="Y54" s="14">
        <f t="shared" si="9"/>
        <v>1</v>
      </c>
    </row>
    <row r="55" spans="1:25">
      <c r="A55" s="23">
        <v>1</v>
      </c>
      <c r="B55" s="24">
        <v>348</v>
      </c>
      <c r="C55" s="33">
        <v>3700779101140</v>
      </c>
      <c r="D55" s="24" t="s">
        <v>223</v>
      </c>
      <c r="E55">
        <v>67</v>
      </c>
      <c r="F55">
        <v>0.8</v>
      </c>
      <c r="G55">
        <v>0</v>
      </c>
      <c r="H55">
        <v>0</v>
      </c>
      <c r="I55">
        <v>0</v>
      </c>
      <c r="J55">
        <v>0.8</v>
      </c>
      <c r="K55">
        <v>35.5</v>
      </c>
      <c r="L55">
        <v>4</v>
      </c>
      <c r="M55">
        <v>11.5</v>
      </c>
      <c r="N55" s="9">
        <f t="shared" si="0"/>
        <v>0</v>
      </c>
      <c r="O55" s="9">
        <f t="shared" si="1"/>
        <v>51</v>
      </c>
      <c r="P55" s="9">
        <f t="shared" si="2"/>
        <v>41.5</v>
      </c>
      <c r="Q55" s="9">
        <f t="shared" si="3"/>
        <v>10</v>
      </c>
      <c r="R55" s="9">
        <f t="shared" si="4"/>
        <v>17.5</v>
      </c>
      <c r="S55" s="10">
        <f t="shared" si="5"/>
        <v>7.2624999999999999E-3</v>
      </c>
      <c r="T55" s="21">
        <f t="shared" si="6"/>
        <v>5.0434027777777777E-3</v>
      </c>
      <c r="U55" s="21">
        <f>IF(OR(B55=601,B55=602,B55=603,B55=604,B55=605,B55=606,B55=607,B55=608),0,IF($E55&lt;0,0,T55*E55))</f>
        <v>0.33790798611111111</v>
      </c>
      <c r="W55" s="22">
        <f t="shared" si="7"/>
        <v>198.27882960413081</v>
      </c>
      <c r="X55" s="14">
        <f t="shared" si="8"/>
        <v>0.33790798611111111</v>
      </c>
      <c r="Y55" s="14">
        <f t="shared" si="9"/>
        <v>1</v>
      </c>
    </row>
    <row r="56" spans="1:25">
      <c r="A56" s="23">
        <v>1</v>
      </c>
      <c r="B56" s="24">
        <v>349</v>
      </c>
      <c r="C56" s="33">
        <v>3700779101157</v>
      </c>
      <c r="D56" s="24" t="s">
        <v>224</v>
      </c>
      <c r="E56">
        <v>56</v>
      </c>
      <c r="F56">
        <v>0.55000000000000004</v>
      </c>
      <c r="G56">
        <v>0</v>
      </c>
      <c r="H56">
        <v>0</v>
      </c>
      <c r="I56">
        <v>0</v>
      </c>
      <c r="J56">
        <v>0.55000000000000004</v>
      </c>
      <c r="K56">
        <v>31.5</v>
      </c>
      <c r="L56">
        <v>3.5</v>
      </c>
      <c r="M56">
        <v>10</v>
      </c>
      <c r="N56" s="9">
        <f t="shared" si="0"/>
        <v>0</v>
      </c>
      <c r="O56" s="9">
        <f t="shared" si="1"/>
        <v>45</v>
      </c>
      <c r="P56" s="9">
        <f t="shared" si="2"/>
        <v>37.5</v>
      </c>
      <c r="Q56" s="9">
        <f t="shared" si="3"/>
        <v>9.5</v>
      </c>
      <c r="R56" s="9">
        <f t="shared" si="4"/>
        <v>16</v>
      </c>
      <c r="S56" s="10">
        <f t="shared" si="5"/>
        <v>5.7000000000000002E-3</v>
      </c>
      <c r="T56" s="21">
        <f t="shared" si="6"/>
        <v>3.9583333333333337E-3</v>
      </c>
      <c r="U56" s="21">
        <f>IF(OR(B56=601,B56=602,B56=603,B56=604,B56=605,B56=606,B56=607,B56=608),0,IF($E56&lt;0,0,T56*E56))</f>
        <v>0.22166666666666668</v>
      </c>
      <c r="W56" s="22">
        <f t="shared" si="7"/>
        <v>252.63157894736841</v>
      </c>
      <c r="X56" s="14">
        <f t="shared" si="8"/>
        <v>0.22166666666666668</v>
      </c>
      <c r="Y56" s="14">
        <f t="shared" si="9"/>
        <v>1</v>
      </c>
    </row>
    <row r="57" spans="1:25">
      <c r="A57" s="23">
        <v>1</v>
      </c>
      <c r="B57" s="24">
        <v>350</v>
      </c>
      <c r="C57" s="33">
        <v>3700779101164</v>
      </c>
      <c r="D57" s="24" t="s">
        <v>151</v>
      </c>
      <c r="E57">
        <v>0</v>
      </c>
      <c r="F57">
        <v>1.9</v>
      </c>
      <c r="G57">
        <v>0</v>
      </c>
      <c r="H57">
        <v>0</v>
      </c>
      <c r="I57">
        <v>0</v>
      </c>
      <c r="J57">
        <v>1.9</v>
      </c>
      <c r="K57">
        <v>29</v>
      </c>
      <c r="L57">
        <v>14.5</v>
      </c>
      <c r="M57">
        <v>25</v>
      </c>
      <c r="N57" s="9">
        <f t="shared" si="0"/>
        <v>0</v>
      </c>
      <c r="O57" s="9">
        <f t="shared" si="1"/>
        <v>68.5</v>
      </c>
      <c r="P57" s="9">
        <f t="shared" si="2"/>
        <v>35</v>
      </c>
      <c r="Q57" s="9">
        <f t="shared" si="3"/>
        <v>20.5</v>
      </c>
      <c r="R57" s="9">
        <f t="shared" si="4"/>
        <v>31</v>
      </c>
      <c r="S57" s="10">
        <f t="shared" si="5"/>
        <v>2.2242499999999998E-2</v>
      </c>
      <c r="T57" s="21">
        <f t="shared" si="6"/>
        <v>1.5446180555555555E-2</v>
      </c>
      <c r="U57" s="21">
        <f>IF(OR(B57=601,B57=602,B57=603,B57=604,B57=605,B57=606,B57=607,B57=608),0,IF($E57&lt;0,0,T57*E57))</f>
        <v>0</v>
      </c>
      <c r="W57" s="22">
        <f t="shared" si="7"/>
        <v>64.740923906934924</v>
      </c>
      <c r="X57" s="14">
        <f t="shared" si="8"/>
        <v>0</v>
      </c>
      <c r="Y57" s="14">
        <f t="shared" si="9"/>
        <v>0</v>
      </c>
    </row>
    <row r="58" spans="1:25">
      <c r="A58" s="23">
        <v>1</v>
      </c>
      <c r="B58" s="24">
        <v>351</v>
      </c>
      <c r="C58" s="33">
        <v>3700779101171</v>
      </c>
      <c r="D58" s="24" t="s">
        <v>163</v>
      </c>
      <c r="E58">
        <v>0</v>
      </c>
      <c r="F58">
        <v>0.75</v>
      </c>
      <c r="G58">
        <v>0</v>
      </c>
      <c r="H58">
        <v>0</v>
      </c>
      <c r="I58">
        <v>0</v>
      </c>
      <c r="J58">
        <v>0.75</v>
      </c>
      <c r="K58">
        <v>20</v>
      </c>
      <c r="L58">
        <v>0.8</v>
      </c>
      <c r="M58">
        <v>25</v>
      </c>
      <c r="N58" s="9">
        <f t="shared" si="0"/>
        <v>0</v>
      </c>
      <c r="O58" s="9">
        <f t="shared" si="1"/>
        <v>45.8</v>
      </c>
      <c r="P58" s="9">
        <f t="shared" si="2"/>
        <v>26</v>
      </c>
      <c r="Q58" s="9">
        <f t="shared" si="3"/>
        <v>6.8</v>
      </c>
      <c r="R58" s="9">
        <f t="shared" si="4"/>
        <v>31</v>
      </c>
      <c r="S58" s="10">
        <f t="shared" si="5"/>
        <v>5.4807999999999992E-3</v>
      </c>
      <c r="T58" s="21">
        <f t="shared" si="6"/>
        <v>3.8061111111111108E-3</v>
      </c>
      <c r="U58" s="21">
        <f>IF(OR(B58=601,B58=602,B58=603,B58=604,B58=605,B58=606,B58=607,B58=608),0,IF($E58&lt;0,0,T58*E58))</f>
        <v>0</v>
      </c>
      <c r="W58" s="22">
        <f t="shared" si="7"/>
        <v>262.73536709969352</v>
      </c>
      <c r="X58" s="14">
        <f t="shared" si="8"/>
        <v>0</v>
      </c>
      <c r="Y58" s="14">
        <f t="shared" si="9"/>
        <v>0</v>
      </c>
    </row>
    <row r="59" spans="1:25">
      <c r="A59" s="23">
        <v>1</v>
      </c>
      <c r="B59" s="24">
        <v>352</v>
      </c>
      <c r="C59" s="33">
        <v>3700779101188</v>
      </c>
      <c r="D59" s="24" t="s">
        <v>152</v>
      </c>
      <c r="E59">
        <v>0</v>
      </c>
      <c r="F59">
        <v>0.95</v>
      </c>
      <c r="G59">
        <v>0</v>
      </c>
      <c r="H59">
        <v>0</v>
      </c>
      <c r="I59">
        <v>0</v>
      </c>
      <c r="J59">
        <v>0.95</v>
      </c>
      <c r="K59">
        <v>19.5</v>
      </c>
      <c r="L59">
        <v>3.5</v>
      </c>
      <c r="M59">
        <v>21.5</v>
      </c>
      <c r="N59" s="9">
        <f t="shared" si="0"/>
        <v>0</v>
      </c>
      <c r="O59" s="9">
        <f t="shared" si="1"/>
        <v>44.5</v>
      </c>
      <c r="P59" s="9">
        <f t="shared" si="2"/>
        <v>25.5</v>
      </c>
      <c r="Q59" s="9">
        <f t="shared" si="3"/>
        <v>9.5</v>
      </c>
      <c r="R59" s="9">
        <f t="shared" si="4"/>
        <v>27.5</v>
      </c>
      <c r="S59" s="10">
        <f t="shared" si="5"/>
        <v>6.6618750000000003E-3</v>
      </c>
      <c r="T59" s="21">
        <f t="shared" si="6"/>
        <v>4.6263020833333338E-3</v>
      </c>
      <c r="U59" s="21">
        <f>IF(OR(B59=601,B59=602,B59=603,B59=604,B59=605,B59=606,B59=607,B59=608),0,IF($E59&lt;0,0,T59*E59))</f>
        <v>0</v>
      </c>
      <c r="W59" s="22">
        <f t="shared" si="7"/>
        <v>216.15536166619756</v>
      </c>
      <c r="X59" s="14">
        <f t="shared" si="8"/>
        <v>0</v>
      </c>
      <c r="Y59" s="14">
        <f t="shared" si="9"/>
        <v>0</v>
      </c>
    </row>
    <row r="60" spans="1:25">
      <c r="A60" s="23">
        <v>1</v>
      </c>
      <c r="B60" s="24">
        <v>353</v>
      </c>
      <c r="C60" s="33">
        <v>3700779101195</v>
      </c>
      <c r="D60" s="24" t="s">
        <v>177</v>
      </c>
      <c r="E60">
        <v>0</v>
      </c>
      <c r="F60">
        <v>1.1499999999999999</v>
      </c>
      <c r="G60">
        <v>0</v>
      </c>
      <c r="H60">
        <v>0</v>
      </c>
      <c r="I60">
        <v>0</v>
      </c>
      <c r="J60">
        <v>1.1499999999999999</v>
      </c>
      <c r="K60">
        <v>20</v>
      </c>
      <c r="L60">
        <v>18</v>
      </c>
      <c r="M60">
        <v>36</v>
      </c>
      <c r="N60" s="9">
        <f t="shared" si="0"/>
        <v>0</v>
      </c>
      <c r="O60" s="9">
        <f t="shared" si="1"/>
        <v>74</v>
      </c>
      <c r="P60" s="9">
        <f t="shared" si="2"/>
        <v>26</v>
      </c>
      <c r="Q60" s="9">
        <f t="shared" si="3"/>
        <v>24</v>
      </c>
      <c r="R60" s="9">
        <f t="shared" si="4"/>
        <v>42</v>
      </c>
      <c r="S60" s="10">
        <f t="shared" si="5"/>
        <v>2.6207999999999999E-2</v>
      </c>
      <c r="T60" s="21">
        <f t="shared" si="6"/>
        <v>1.8200000000000001E-2</v>
      </c>
      <c r="U60" s="21">
        <f>IF(OR(B60=601,B60=602,B60=603,B60=604,B60=605,B60=606,B60=607,B60=608),0,IF($E60&lt;0,0,T60*E60))</f>
        <v>0</v>
      </c>
      <c r="W60" s="22">
        <f t="shared" si="7"/>
        <v>54.945054945054949</v>
      </c>
      <c r="X60" s="14">
        <f t="shared" si="8"/>
        <v>0</v>
      </c>
      <c r="Y60" s="14">
        <f t="shared" si="9"/>
        <v>0</v>
      </c>
    </row>
    <row r="61" spans="1:25">
      <c r="A61" s="23">
        <v>1</v>
      </c>
      <c r="B61" s="24">
        <v>354</v>
      </c>
      <c r="C61" s="33">
        <v>3700779101201</v>
      </c>
      <c r="D61" s="24" t="s">
        <v>153</v>
      </c>
      <c r="E61">
        <v>0</v>
      </c>
      <c r="F61">
        <v>0.95</v>
      </c>
      <c r="G61">
        <v>0</v>
      </c>
      <c r="H61">
        <v>0</v>
      </c>
      <c r="I61">
        <v>0</v>
      </c>
      <c r="J61">
        <v>0.95</v>
      </c>
      <c r="K61">
        <v>20</v>
      </c>
      <c r="L61">
        <v>4</v>
      </c>
      <c r="M61">
        <v>25</v>
      </c>
      <c r="N61" s="9">
        <f t="shared" si="0"/>
        <v>0</v>
      </c>
      <c r="O61" s="9">
        <f t="shared" si="1"/>
        <v>49</v>
      </c>
      <c r="P61" s="9">
        <f t="shared" si="2"/>
        <v>26</v>
      </c>
      <c r="Q61" s="9">
        <f t="shared" si="3"/>
        <v>10</v>
      </c>
      <c r="R61" s="9">
        <f t="shared" si="4"/>
        <v>31</v>
      </c>
      <c r="S61" s="10">
        <f t="shared" si="5"/>
        <v>8.0599999999999995E-3</v>
      </c>
      <c r="T61" s="21">
        <f t="shared" si="6"/>
        <v>5.5972222222222222E-3</v>
      </c>
      <c r="U61" s="21">
        <f>IF(OR(B61=601,B61=602,B61=603,B61=604,B61=605,B61=606,B61=607,B61=608),0,IF($E61&lt;0,0,T61*E61))</f>
        <v>0</v>
      </c>
      <c r="W61" s="22">
        <f t="shared" si="7"/>
        <v>178.66004962779158</v>
      </c>
      <c r="X61" s="14">
        <f t="shared" si="8"/>
        <v>0</v>
      </c>
      <c r="Y61" s="14">
        <f t="shared" si="9"/>
        <v>0</v>
      </c>
    </row>
    <row r="62" spans="1:25">
      <c r="A62" s="23">
        <v>1</v>
      </c>
      <c r="B62" s="24">
        <v>355</v>
      </c>
      <c r="C62" s="33">
        <v>3700779101218</v>
      </c>
      <c r="D62" s="24" t="s">
        <v>154</v>
      </c>
      <c r="E62">
        <v>0</v>
      </c>
      <c r="F62">
        <v>0.65</v>
      </c>
      <c r="G62">
        <v>0</v>
      </c>
      <c r="H62">
        <v>0</v>
      </c>
      <c r="I62">
        <v>0</v>
      </c>
      <c r="J62">
        <v>0.65</v>
      </c>
      <c r="K62">
        <v>23.5</v>
      </c>
      <c r="L62">
        <v>3.8</v>
      </c>
      <c r="M62">
        <v>17</v>
      </c>
      <c r="N62" s="9">
        <f t="shared" si="0"/>
        <v>0</v>
      </c>
      <c r="O62" s="9">
        <f t="shared" si="1"/>
        <v>44.3</v>
      </c>
      <c r="P62" s="9">
        <f t="shared" si="2"/>
        <v>29.5</v>
      </c>
      <c r="Q62" s="9">
        <f t="shared" si="3"/>
        <v>9.8000000000000007</v>
      </c>
      <c r="R62" s="9">
        <f t="shared" si="4"/>
        <v>23</v>
      </c>
      <c r="S62" s="10">
        <f t="shared" si="5"/>
        <v>6.6493000000000003E-3</v>
      </c>
      <c r="T62" s="21">
        <f t="shared" si="6"/>
        <v>4.617569444444445E-3</v>
      </c>
      <c r="U62" s="21">
        <f>IF(OR(B62=601,B62=602,B62=603,B62=604,B62=605,B62=606,B62=607,B62=608),0,IF($E62&lt;0,0,T62*E62))</f>
        <v>0</v>
      </c>
      <c r="W62" s="22">
        <f t="shared" si="7"/>
        <v>216.56414960973333</v>
      </c>
      <c r="X62" s="14">
        <f t="shared" si="8"/>
        <v>0</v>
      </c>
      <c r="Y62" s="14">
        <f t="shared" si="9"/>
        <v>0</v>
      </c>
    </row>
    <row r="63" spans="1:25">
      <c r="A63" s="23">
        <v>1</v>
      </c>
      <c r="B63" s="24">
        <v>356</v>
      </c>
      <c r="C63" s="33">
        <v>3700779101225</v>
      </c>
      <c r="D63" s="24" t="s">
        <v>155</v>
      </c>
      <c r="E63">
        <v>0</v>
      </c>
      <c r="F63">
        <v>0.85</v>
      </c>
      <c r="G63">
        <v>0</v>
      </c>
      <c r="H63">
        <v>0</v>
      </c>
      <c r="I63">
        <v>0</v>
      </c>
      <c r="J63">
        <v>0.85</v>
      </c>
      <c r="K63">
        <v>35.5</v>
      </c>
      <c r="L63">
        <v>2.2000000000000002</v>
      </c>
      <c r="M63">
        <v>24.5</v>
      </c>
      <c r="N63" s="9">
        <f t="shared" si="0"/>
        <v>0</v>
      </c>
      <c r="O63" s="9">
        <f t="shared" si="1"/>
        <v>62.2</v>
      </c>
      <c r="P63" s="9">
        <f t="shared" si="2"/>
        <v>41.5</v>
      </c>
      <c r="Q63" s="9">
        <f t="shared" si="3"/>
        <v>8.1999999999999993</v>
      </c>
      <c r="R63" s="9">
        <f t="shared" si="4"/>
        <v>30.5</v>
      </c>
      <c r="S63" s="10">
        <f t="shared" si="5"/>
        <v>1.0379149999999998E-2</v>
      </c>
      <c r="T63" s="21">
        <f t="shared" si="6"/>
        <v>7.2077430555555549E-3</v>
      </c>
      <c r="U63" s="21">
        <f>IF(OR(B63=601,B63=602,B63=603,B63=604,B63=605,B63=606,B63=607,B63=608),0,IF($E63&lt;0,0,T63*E63))</f>
        <v>0</v>
      </c>
      <c r="W63" s="22">
        <f t="shared" si="7"/>
        <v>138.73968484895201</v>
      </c>
      <c r="X63" s="14">
        <f t="shared" si="8"/>
        <v>0</v>
      </c>
      <c r="Y63" s="14">
        <f t="shared" si="9"/>
        <v>0</v>
      </c>
    </row>
    <row r="64" spans="1:25">
      <c r="A64" s="23">
        <v>1</v>
      </c>
      <c r="B64" s="24">
        <v>357</v>
      </c>
      <c r="C64" s="33">
        <v>3700779101232</v>
      </c>
      <c r="D64" s="24" t="s">
        <v>156</v>
      </c>
      <c r="E64">
        <v>68</v>
      </c>
      <c r="F64">
        <v>1.1499999999999999</v>
      </c>
      <c r="G64">
        <v>0</v>
      </c>
      <c r="H64">
        <v>0</v>
      </c>
      <c r="I64">
        <v>0</v>
      </c>
      <c r="J64">
        <v>1.1499999999999999</v>
      </c>
      <c r="K64">
        <v>27</v>
      </c>
      <c r="L64">
        <v>4.3</v>
      </c>
      <c r="M64">
        <v>22.5</v>
      </c>
      <c r="N64" s="9">
        <f t="shared" si="0"/>
        <v>0</v>
      </c>
      <c r="O64" s="9">
        <f t="shared" si="1"/>
        <v>53.8</v>
      </c>
      <c r="P64" s="9">
        <f t="shared" si="2"/>
        <v>33</v>
      </c>
      <c r="Q64" s="9">
        <f t="shared" si="3"/>
        <v>10.3</v>
      </c>
      <c r="R64" s="9">
        <f t="shared" si="4"/>
        <v>28.5</v>
      </c>
      <c r="S64" s="10">
        <f t="shared" si="5"/>
        <v>9.687150000000002E-3</v>
      </c>
      <c r="T64" s="21">
        <f t="shared" si="6"/>
        <v>6.7271875000000014E-3</v>
      </c>
      <c r="U64" s="21">
        <f>IF(OR(B64=601,B64=602,B64=603,B64=604,B64=605,B64=606,B64=607,B64=608),0,IF($E64&lt;0,0,T64*E64))</f>
        <v>0.45744875000000007</v>
      </c>
      <c r="W64" s="22">
        <f t="shared" si="7"/>
        <v>148.6505318901844</v>
      </c>
      <c r="X64" s="14">
        <f t="shared" si="8"/>
        <v>0.45744875000000007</v>
      </c>
      <c r="Y64" s="14">
        <f t="shared" si="9"/>
        <v>1</v>
      </c>
    </row>
    <row r="65" spans="1:25">
      <c r="A65" s="23">
        <v>1</v>
      </c>
      <c r="B65" s="24">
        <v>358</v>
      </c>
      <c r="C65" s="33">
        <v>3700779101249</v>
      </c>
      <c r="D65" s="24" t="s">
        <v>178</v>
      </c>
      <c r="E65">
        <v>17</v>
      </c>
      <c r="F65">
        <v>7.35</v>
      </c>
      <c r="G65">
        <v>0</v>
      </c>
      <c r="H65">
        <v>0</v>
      </c>
      <c r="I65">
        <v>0</v>
      </c>
      <c r="J65">
        <v>7.35</v>
      </c>
      <c r="K65">
        <v>65</v>
      </c>
      <c r="L65">
        <v>2</v>
      </c>
      <c r="M65">
        <v>41</v>
      </c>
      <c r="N65" s="9">
        <f t="shared" si="0"/>
        <v>0</v>
      </c>
      <c r="O65" s="9">
        <f t="shared" si="1"/>
        <v>108</v>
      </c>
      <c r="P65" s="9">
        <f t="shared" si="2"/>
        <v>71</v>
      </c>
      <c r="Q65" s="9">
        <f t="shared" si="3"/>
        <v>8</v>
      </c>
      <c r="R65" s="9">
        <f t="shared" si="4"/>
        <v>47</v>
      </c>
      <c r="S65" s="10">
        <f t="shared" si="5"/>
        <v>2.6696000000000001E-2</v>
      </c>
      <c r="T65" s="21">
        <f t="shared" si="6"/>
        <v>1.8538888888888889E-2</v>
      </c>
      <c r="U65" s="21">
        <f>IF(OR(B65=601,B65=602,B65=603,B65=604,B65=605,B65=606,B65=607,B65=608),0,IF($E65&lt;0,0,T65*E65))</f>
        <v>0.31516111111111111</v>
      </c>
      <c r="W65" s="22">
        <f t="shared" si="7"/>
        <v>53.940665268204974</v>
      </c>
      <c r="X65" s="14">
        <f t="shared" si="8"/>
        <v>0.31516111111111111</v>
      </c>
      <c r="Y65" s="14">
        <f t="shared" si="9"/>
        <v>1</v>
      </c>
    </row>
    <row r="66" spans="1:25">
      <c r="A66" s="23">
        <v>1</v>
      </c>
      <c r="B66" s="24">
        <v>359</v>
      </c>
      <c r="C66" s="33">
        <v>3700779101256</v>
      </c>
      <c r="D66" s="24" t="s">
        <v>179</v>
      </c>
      <c r="E66">
        <v>0</v>
      </c>
      <c r="F66">
        <v>6.75</v>
      </c>
      <c r="G66">
        <v>0</v>
      </c>
      <c r="H66">
        <v>0</v>
      </c>
      <c r="I66">
        <v>0</v>
      </c>
      <c r="J66">
        <v>6.75</v>
      </c>
      <c r="K66">
        <v>70</v>
      </c>
      <c r="L66">
        <v>36</v>
      </c>
      <c r="M66">
        <v>2.5</v>
      </c>
      <c r="N66" s="9">
        <f t="shared" si="0"/>
        <v>0</v>
      </c>
      <c r="O66" s="9">
        <f t="shared" si="1"/>
        <v>108.5</v>
      </c>
      <c r="P66" s="9">
        <f t="shared" si="2"/>
        <v>76</v>
      </c>
      <c r="Q66" s="9">
        <f t="shared" si="3"/>
        <v>42</v>
      </c>
      <c r="R66" s="9">
        <f t="shared" si="4"/>
        <v>8.5</v>
      </c>
      <c r="S66" s="10">
        <f t="shared" si="5"/>
        <v>2.7132E-2</v>
      </c>
      <c r="T66" s="21">
        <f t="shared" si="6"/>
        <v>1.8841666666666666E-2</v>
      </c>
      <c r="U66" s="21">
        <f>IF(OR(B66=601,B66=602,B66=603,B66=604,B66=605,B66=606,B66=607,B66=608),0,IF($E66&lt;0,0,T66*E66))</f>
        <v>0</v>
      </c>
      <c r="W66" s="22">
        <f t="shared" si="7"/>
        <v>53.073861123396725</v>
      </c>
      <c r="X66" s="14">
        <f t="shared" si="8"/>
        <v>0</v>
      </c>
      <c r="Y66" s="14">
        <f t="shared" si="9"/>
        <v>0</v>
      </c>
    </row>
    <row r="67" spans="1:25">
      <c r="A67" s="23">
        <v>1</v>
      </c>
      <c r="B67" s="24">
        <v>360</v>
      </c>
      <c r="C67" s="33">
        <v>3700779101263</v>
      </c>
      <c r="D67" s="24" t="s">
        <v>180</v>
      </c>
      <c r="E67">
        <v>1</v>
      </c>
      <c r="F67">
        <v>5.4</v>
      </c>
      <c r="G67">
        <v>0</v>
      </c>
      <c r="H67">
        <v>0</v>
      </c>
      <c r="I67">
        <v>0</v>
      </c>
      <c r="J67">
        <v>5.4</v>
      </c>
      <c r="K67">
        <v>62.5</v>
      </c>
      <c r="L67">
        <v>33.5</v>
      </c>
      <c r="M67">
        <v>1.5</v>
      </c>
      <c r="N67" s="9">
        <f t="shared" si="0"/>
        <v>0</v>
      </c>
      <c r="O67" s="9">
        <f t="shared" si="1"/>
        <v>97.5</v>
      </c>
      <c r="P67" s="9">
        <f t="shared" si="2"/>
        <v>68.5</v>
      </c>
      <c r="Q67" s="9">
        <f t="shared" si="3"/>
        <v>39.5</v>
      </c>
      <c r="R67" s="9">
        <f t="shared" si="4"/>
        <v>7.5</v>
      </c>
      <c r="S67" s="10">
        <f t="shared" si="5"/>
        <v>2.0293124999999999E-2</v>
      </c>
      <c r="T67" s="21">
        <f t="shared" si="6"/>
        <v>1.4092447916666665E-2</v>
      </c>
      <c r="U67" s="21">
        <f>IF(OR(B67=601,B67=602,B67=603,B67=604,B67=605,B67=606,B67=607,B67=608),0,IF($E67&lt;0,0,T67*E67))</f>
        <v>1.4092447916666665E-2</v>
      </c>
      <c r="W67" s="22">
        <f t="shared" si="7"/>
        <v>70.959992608334105</v>
      </c>
      <c r="X67" s="14">
        <f t="shared" si="8"/>
        <v>1.4092447916666667E-2</v>
      </c>
      <c r="Y67" s="14">
        <f t="shared" si="9"/>
        <v>1</v>
      </c>
    </row>
    <row r="68" spans="1:25">
      <c r="A68" s="23">
        <v>1</v>
      </c>
      <c r="B68" s="24">
        <v>361</v>
      </c>
      <c r="C68" s="33">
        <v>3700779101270</v>
      </c>
      <c r="D68" s="24" t="s">
        <v>181</v>
      </c>
      <c r="E68">
        <v>25</v>
      </c>
      <c r="F68">
        <v>6.9</v>
      </c>
      <c r="G68">
        <v>0</v>
      </c>
      <c r="H68">
        <v>0</v>
      </c>
      <c r="I68">
        <v>0</v>
      </c>
      <c r="J68">
        <v>6.9</v>
      </c>
      <c r="K68">
        <v>64.5</v>
      </c>
      <c r="L68">
        <v>41</v>
      </c>
      <c r="M68">
        <v>2</v>
      </c>
      <c r="N68" s="9">
        <f t="shared" ref="N68:N131" si="10">G68+H68+I68</f>
        <v>0</v>
      </c>
      <c r="O68" s="9">
        <f t="shared" ref="O68:O131" si="11">K68+L68+M68</f>
        <v>107.5</v>
      </c>
      <c r="P68" s="9">
        <f t="shared" ref="P68:P131" si="12">IF(N68=0,(K68+6),G68)</f>
        <v>70.5</v>
      </c>
      <c r="Q68" s="9">
        <f t="shared" ref="Q68:Q131" si="13">IF(N68=0,(L68+6),H68)</f>
        <v>47</v>
      </c>
      <c r="R68" s="9">
        <f t="shared" ref="R68:R131" si="14">IF(N68=0,(M68+6),I68)</f>
        <v>8</v>
      </c>
      <c r="S68" s="10">
        <f t="shared" ref="S68:S131" si="15">IF($F68&gt;9,(P68*Q68)/10000,(P68*Q68*R68)/1000000)</f>
        <v>2.6508E-2</v>
      </c>
      <c r="T68" s="21">
        <f t="shared" ref="T68:T131" si="16">IF($F68&gt;9,S68/$U$2,S68/$T$2)</f>
        <v>1.8408333333333336E-2</v>
      </c>
      <c r="U68" s="21">
        <f>IF(OR(B68=601,B68=602,B68=603,B68=604,B68=605,B68=606,B68=607,B68=608),0,IF($E68&lt;0,0,T68*E68))</f>
        <v>0.46020833333333339</v>
      </c>
      <c r="W68" s="22">
        <f t="shared" si="7"/>
        <v>54.323223177908552</v>
      </c>
      <c r="X68" s="14">
        <f t="shared" si="8"/>
        <v>0.46020833333333339</v>
      </c>
      <c r="Y68" s="14">
        <f t="shared" si="9"/>
        <v>1</v>
      </c>
    </row>
    <row r="69" spans="1:25">
      <c r="A69" s="23">
        <v>1</v>
      </c>
      <c r="B69" s="24">
        <v>362</v>
      </c>
      <c r="C69" s="33">
        <v>3700779101287</v>
      </c>
      <c r="D69" s="24" t="s">
        <v>198</v>
      </c>
      <c r="E69">
        <v>50</v>
      </c>
      <c r="F69">
        <v>1.75</v>
      </c>
      <c r="G69">
        <v>0</v>
      </c>
      <c r="H69">
        <v>0</v>
      </c>
      <c r="I69">
        <v>0</v>
      </c>
      <c r="J69">
        <v>1.75</v>
      </c>
      <c r="K69">
        <v>19.5</v>
      </c>
      <c r="L69">
        <v>12</v>
      </c>
      <c r="M69">
        <v>11.5</v>
      </c>
      <c r="N69" s="9">
        <f t="shared" si="10"/>
        <v>0</v>
      </c>
      <c r="O69" s="9">
        <f t="shared" si="11"/>
        <v>43</v>
      </c>
      <c r="P69" s="9">
        <f t="shared" si="12"/>
        <v>25.5</v>
      </c>
      <c r="Q69" s="9">
        <f t="shared" si="13"/>
        <v>18</v>
      </c>
      <c r="R69" s="9">
        <f t="shared" si="14"/>
        <v>17.5</v>
      </c>
      <c r="S69" s="10">
        <f t="shared" si="15"/>
        <v>8.0324999999999997E-3</v>
      </c>
      <c r="T69" s="21">
        <f t="shared" si="16"/>
        <v>5.5781249999999998E-3</v>
      </c>
      <c r="U69" s="21">
        <f>IF(OR(B69=601,B69=602,B69=603,B69=604,B69=605,B69=606,B69=607,B69=608),0,IF($E69&lt;0,0,T69*E69))</f>
        <v>0.27890624999999997</v>
      </c>
      <c r="W69" s="22">
        <f t="shared" ref="W69:W132" si="17">IF($F69&gt;9,$U$2/S69,$T$2/S69)</f>
        <v>179.27170868347338</v>
      </c>
      <c r="X69" s="14">
        <f t="shared" ref="X69:X132" si="18">IF($E69&lt;0,0,(E69/W69))</f>
        <v>0.27890625000000002</v>
      </c>
      <c r="Y69" s="14">
        <f t="shared" ref="Y69:Y132" si="19">IF($F69&gt;9,E69/W69,ROUNDUP((E69/W69),0))</f>
        <v>1</v>
      </c>
    </row>
    <row r="70" spans="1:25">
      <c r="A70" s="23">
        <v>0</v>
      </c>
      <c r="B70" s="24">
        <v>363</v>
      </c>
      <c r="C70" s="33">
        <v>3700779101294</v>
      </c>
      <c r="D70" s="24" t="s">
        <v>182</v>
      </c>
      <c r="E70">
        <v>0</v>
      </c>
      <c r="F70">
        <v>5.4</v>
      </c>
      <c r="G70">
        <v>0</v>
      </c>
      <c r="H70">
        <v>0</v>
      </c>
      <c r="I70">
        <v>0</v>
      </c>
      <c r="J70">
        <v>5.4</v>
      </c>
      <c r="K70">
        <v>68</v>
      </c>
      <c r="L70">
        <v>34.5</v>
      </c>
      <c r="M70">
        <v>1.5</v>
      </c>
      <c r="N70" s="9">
        <f t="shared" si="10"/>
        <v>0</v>
      </c>
      <c r="O70" s="9">
        <f t="shared" si="11"/>
        <v>104</v>
      </c>
      <c r="P70" s="9">
        <f t="shared" si="12"/>
        <v>74</v>
      </c>
      <c r="Q70" s="9">
        <f t="shared" si="13"/>
        <v>40.5</v>
      </c>
      <c r="R70" s="9">
        <f t="shared" si="14"/>
        <v>7.5</v>
      </c>
      <c r="S70" s="10">
        <f t="shared" si="15"/>
        <v>2.2477500000000001E-2</v>
      </c>
      <c r="T70" s="21">
        <f t="shared" si="16"/>
        <v>1.5609375000000002E-2</v>
      </c>
      <c r="U70" s="21">
        <f>IF(OR(B70=601,B70=602,B70=603,B70=604,B70=605,B70=606,B70=607,B70=608),0,IF($E70&lt;0,0,T70*E70))</f>
        <v>0</v>
      </c>
      <c r="W70" s="22">
        <f t="shared" si="17"/>
        <v>64.064064064064056</v>
      </c>
      <c r="X70" s="14">
        <f t="shared" si="18"/>
        <v>0</v>
      </c>
      <c r="Y70" s="14">
        <f t="shared" si="19"/>
        <v>0</v>
      </c>
    </row>
    <row r="71" spans="1:25">
      <c r="A71" s="23">
        <v>1</v>
      </c>
      <c r="B71" s="24">
        <v>364</v>
      </c>
      <c r="C71" s="33">
        <v>3700779101300</v>
      </c>
      <c r="D71" s="24" t="s">
        <v>183</v>
      </c>
      <c r="E71">
        <v>7</v>
      </c>
      <c r="F71">
        <v>1.5</v>
      </c>
      <c r="G71">
        <v>0</v>
      </c>
      <c r="H71">
        <v>0</v>
      </c>
      <c r="I71">
        <v>0</v>
      </c>
      <c r="J71">
        <v>1.5</v>
      </c>
      <c r="K71">
        <v>23</v>
      </c>
      <c r="L71">
        <v>10.5</v>
      </c>
      <c r="M71">
        <v>24</v>
      </c>
      <c r="N71" s="9">
        <f t="shared" si="10"/>
        <v>0</v>
      </c>
      <c r="O71" s="9">
        <f t="shared" si="11"/>
        <v>57.5</v>
      </c>
      <c r="P71" s="9">
        <f t="shared" si="12"/>
        <v>29</v>
      </c>
      <c r="Q71" s="9">
        <f t="shared" si="13"/>
        <v>16.5</v>
      </c>
      <c r="R71" s="9">
        <f t="shared" si="14"/>
        <v>30</v>
      </c>
      <c r="S71" s="10">
        <f t="shared" si="15"/>
        <v>1.4355E-2</v>
      </c>
      <c r="T71" s="21">
        <f t="shared" si="16"/>
        <v>9.9687500000000002E-3</v>
      </c>
      <c r="U71" s="21">
        <f>IF(OR(B71=601,B71=602,B71=603,B71=604,B71=605,B71=606,B71=607,B71=608),0,IF($E71&lt;0,0,T71*E71))</f>
        <v>6.9781250000000003E-2</v>
      </c>
      <c r="W71" s="22">
        <f t="shared" si="17"/>
        <v>100.31347962382445</v>
      </c>
      <c r="X71" s="14">
        <f t="shared" si="18"/>
        <v>6.9781250000000003E-2</v>
      </c>
      <c r="Y71" s="14">
        <f t="shared" si="19"/>
        <v>1</v>
      </c>
    </row>
    <row r="72" spans="1:25">
      <c r="A72" s="23">
        <v>1</v>
      </c>
      <c r="B72" s="24">
        <v>365</v>
      </c>
      <c r="C72" s="33">
        <v>3700779101317</v>
      </c>
      <c r="D72" s="24" t="s">
        <v>184</v>
      </c>
      <c r="E72">
        <v>0</v>
      </c>
      <c r="F72">
        <v>2.15</v>
      </c>
      <c r="G72">
        <v>0</v>
      </c>
      <c r="H72">
        <v>0</v>
      </c>
      <c r="I72">
        <v>0</v>
      </c>
      <c r="J72">
        <v>2.15</v>
      </c>
      <c r="K72">
        <v>21</v>
      </c>
      <c r="L72">
        <v>11</v>
      </c>
      <c r="M72">
        <v>35.5</v>
      </c>
      <c r="N72" s="9">
        <f t="shared" si="10"/>
        <v>0</v>
      </c>
      <c r="O72" s="9">
        <f t="shared" si="11"/>
        <v>67.5</v>
      </c>
      <c r="P72" s="9">
        <f t="shared" si="12"/>
        <v>27</v>
      </c>
      <c r="Q72" s="9">
        <f t="shared" si="13"/>
        <v>17</v>
      </c>
      <c r="R72" s="9">
        <f t="shared" si="14"/>
        <v>41.5</v>
      </c>
      <c r="S72" s="10">
        <f t="shared" si="15"/>
        <v>1.9048499999999999E-2</v>
      </c>
      <c r="T72" s="21">
        <f t="shared" si="16"/>
        <v>1.3228125E-2</v>
      </c>
      <c r="U72" s="21">
        <f>IF(OR(B72=601,B72=602,B72=603,B72=604,B72=605,B72=606,B72=607,B72=608),0,IF($E72&lt;0,0,T72*E72))</f>
        <v>0</v>
      </c>
      <c r="W72" s="22">
        <f t="shared" si="17"/>
        <v>75.59650366170564</v>
      </c>
      <c r="X72" s="14">
        <f t="shared" si="18"/>
        <v>0</v>
      </c>
      <c r="Y72" s="14">
        <f t="shared" si="19"/>
        <v>0</v>
      </c>
    </row>
    <row r="73" spans="1:25">
      <c r="A73" s="23">
        <v>1</v>
      </c>
      <c r="B73" s="24">
        <v>366</v>
      </c>
      <c r="C73" s="33">
        <v>3700779101324</v>
      </c>
      <c r="D73" s="24" t="s">
        <v>185</v>
      </c>
      <c r="E73">
        <v>0</v>
      </c>
      <c r="F73">
        <v>0.85</v>
      </c>
      <c r="G73">
        <v>0</v>
      </c>
      <c r="H73">
        <v>0</v>
      </c>
      <c r="I73">
        <v>0</v>
      </c>
      <c r="J73">
        <v>0.85</v>
      </c>
      <c r="K73">
        <v>13</v>
      </c>
      <c r="L73">
        <v>8.5</v>
      </c>
      <c r="M73">
        <v>24</v>
      </c>
      <c r="N73" s="9">
        <f t="shared" si="10"/>
        <v>0</v>
      </c>
      <c r="O73" s="9">
        <f t="shared" si="11"/>
        <v>45.5</v>
      </c>
      <c r="P73" s="9">
        <f t="shared" si="12"/>
        <v>19</v>
      </c>
      <c r="Q73" s="9">
        <f t="shared" si="13"/>
        <v>14.5</v>
      </c>
      <c r="R73" s="9">
        <f t="shared" si="14"/>
        <v>30</v>
      </c>
      <c r="S73" s="10">
        <f t="shared" si="15"/>
        <v>8.2649999999999998E-3</v>
      </c>
      <c r="T73" s="21">
        <f t="shared" si="16"/>
        <v>5.7395833333333335E-3</v>
      </c>
      <c r="U73" s="21">
        <f>IF(OR(B73=601,B73=602,B73=603,B73=604,B73=605,B73=606,B73=607,B73=608),0,IF($E73&lt;0,0,T73*E73))</f>
        <v>0</v>
      </c>
      <c r="W73" s="22">
        <f t="shared" si="17"/>
        <v>174.22867513611615</v>
      </c>
      <c r="X73" s="14">
        <f t="shared" si="18"/>
        <v>0</v>
      </c>
      <c r="Y73" s="14">
        <f t="shared" si="19"/>
        <v>0</v>
      </c>
    </row>
    <row r="74" spans="1:25">
      <c r="A74" s="23">
        <v>1</v>
      </c>
      <c r="B74" s="24">
        <v>367</v>
      </c>
      <c r="C74" s="33">
        <v>3700779101331</v>
      </c>
      <c r="D74" s="24" t="s">
        <v>186</v>
      </c>
      <c r="E74">
        <v>0</v>
      </c>
      <c r="F74">
        <v>0.75</v>
      </c>
      <c r="G74">
        <v>0</v>
      </c>
      <c r="H74">
        <v>0</v>
      </c>
      <c r="I74">
        <v>0</v>
      </c>
      <c r="J74">
        <v>0.75</v>
      </c>
      <c r="K74">
        <v>16</v>
      </c>
      <c r="L74">
        <v>11.3</v>
      </c>
      <c r="M74">
        <v>14.5</v>
      </c>
      <c r="N74" s="9">
        <f t="shared" si="10"/>
        <v>0</v>
      </c>
      <c r="O74" s="9">
        <f t="shared" si="11"/>
        <v>41.8</v>
      </c>
      <c r="P74" s="9">
        <f t="shared" si="12"/>
        <v>22</v>
      </c>
      <c r="Q74" s="9">
        <f t="shared" si="13"/>
        <v>17.3</v>
      </c>
      <c r="R74" s="9">
        <f t="shared" si="14"/>
        <v>20.5</v>
      </c>
      <c r="S74" s="10">
        <f t="shared" si="15"/>
        <v>7.8022999999999999E-3</v>
      </c>
      <c r="T74" s="21">
        <f t="shared" si="16"/>
        <v>5.4182638888888891E-3</v>
      </c>
      <c r="U74" s="21">
        <f>IF(OR(B74=601,B74=602,B74=603,B74=604,B74=605,B74=606,B74=607,B74=608),0,IF($E74&lt;0,0,T74*E74))</f>
        <v>0</v>
      </c>
      <c r="W74" s="22">
        <f t="shared" si="17"/>
        <v>184.56096279302255</v>
      </c>
      <c r="X74" s="14">
        <f t="shared" si="18"/>
        <v>0</v>
      </c>
      <c r="Y74" s="14">
        <f t="shared" si="19"/>
        <v>0</v>
      </c>
    </row>
    <row r="75" spans="1:25">
      <c r="A75" s="23">
        <v>1</v>
      </c>
      <c r="B75" s="24">
        <v>368</v>
      </c>
      <c r="C75" s="33">
        <v>3700779101348</v>
      </c>
      <c r="D75" s="24" t="s">
        <v>187</v>
      </c>
      <c r="E75">
        <v>0</v>
      </c>
      <c r="F75">
        <v>1.2</v>
      </c>
      <c r="G75">
        <v>0</v>
      </c>
      <c r="H75">
        <v>0</v>
      </c>
      <c r="I75">
        <v>0</v>
      </c>
      <c r="J75">
        <v>1.2</v>
      </c>
      <c r="K75">
        <v>19.5</v>
      </c>
      <c r="L75">
        <v>10</v>
      </c>
      <c r="M75">
        <v>23</v>
      </c>
      <c r="N75" s="9">
        <f t="shared" si="10"/>
        <v>0</v>
      </c>
      <c r="O75" s="9">
        <f t="shared" si="11"/>
        <v>52.5</v>
      </c>
      <c r="P75" s="9">
        <f t="shared" si="12"/>
        <v>25.5</v>
      </c>
      <c r="Q75" s="9">
        <f t="shared" si="13"/>
        <v>16</v>
      </c>
      <c r="R75" s="9">
        <f t="shared" si="14"/>
        <v>29</v>
      </c>
      <c r="S75" s="10">
        <f t="shared" si="15"/>
        <v>1.1832000000000001E-2</v>
      </c>
      <c r="T75" s="21">
        <f t="shared" si="16"/>
        <v>8.2166666666666673E-3</v>
      </c>
      <c r="U75" s="21">
        <f>IF(OR(B75=601,B75=602,B75=603,B75=604,B75=605,B75=606,B75=607,B75=608),0,IF($E75&lt;0,0,T75*E75))</f>
        <v>0</v>
      </c>
      <c r="W75" s="22">
        <f t="shared" si="17"/>
        <v>121.70385395537524</v>
      </c>
      <c r="X75" s="14">
        <f t="shared" si="18"/>
        <v>0</v>
      </c>
      <c r="Y75" s="14">
        <f t="shared" si="19"/>
        <v>0</v>
      </c>
    </row>
    <row r="76" spans="1:25">
      <c r="A76" s="23">
        <v>1</v>
      </c>
      <c r="B76" s="24">
        <v>369</v>
      </c>
      <c r="C76" s="33">
        <v>3700779101355</v>
      </c>
      <c r="D76" s="24" t="s">
        <v>188</v>
      </c>
      <c r="E76">
        <v>0</v>
      </c>
      <c r="F76">
        <v>1.65</v>
      </c>
      <c r="G76">
        <v>0</v>
      </c>
      <c r="H76">
        <v>0</v>
      </c>
      <c r="I76">
        <v>0</v>
      </c>
      <c r="J76">
        <v>1.65</v>
      </c>
      <c r="K76">
        <v>20.5</v>
      </c>
      <c r="L76">
        <v>11.5</v>
      </c>
      <c r="M76">
        <v>26.5</v>
      </c>
      <c r="N76" s="9">
        <f t="shared" si="10"/>
        <v>0</v>
      </c>
      <c r="O76" s="9">
        <f t="shared" si="11"/>
        <v>58.5</v>
      </c>
      <c r="P76" s="9">
        <f t="shared" si="12"/>
        <v>26.5</v>
      </c>
      <c r="Q76" s="9">
        <f t="shared" si="13"/>
        <v>17.5</v>
      </c>
      <c r="R76" s="9">
        <f t="shared" si="14"/>
        <v>32.5</v>
      </c>
      <c r="S76" s="10">
        <f t="shared" si="15"/>
        <v>1.5071875E-2</v>
      </c>
      <c r="T76" s="21">
        <f t="shared" si="16"/>
        <v>1.0466579861111111E-2</v>
      </c>
      <c r="U76" s="21">
        <f>IF(OR(B76=601,B76=602,B76=603,B76=604,B76=605,B76=606,B76=607,B76=608),0,IF($E76&lt;0,0,T76*E76))</f>
        <v>0</v>
      </c>
      <c r="W76" s="22">
        <f t="shared" si="17"/>
        <v>95.542193655401192</v>
      </c>
      <c r="X76" s="14">
        <f t="shared" si="18"/>
        <v>0</v>
      </c>
      <c r="Y76" s="14">
        <f t="shared" si="19"/>
        <v>0</v>
      </c>
    </row>
    <row r="77" spans="1:25">
      <c r="A77" s="23">
        <v>1</v>
      </c>
      <c r="B77" s="24">
        <v>370</v>
      </c>
      <c r="C77" s="33">
        <v>3700779101362</v>
      </c>
      <c r="D77" s="24" t="s">
        <v>211</v>
      </c>
      <c r="E77">
        <v>76</v>
      </c>
      <c r="F77">
        <v>1.1000000000000001</v>
      </c>
      <c r="G77">
        <v>0</v>
      </c>
      <c r="H77">
        <v>0</v>
      </c>
      <c r="I77">
        <v>0</v>
      </c>
      <c r="J77">
        <v>1.1000000000000001</v>
      </c>
      <c r="K77">
        <v>30</v>
      </c>
      <c r="L77">
        <v>5.2</v>
      </c>
      <c r="M77">
        <v>14</v>
      </c>
      <c r="N77" s="9">
        <f t="shared" si="10"/>
        <v>0</v>
      </c>
      <c r="O77" s="9">
        <f t="shared" si="11"/>
        <v>49.2</v>
      </c>
      <c r="P77" s="9">
        <f t="shared" si="12"/>
        <v>36</v>
      </c>
      <c r="Q77" s="9">
        <f t="shared" si="13"/>
        <v>11.2</v>
      </c>
      <c r="R77" s="9">
        <f t="shared" si="14"/>
        <v>20</v>
      </c>
      <c r="S77" s="10">
        <f t="shared" si="15"/>
        <v>8.064E-3</v>
      </c>
      <c r="T77" s="21">
        <f t="shared" si="16"/>
        <v>5.5999999999999999E-3</v>
      </c>
      <c r="U77" s="21">
        <f>IF(OR(B77=601,B77=602,B77=603,B77=604,B77=605,B77=606,B77=607,B77=608),0,IF($E77&lt;0,0,T77*E77))</f>
        <v>0.42559999999999998</v>
      </c>
      <c r="W77" s="22">
        <f t="shared" si="17"/>
        <v>178.57142857142856</v>
      </c>
      <c r="X77" s="14">
        <f t="shared" si="18"/>
        <v>0.42560000000000003</v>
      </c>
      <c r="Y77" s="14">
        <f t="shared" si="19"/>
        <v>1</v>
      </c>
    </row>
    <row r="78" spans="1:25">
      <c r="A78" s="23">
        <v>1</v>
      </c>
      <c r="B78" s="24">
        <v>371</v>
      </c>
      <c r="C78" s="33">
        <v>3700779101379</v>
      </c>
      <c r="D78" s="24" t="s">
        <v>212</v>
      </c>
      <c r="E78">
        <v>77</v>
      </c>
      <c r="F78">
        <v>1.1000000000000001</v>
      </c>
      <c r="G78">
        <v>0</v>
      </c>
      <c r="H78">
        <v>0</v>
      </c>
      <c r="I78">
        <v>0</v>
      </c>
      <c r="J78">
        <v>1.1000000000000001</v>
      </c>
      <c r="K78">
        <v>27.5</v>
      </c>
      <c r="L78">
        <v>4</v>
      </c>
      <c r="M78">
        <v>14</v>
      </c>
      <c r="N78" s="9">
        <f t="shared" si="10"/>
        <v>0</v>
      </c>
      <c r="O78" s="9">
        <f t="shared" si="11"/>
        <v>45.5</v>
      </c>
      <c r="P78" s="9">
        <f t="shared" si="12"/>
        <v>33.5</v>
      </c>
      <c r="Q78" s="9">
        <f t="shared" si="13"/>
        <v>10</v>
      </c>
      <c r="R78" s="9">
        <f t="shared" si="14"/>
        <v>20</v>
      </c>
      <c r="S78" s="10">
        <f t="shared" si="15"/>
        <v>6.7000000000000002E-3</v>
      </c>
      <c r="T78" s="21">
        <f t="shared" si="16"/>
        <v>4.6527777777777782E-3</v>
      </c>
      <c r="U78" s="21">
        <f>IF(OR(B78=601,B78=602,B78=603,B78=604,B78=605,B78=606,B78=607,B78=608),0,IF($E78&lt;0,0,T78*E78))</f>
        <v>0.35826388888888894</v>
      </c>
      <c r="W78" s="22">
        <f t="shared" si="17"/>
        <v>214.92537313432834</v>
      </c>
      <c r="X78" s="14">
        <f t="shared" si="18"/>
        <v>0.35826388888888894</v>
      </c>
      <c r="Y78" s="14">
        <f t="shared" si="19"/>
        <v>1</v>
      </c>
    </row>
    <row r="79" spans="1:25">
      <c r="A79" s="23">
        <v>1</v>
      </c>
      <c r="B79" s="24">
        <v>372</v>
      </c>
      <c r="C79" s="33">
        <v>3700779101386</v>
      </c>
      <c r="D79" s="24" t="s">
        <v>213</v>
      </c>
      <c r="E79">
        <v>48</v>
      </c>
      <c r="F79">
        <v>0.65</v>
      </c>
      <c r="G79">
        <v>0</v>
      </c>
      <c r="H79">
        <v>0</v>
      </c>
      <c r="I79">
        <v>0</v>
      </c>
      <c r="J79">
        <v>0.65</v>
      </c>
      <c r="K79">
        <v>29.5</v>
      </c>
      <c r="L79">
        <v>17.5</v>
      </c>
      <c r="M79">
        <v>2.8</v>
      </c>
      <c r="N79" s="9">
        <f t="shared" si="10"/>
        <v>0</v>
      </c>
      <c r="O79" s="9">
        <f t="shared" si="11"/>
        <v>49.8</v>
      </c>
      <c r="P79" s="9">
        <f t="shared" si="12"/>
        <v>35.5</v>
      </c>
      <c r="Q79" s="9">
        <f t="shared" si="13"/>
        <v>23.5</v>
      </c>
      <c r="R79" s="9">
        <f t="shared" si="14"/>
        <v>8.8000000000000007</v>
      </c>
      <c r="S79" s="10">
        <f t="shared" si="15"/>
        <v>7.3414000000000005E-3</v>
      </c>
      <c r="T79" s="21">
        <f t="shared" si="16"/>
        <v>5.0981944444444451E-3</v>
      </c>
      <c r="U79" s="21">
        <f>IF(OR(B79=601,B79=602,B79=603,B79=604,B79=605,B79=606,B79=607,B79=608),0,IF($E79&lt;0,0,T79*E79))</f>
        <v>0.24471333333333337</v>
      </c>
      <c r="W79" s="22">
        <f t="shared" si="17"/>
        <v>196.14787370256352</v>
      </c>
      <c r="X79" s="14">
        <f t="shared" si="18"/>
        <v>0.24471333333333337</v>
      </c>
      <c r="Y79" s="14">
        <f t="shared" si="19"/>
        <v>1</v>
      </c>
    </row>
    <row r="80" spans="1:25">
      <c r="A80" s="23">
        <v>1</v>
      </c>
      <c r="B80" s="24">
        <v>373</v>
      </c>
      <c r="C80" s="33">
        <v>3700779101393</v>
      </c>
      <c r="D80" s="24" t="s">
        <v>214</v>
      </c>
      <c r="E80">
        <v>96</v>
      </c>
      <c r="F80">
        <v>2.8</v>
      </c>
      <c r="G80">
        <v>0</v>
      </c>
      <c r="H80">
        <v>0</v>
      </c>
      <c r="I80">
        <v>0</v>
      </c>
      <c r="J80">
        <v>2.8</v>
      </c>
      <c r="K80">
        <v>38.299999999999997</v>
      </c>
      <c r="L80">
        <v>4</v>
      </c>
      <c r="M80">
        <v>32</v>
      </c>
      <c r="N80" s="9">
        <f t="shared" si="10"/>
        <v>0</v>
      </c>
      <c r="O80" s="9">
        <f t="shared" si="11"/>
        <v>74.3</v>
      </c>
      <c r="P80" s="9">
        <f t="shared" si="12"/>
        <v>44.3</v>
      </c>
      <c r="Q80" s="9">
        <f t="shared" si="13"/>
        <v>10</v>
      </c>
      <c r="R80" s="9">
        <f t="shared" si="14"/>
        <v>38</v>
      </c>
      <c r="S80" s="10">
        <f t="shared" si="15"/>
        <v>1.6833999999999998E-2</v>
      </c>
      <c r="T80" s="21">
        <f t="shared" si="16"/>
        <v>1.1690277777777777E-2</v>
      </c>
      <c r="U80" s="21">
        <f>IF(OR(B80=601,B80=602,B80=603,B80=604,B80=605,B80=606,B80=607,B80=608),0,IF($E80&lt;0,0,T80*E80))</f>
        <v>1.1222666666666665</v>
      </c>
      <c r="W80" s="22">
        <f t="shared" si="17"/>
        <v>85.541166686467875</v>
      </c>
      <c r="X80" s="14">
        <f t="shared" si="18"/>
        <v>1.1222666666666665</v>
      </c>
      <c r="Y80" s="14">
        <f t="shared" si="19"/>
        <v>2</v>
      </c>
    </row>
    <row r="81" spans="1:25">
      <c r="A81" s="23">
        <v>1</v>
      </c>
      <c r="B81" s="24">
        <v>374</v>
      </c>
      <c r="C81" s="33">
        <v>3700779101409</v>
      </c>
      <c r="D81" s="24" t="s">
        <v>164</v>
      </c>
      <c r="E81">
        <v>48</v>
      </c>
      <c r="F81">
        <v>1.25</v>
      </c>
      <c r="G81">
        <v>0</v>
      </c>
      <c r="H81">
        <v>0</v>
      </c>
      <c r="I81">
        <v>0</v>
      </c>
      <c r="J81">
        <v>1.25</v>
      </c>
      <c r="K81">
        <v>23</v>
      </c>
      <c r="L81">
        <v>4.5</v>
      </c>
      <c r="M81">
        <v>12.5</v>
      </c>
      <c r="N81" s="9">
        <f t="shared" si="10"/>
        <v>0</v>
      </c>
      <c r="O81" s="9">
        <f t="shared" si="11"/>
        <v>40</v>
      </c>
      <c r="P81" s="9">
        <f t="shared" si="12"/>
        <v>29</v>
      </c>
      <c r="Q81" s="9">
        <f t="shared" si="13"/>
        <v>10.5</v>
      </c>
      <c r="R81" s="9">
        <f t="shared" si="14"/>
        <v>18.5</v>
      </c>
      <c r="S81" s="10">
        <f t="shared" si="15"/>
        <v>5.6332500000000002E-3</v>
      </c>
      <c r="T81" s="21">
        <f t="shared" si="16"/>
        <v>3.9119791666666669E-3</v>
      </c>
      <c r="U81" s="21">
        <f>IF(OR(B81=601,B81=602,B81=603,B81=604,B81=605,B81=606,B81=607,B81=608),0,IF($E81&lt;0,0,T81*E81))</f>
        <v>0.18777500000000003</v>
      </c>
      <c r="W81" s="22">
        <f t="shared" si="17"/>
        <v>255.62508321129008</v>
      </c>
      <c r="X81" s="14">
        <f t="shared" si="18"/>
        <v>0.18777500000000003</v>
      </c>
      <c r="Y81" s="14">
        <f t="shared" si="19"/>
        <v>1</v>
      </c>
    </row>
    <row r="82" spans="1:25">
      <c r="A82" s="23">
        <v>1</v>
      </c>
      <c r="B82" s="24">
        <v>375</v>
      </c>
      <c r="C82" s="33">
        <v>3700779101416</v>
      </c>
      <c r="D82" s="24" t="s">
        <v>189</v>
      </c>
      <c r="E82">
        <v>11</v>
      </c>
      <c r="F82">
        <v>2.2999999999999998</v>
      </c>
      <c r="G82">
        <v>0</v>
      </c>
      <c r="H82">
        <v>0</v>
      </c>
      <c r="I82">
        <v>0</v>
      </c>
      <c r="J82">
        <v>2.2999999999999998</v>
      </c>
      <c r="K82">
        <v>20</v>
      </c>
      <c r="L82">
        <v>11.3</v>
      </c>
      <c r="M82">
        <v>34</v>
      </c>
      <c r="N82" s="9">
        <f t="shared" si="10"/>
        <v>0</v>
      </c>
      <c r="O82" s="9">
        <f t="shared" si="11"/>
        <v>65.3</v>
      </c>
      <c r="P82" s="9">
        <f t="shared" si="12"/>
        <v>26</v>
      </c>
      <c r="Q82" s="9">
        <f t="shared" si="13"/>
        <v>17.3</v>
      </c>
      <c r="R82" s="9">
        <f t="shared" si="14"/>
        <v>40</v>
      </c>
      <c r="S82" s="10">
        <f t="shared" si="15"/>
        <v>1.7992000000000001E-2</v>
      </c>
      <c r="T82" s="21">
        <f t="shared" si="16"/>
        <v>1.2494444444444445E-2</v>
      </c>
      <c r="U82" s="21">
        <f>IF(OR(B82=601,B82=602,B82=603,B82=604,B82=605,B82=606,B82=607,B82=608),0,IF($E82&lt;0,0,T82*E82))</f>
        <v>0.13743888888888889</v>
      </c>
      <c r="W82" s="22">
        <f t="shared" si="17"/>
        <v>80.035571365051126</v>
      </c>
      <c r="X82" s="14">
        <f t="shared" si="18"/>
        <v>0.13743888888888889</v>
      </c>
      <c r="Y82" s="14">
        <f t="shared" si="19"/>
        <v>1</v>
      </c>
    </row>
    <row r="83" spans="1:25">
      <c r="A83" s="23">
        <v>1</v>
      </c>
      <c r="B83" s="24">
        <v>376</v>
      </c>
      <c r="C83" s="33">
        <v>3700779101423</v>
      </c>
      <c r="D83" s="24" t="s">
        <v>190</v>
      </c>
      <c r="E83">
        <v>40</v>
      </c>
      <c r="F83">
        <v>1.45</v>
      </c>
      <c r="G83">
        <v>0</v>
      </c>
      <c r="H83">
        <v>0</v>
      </c>
      <c r="I83">
        <v>0</v>
      </c>
      <c r="J83">
        <v>1.45</v>
      </c>
      <c r="K83">
        <v>18.5</v>
      </c>
      <c r="L83">
        <v>10</v>
      </c>
      <c r="M83">
        <v>25</v>
      </c>
      <c r="N83" s="9">
        <f t="shared" si="10"/>
        <v>0</v>
      </c>
      <c r="O83" s="9">
        <f t="shared" si="11"/>
        <v>53.5</v>
      </c>
      <c r="P83" s="9">
        <f t="shared" si="12"/>
        <v>24.5</v>
      </c>
      <c r="Q83" s="9">
        <f t="shared" si="13"/>
        <v>16</v>
      </c>
      <c r="R83" s="9">
        <f t="shared" si="14"/>
        <v>31</v>
      </c>
      <c r="S83" s="10">
        <f t="shared" si="15"/>
        <v>1.2152E-2</v>
      </c>
      <c r="T83" s="21">
        <f t="shared" si="16"/>
        <v>8.4388888888888881E-3</v>
      </c>
      <c r="U83" s="21">
        <f>IF(OR(B83=601,B83=602,B83=603,B83=604,B83=605,B83=606,B83=607,B83=608),0,IF($E83&lt;0,0,T83*E83))</f>
        <v>0.3375555555555555</v>
      </c>
      <c r="W83" s="22">
        <f t="shared" si="17"/>
        <v>118.4990125082291</v>
      </c>
      <c r="X83" s="14">
        <f t="shared" si="18"/>
        <v>0.33755555555555555</v>
      </c>
      <c r="Y83" s="14">
        <f t="shared" si="19"/>
        <v>1</v>
      </c>
    </row>
    <row r="84" spans="1:25">
      <c r="A84" s="23">
        <v>1</v>
      </c>
      <c r="B84" s="24">
        <v>377</v>
      </c>
      <c r="C84" s="33">
        <v>3700779101430</v>
      </c>
      <c r="D84" s="24" t="s">
        <v>225</v>
      </c>
      <c r="E84">
        <v>50</v>
      </c>
      <c r="F84">
        <v>1.4</v>
      </c>
      <c r="G84">
        <v>0</v>
      </c>
      <c r="H84">
        <v>0</v>
      </c>
      <c r="I84">
        <v>0</v>
      </c>
      <c r="J84">
        <v>1.4</v>
      </c>
      <c r="K84">
        <v>19.5</v>
      </c>
      <c r="L84">
        <v>6</v>
      </c>
      <c r="M84">
        <v>27.5</v>
      </c>
      <c r="N84" s="9">
        <f t="shared" si="10"/>
        <v>0</v>
      </c>
      <c r="O84" s="9">
        <f t="shared" si="11"/>
        <v>53</v>
      </c>
      <c r="P84" s="9">
        <f t="shared" si="12"/>
        <v>25.5</v>
      </c>
      <c r="Q84" s="9">
        <f t="shared" si="13"/>
        <v>12</v>
      </c>
      <c r="R84" s="9">
        <f t="shared" si="14"/>
        <v>33.5</v>
      </c>
      <c r="S84" s="10">
        <f t="shared" si="15"/>
        <v>1.0251E-2</v>
      </c>
      <c r="T84" s="21">
        <f t="shared" si="16"/>
        <v>7.1187500000000001E-3</v>
      </c>
      <c r="U84" s="21">
        <f>IF(OR(B84=601,B84=602,B84=603,B84=604,B84=605,B84=606,B84=607,B84=608),0,IF($E84&lt;0,0,T84*E84))</f>
        <v>0.35593750000000002</v>
      </c>
      <c r="W84" s="22">
        <f t="shared" si="17"/>
        <v>140.4741000877963</v>
      </c>
      <c r="X84" s="14">
        <f t="shared" si="18"/>
        <v>0.35593750000000002</v>
      </c>
      <c r="Y84" s="14">
        <f t="shared" si="19"/>
        <v>1</v>
      </c>
    </row>
    <row r="85" spans="1:25">
      <c r="A85" s="23">
        <v>1</v>
      </c>
      <c r="B85" s="24">
        <v>378</v>
      </c>
      <c r="C85" s="33">
        <v>3700779101447</v>
      </c>
      <c r="D85" s="24" t="s">
        <v>226</v>
      </c>
      <c r="E85">
        <v>45</v>
      </c>
      <c r="F85">
        <v>1.8</v>
      </c>
      <c r="G85">
        <v>0</v>
      </c>
      <c r="H85">
        <v>0</v>
      </c>
      <c r="I85">
        <v>0</v>
      </c>
      <c r="J85">
        <v>1.8</v>
      </c>
      <c r="K85">
        <v>14</v>
      </c>
      <c r="L85">
        <v>9</v>
      </c>
      <c r="M85">
        <v>17.5</v>
      </c>
      <c r="N85" s="9">
        <f t="shared" si="10"/>
        <v>0</v>
      </c>
      <c r="O85" s="9">
        <f t="shared" si="11"/>
        <v>40.5</v>
      </c>
      <c r="P85" s="9">
        <f t="shared" si="12"/>
        <v>20</v>
      </c>
      <c r="Q85" s="9">
        <f t="shared" si="13"/>
        <v>15</v>
      </c>
      <c r="R85" s="9">
        <f t="shared" si="14"/>
        <v>23.5</v>
      </c>
      <c r="S85" s="10">
        <f t="shared" si="15"/>
        <v>7.0499999999999998E-3</v>
      </c>
      <c r="T85" s="21">
        <f t="shared" si="16"/>
        <v>4.8958333333333336E-3</v>
      </c>
      <c r="U85" s="21">
        <f>IF(OR(B85=601,B85=602,B85=603,B85=604,B85=605,B85=606,B85=607,B85=608),0,IF($E85&lt;0,0,T85*E85))</f>
        <v>0.22031250000000002</v>
      </c>
      <c r="W85" s="22">
        <f t="shared" si="17"/>
        <v>204.25531914893617</v>
      </c>
      <c r="X85" s="14">
        <f t="shared" si="18"/>
        <v>0.22031249999999999</v>
      </c>
      <c r="Y85" s="14">
        <f t="shared" si="19"/>
        <v>1</v>
      </c>
    </row>
    <row r="86" spans="1:25">
      <c r="A86" s="23">
        <v>1</v>
      </c>
      <c r="B86" s="24">
        <v>379</v>
      </c>
      <c r="C86" s="33">
        <v>3700779101454</v>
      </c>
      <c r="D86" s="24" t="s">
        <v>157</v>
      </c>
      <c r="E86">
        <v>0</v>
      </c>
      <c r="F86">
        <v>0.65</v>
      </c>
      <c r="G86">
        <v>0</v>
      </c>
      <c r="H86">
        <v>0</v>
      </c>
      <c r="I86">
        <v>0</v>
      </c>
      <c r="J86">
        <v>0.65</v>
      </c>
      <c r="K86">
        <v>23</v>
      </c>
      <c r="L86">
        <v>4.8</v>
      </c>
      <c r="M86">
        <v>16.2</v>
      </c>
      <c r="N86" s="9">
        <f t="shared" si="10"/>
        <v>0</v>
      </c>
      <c r="O86" s="9">
        <f t="shared" si="11"/>
        <v>44</v>
      </c>
      <c r="P86" s="9">
        <f t="shared" si="12"/>
        <v>29</v>
      </c>
      <c r="Q86" s="9">
        <f t="shared" si="13"/>
        <v>10.8</v>
      </c>
      <c r="R86" s="9">
        <f t="shared" si="14"/>
        <v>22.2</v>
      </c>
      <c r="S86" s="10">
        <f t="shared" si="15"/>
        <v>6.9530400000000006E-3</v>
      </c>
      <c r="T86" s="21">
        <f t="shared" si="16"/>
        <v>4.8285000000000003E-3</v>
      </c>
      <c r="U86" s="21">
        <f>IF(OR(B86=601,B86=602,B86=603,B86=604,B86=605,B86=606,B86=607,B86=608),0,IF($E86&lt;0,0,T86*E86))</f>
        <v>0</v>
      </c>
      <c r="W86" s="22">
        <f t="shared" si="17"/>
        <v>207.10365537951742</v>
      </c>
      <c r="X86" s="14">
        <f t="shared" si="18"/>
        <v>0</v>
      </c>
      <c r="Y86" s="14">
        <f t="shared" si="19"/>
        <v>0</v>
      </c>
    </row>
    <row r="87" spans="1:25">
      <c r="A87" s="23">
        <v>1</v>
      </c>
      <c r="B87" s="24">
        <v>380</v>
      </c>
      <c r="C87" s="33">
        <v>3700779101461</v>
      </c>
      <c r="D87" s="24" t="s">
        <v>215</v>
      </c>
      <c r="E87">
        <v>89</v>
      </c>
      <c r="F87">
        <v>0.7</v>
      </c>
      <c r="G87">
        <v>0</v>
      </c>
      <c r="H87">
        <v>0</v>
      </c>
      <c r="I87">
        <v>0</v>
      </c>
      <c r="J87">
        <v>0.7</v>
      </c>
      <c r="K87">
        <v>30.5</v>
      </c>
      <c r="L87">
        <v>3</v>
      </c>
      <c r="M87">
        <v>14.5</v>
      </c>
      <c r="N87" s="9">
        <f t="shared" si="10"/>
        <v>0</v>
      </c>
      <c r="O87" s="9">
        <f t="shared" si="11"/>
        <v>48</v>
      </c>
      <c r="P87" s="9">
        <f t="shared" si="12"/>
        <v>36.5</v>
      </c>
      <c r="Q87" s="9">
        <f t="shared" si="13"/>
        <v>9</v>
      </c>
      <c r="R87" s="9">
        <f t="shared" si="14"/>
        <v>20.5</v>
      </c>
      <c r="S87" s="10">
        <f t="shared" si="15"/>
        <v>6.7342499999999998E-3</v>
      </c>
      <c r="T87" s="21">
        <f t="shared" si="16"/>
        <v>4.6765625000000002E-3</v>
      </c>
      <c r="U87" s="21">
        <f>IF(OR(B87=601,B87=602,B87=603,B87=604,B87=605,B87=606,B87=607,B87=608),0,IF($E87&lt;0,0,T87*E87))</f>
        <v>0.41621406250000004</v>
      </c>
      <c r="W87" s="22">
        <f t="shared" si="17"/>
        <v>213.83227530905447</v>
      </c>
      <c r="X87" s="14">
        <f t="shared" si="18"/>
        <v>0.41621406249999998</v>
      </c>
      <c r="Y87" s="14">
        <f t="shared" si="19"/>
        <v>1</v>
      </c>
    </row>
    <row r="88" spans="1:25">
      <c r="A88" s="23">
        <v>1</v>
      </c>
      <c r="B88" s="24">
        <v>381</v>
      </c>
      <c r="C88" s="33">
        <v>3700779101478</v>
      </c>
      <c r="D88" s="24" t="s">
        <v>165</v>
      </c>
      <c r="E88">
        <v>83</v>
      </c>
      <c r="F88">
        <v>0.8</v>
      </c>
      <c r="G88">
        <v>0</v>
      </c>
      <c r="H88">
        <v>0</v>
      </c>
      <c r="I88">
        <v>0</v>
      </c>
      <c r="J88">
        <v>0.8</v>
      </c>
      <c r="K88">
        <v>27.2</v>
      </c>
      <c r="L88">
        <v>13.5</v>
      </c>
      <c r="M88">
        <v>0.8</v>
      </c>
      <c r="N88" s="9">
        <f t="shared" si="10"/>
        <v>0</v>
      </c>
      <c r="O88" s="9">
        <f t="shared" si="11"/>
        <v>41.5</v>
      </c>
      <c r="P88" s="9">
        <f t="shared" si="12"/>
        <v>33.200000000000003</v>
      </c>
      <c r="Q88" s="9">
        <f t="shared" si="13"/>
        <v>19.5</v>
      </c>
      <c r="R88" s="9">
        <f t="shared" si="14"/>
        <v>6.8</v>
      </c>
      <c r="S88" s="10">
        <f t="shared" si="15"/>
        <v>4.4023200000000004E-3</v>
      </c>
      <c r="T88" s="21">
        <f t="shared" si="16"/>
        <v>3.0571666666666672E-3</v>
      </c>
      <c r="U88" s="21">
        <f>IF(OR(B88=601,B88=602,B88=603,B88=604,B88=605,B88=606,B88=607,B88=608),0,IF($E88&lt;0,0,T88*E88))</f>
        <v>0.25374483333333336</v>
      </c>
      <c r="W88" s="22">
        <f t="shared" si="17"/>
        <v>327.10025622853402</v>
      </c>
      <c r="X88" s="14">
        <f t="shared" si="18"/>
        <v>0.25374483333333336</v>
      </c>
      <c r="Y88" s="14">
        <f t="shared" si="19"/>
        <v>1</v>
      </c>
    </row>
    <row r="89" spans="1:25">
      <c r="A89" s="23">
        <v>1</v>
      </c>
      <c r="B89" s="24">
        <v>382</v>
      </c>
      <c r="C89" s="33">
        <v>3700779101485</v>
      </c>
      <c r="D89" s="24" t="s">
        <v>166</v>
      </c>
      <c r="E89">
        <v>71</v>
      </c>
      <c r="F89">
        <v>0.55000000000000004</v>
      </c>
      <c r="G89">
        <v>0</v>
      </c>
      <c r="H89">
        <v>0</v>
      </c>
      <c r="I89">
        <v>0</v>
      </c>
      <c r="J89">
        <v>0.55000000000000004</v>
      </c>
      <c r="K89">
        <v>13.8</v>
      </c>
      <c r="L89">
        <v>0.5</v>
      </c>
      <c r="M89">
        <v>19</v>
      </c>
      <c r="N89" s="9">
        <f t="shared" si="10"/>
        <v>0</v>
      </c>
      <c r="O89" s="9">
        <f t="shared" si="11"/>
        <v>33.299999999999997</v>
      </c>
      <c r="P89" s="9">
        <f t="shared" si="12"/>
        <v>19.8</v>
      </c>
      <c r="Q89" s="9">
        <f t="shared" si="13"/>
        <v>6.5</v>
      </c>
      <c r="R89" s="9">
        <f t="shared" si="14"/>
        <v>25</v>
      </c>
      <c r="S89" s="10">
        <f t="shared" si="15"/>
        <v>3.2175000000000003E-3</v>
      </c>
      <c r="T89" s="21">
        <f t="shared" si="16"/>
        <v>2.2343750000000002E-3</v>
      </c>
      <c r="U89" s="21">
        <f>IF(OR(B89=601,B89=602,B89=603,B89=604,B89=605,B89=606,B89=607,B89=608),0,IF($E89&lt;0,0,T89*E89))</f>
        <v>0.15864062500000001</v>
      </c>
      <c r="W89" s="22">
        <f t="shared" si="17"/>
        <v>447.55244755244752</v>
      </c>
      <c r="X89" s="14">
        <f t="shared" si="18"/>
        <v>0.15864062500000001</v>
      </c>
      <c r="Y89" s="14">
        <f t="shared" si="19"/>
        <v>1</v>
      </c>
    </row>
    <row r="90" spans="1:25">
      <c r="A90" s="23">
        <v>1</v>
      </c>
      <c r="B90" s="24">
        <v>383</v>
      </c>
      <c r="C90" s="33">
        <v>3700779101492</v>
      </c>
      <c r="D90" s="24" t="s">
        <v>216</v>
      </c>
      <c r="E90">
        <v>81</v>
      </c>
      <c r="F90">
        <v>0.9</v>
      </c>
      <c r="G90">
        <v>0</v>
      </c>
      <c r="H90">
        <v>0</v>
      </c>
      <c r="I90">
        <v>0</v>
      </c>
      <c r="J90">
        <v>0.9</v>
      </c>
      <c r="K90">
        <v>25</v>
      </c>
      <c r="L90">
        <v>3.8</v>
      </c>
      <c r="M90">
        <v>17</v>
      </c>
      <c r="N90" s="9">
        <f t="shared" si="10"/>
        <v>0</v>
      </c>
      <c r="O90" s="9">
        <f t="shared" si="11"/>
        <v>45.8</v>
      </c>
      <c r="P90" s="9">
        <f t="shared" si="12"/>
        <v>31</v>
      </c>
      <c r="Q90" s="9">
        <f t="shared" si="13"/>
        <v>9.8000000000000007</v>
      </c>
      <c r="R90" s="9">
        <f t="shared" si="14"/>
        <v>23</v>
      </c>
      <c r="S90" s="10">
        <f t="shared" si="15"/>
        <v>6.9874000000000004E-3</v>
      </c>
      <c r="T90" s="21">
        <f t="shared" si="16"/>
        <v>4.852361111111112E-3</v>
      </c>
      <c r="U90" s="21">
        <f>IF(OR(B90=601,B90=602,B90=603,B90=604,B90=605,B90=606,B90=607,B90=608),0,IF($E90&lt;0,0,T90*E90))</f>
        <v>0.39304125000000006</v>
      </c>
      <c r="W90" s="22">
        <f t="shared" si="17"/>
        <v>206.08523914474623</v>
      </c>
      <c r="X90" s="14">
        <f t="shared" si="18"/>
        <v>0.39304125000000006</v>
      </c>
      <c r="Y90" s="14">
        <f t="shared" si="19"/>
        <v>1</v>
      </c>
    </row>
    <row r="91" spans="1:25">
      <c r="A91" s="23">
        <v>1</v>
      </c>
      <c r="B91" s="24">
        <v>384</v>
      </c>
      <c r="C91" s="33">
        <v>3700779101508</v>
      </c>
      <c r="D91" s="24" t="s">
        <v>217</v>
      </c>
      <c r="E91">
        <v>75</v>
      </c>
      <c r="F91">
        <v>1.2</v>
      </c>
      <c r="G91">
        <v>0</v>
      </c>
      <c r="H91">
        <v>0</v>
      </c>
      <c r="I91">
        <v>0</v>
      </c>
      <c r="J91">
        <v>1.2</v>
      </c>
      <c r="K91">
        <v>29.5</v>
      </c>
      <c r="L91">
        <v>4</v>
      </c>
      <c r="M91">
        <v>20</v>
      </c>
      <c r="N91" s="9">
        <f t="shared" si="10"/>
        <v>0</v>
      </c>
      <c r="O91" s="9">
        <f t="shared" si="11"/>
        <v>53.5</v>
      </c>
      <c r="P91" s="9">
        <f t="shared" si="12"/>
        <v>35.5</v>
      </c>
      <c r="Q91" s="9">
        <f t="shared" si="13"/>
        <v>10</v>
      </c>
      <c r="R91" s="9">
        <f t="shared" si="14"/>
        <v>26</v>
      </c>
      <c r="S91" s="10">
        <f t="shared" si="15"/>
        <v>9.2300000000000004E-3</v>
      </c>
      <c r="T91" s="21">
        <f t="shared" si="16"/>
        <v>6.4097222222222229E-3</v>
      </c>
      <c r="U91" s="21">
        <f>IF(OR(B91=601,B91=602,B91=603,B91=604,B91=605,B91=606,B91=607,B91=608),0,IF($E91&lt;0,0,T91*E91))</f>
        <v>0.48072916666666671</v>
      </c>
      <c r="W91" s="22">
        <f t="shared" si="17"/>
        <v>156.0130010834236</v>
      </c>
      <c r="X91" s="14">
        <f t="shared" si="18"/>
        <v>0.48072916666666671</v>
      </c>
      <c r="Y91" s="14">
        <f t="shared" si="19"/>
        <v>1</v>
      </c>
    </row>
    <row r="92" spans="1:25">
      <c r="A92" s="23">
        <v>1</v>
      </c>
      <c r="B92" s="24">
        <v>385</v>
      </c>
      <c r="C92" s="33">
        <v>3700779101515</v>
      </c>
      <c r="D92" s="24" t="s">
        <v>229</v>
      </c>
      <c r="E92">
        <v>88</v>
      </c>
      <c r="F92">
        <v>0.6</v>
      </c>
      <c r="G92">
        <v>0</v>
      </c>
      <c r="H92">
        <v>0</v>
      </c>
      <c r="I92">
        <v>0</v>
      </c>
      <c r="J92">
        <v>0.6</v>
      </c>
      <c r="K92">
        <v>15</v>
      </c>
      <c r="L92">
        <v>0.8</v>
      </c>
      <c r="M92">
        <v>27</v>
      </c>
      <c r="N92" s="9">
        <f t="shared" si="10"/>
        <v>0</v>
      </c>
      <c r="O92" s="9">
        <f t="shared" si="11"/>
        <v>42.8</v>
      </c>
      <c r="P92" s="9">
        <f t="shared" si="12"/>
        <v>21</v>
      </c>
      <c r="Q92" s="9">
        <f t="shared" si="13"/>
        <v>6.8</v>
      </c>
      <c r="R92" s="9">
        <f t="shared" si="14"/>
        <v>33</v>
      </c>
      <c r="S92" s="10">
        <f t="shared" si="15"/>
        <v>4.7123999999999994E-3</v>
      </c>
      <c r="T92" s="21">
        <f t="shared" si="16"/>
        <v>3.2724999999999998E-3</v>
      </c>
      <c r="U92" s="21">
        <f>IF(OR(B92=601,B92=602,B92=603,B92=604,B92=605,B92=606,B92=607,B92=608),0,IF($E92&lt;0,0,T92*E92))</f>
        <v>0.28797999999999996</v>
      </c>
      <c r="W92" s="22">
        <f t="shared" si="17"/>
        <v>305.57677616501149</v>
      </c>
      <c r="X92" s="14">
        <f t="shared" si="18"/>
        <v>0.28797999999999996</v>
      </c>
      <c r="Y92" s="14">
        <f t="shared" si="19"/>
        <v>1</v>
      </c>
    </row>
    <row r="93" spans="1:25">
      <c r="A93" s="23">
        <v>1</v>
      </c>
      <c r="B93" s="24">
        <v>386</v>
      </c>
      <c r="C93" s="33">
        <v>3700779101522</v>
      </c>
      <c r="D93" s="24" t="s">
        <v>230</v>
      </c>
      <c r="E93">
        <v>33</v>
      </c>
      <c r="F93">
        <v>0.65</v>
      </c>
      <c r="G93">
        <v>0</v>
      </c>
      <c r="H93">
        <v>0</v>
      </c>
      <c r="I93">
        <v>0</v>
      </c>
      <c r="J93">
        <v>0.65</v>
      </c>
      <c r="K93">
        <v>15</v>
      </c>
      <c r="L93">
        <v>10</v>
      </c>
      <c r="M93">
        <v>54</v>
      </c>
      <c r="N93" s="9">
        <f t="shared" si="10"/>
        <v>0</v>
      </c>
      <c r="O93" s="9">
        <f t="shared" si="11"/>
        <v>79</v>
      </c>
      <c r="P93" s="9">
        <f t="shared" si="12"/>
        <v>21</v>
      </c>
      <c r="Q93" s="9">
        <f t="shared" si="13"/>
        <v>16</v>
      </c>
      <c r="R93" s="9">
        <f t="shared" si="14"/>
        <v>60</v>
      </c>
      <c r="S93" s="10">
        <f t="shared" si="15"/>
        <v>2.0160000000000001E-2</v>
      </c>
      <c r="T93" s="21">
        <f t="shared" si="16"/>
        <v>1.4E-2</v>
      </c>
      <c r="U93" s="21">
        <f>IF(OR(B93=601,B93=602,B93=603,B93=604,B93=605,B93=606,B93=607,B93=608),0,IF($E93&lt;0,0,T93*E93))</f>
        <v>0.46200000000000002</v>
      </c>
      <c r="V93" s="11"/>
      <c r="W93" s="22">
        <f t="shared" si="17"/>
        <v>71.428571428571416</v>
      </c>
      <c r="X93" s="14">
        <f t="shared" si="18"/>
        <v>0.46200000000000008</v>
      </c>
      <c r="Y93" s="14">
        <f t="shared" si="19"/>
        <v>1</v>
      </c>
    </row>
    <row r="94" spans="1:25" s="1" customFormat="1">
      <c r="A94" s="26">
        <v>1</v>
      </c>
      <c r="B94" s="25">
        <v>424</v>
      </c>
      <c r="C94" s="34">
        <v>3700779100358</v>
      </c>
      <c r="D94" s="25" t="s">
        <v>101</v>
      </c>
      <c r="E94" s="1">
        <v>74</v>
      </c>
      <c r="F94" s="1">
        <v>3.5</v>
      </c>
      <c r="G94" s="1">
        <v>0</v>
      </c>
      <c r="H94" s="1">
        <v>0</v>
      </c>
      <c r="I94" s="1">
        <v>0</v>
      </c>
      <c r="J94" s="1">
        <v>3.5</v>
      </c>
      <c r="K94" s="1">
        <v>60</v>
      </c>
      <c r="M94" s="1">
        <v>60</v>
      </c>
      <c r="N94" s="27">
        <f t="shared" si="10"/>
        <v>0</v>
      </c>
      <c r="O94" s="27">
        <f t="shared" si="11"/>
        <v>120</v>
      </c>
      <c r="P94" s="27">
        <f t="shared" si="12"/>
        <v>66</v>
      </c>
      <c r="Q94" s="27">
        <f t="shared" si="13"/>
        <v>6</v>
      </c>
      <c r="R94" s="27">
        <f t="shared" si="14"/>
        <v>66</v>
      </c>
      <c r="S94" s="28">
        <f t="shared" si="15"/>
        <v>2.6136E-2</v>
      </c>
      <c r="T94" s="28">
        <f t="shared" si="16"/>
        <v>1.8149999999999999E-2</v>
      </c>
      <c r="U94" s="28">
        <f>IF(OR(B94=601,B94=602,B94=603,B94=604,B94=605,B94=606,B94=607,B94=608),0,IF($E94&lt;0,0,T94*E94))</f>
        <v>1.3431</v>
      </c>
      <c r="W94" s="22">
        <f t="shared" si="17"/>
        <v>55.096418732782368</v>
      </c>
      <c r="X94" s="14">
        <f t="shared" si="18"/>
        <v>1.3431</v>
      </c>
      <c r="Y94" s="14">
        <f t="shared" si="19"/>
        <v>2</v>
      </c>
    </row>
    <row r="95" spans="1:25">
      <c r="A95" s="23">
        <v>1</v>
      </c>
      <c r="B95" s="24">
        <v>425</v>
      </c>
      <c r="C95" s="33">
        <v>3700779100365</v>
      </c>
      <c r="D95" s="24" t="s">
        <v>102</v>
      </c>
      <c r="E95">
        <v>53</v>
      </c>
      <c r="F95">
        <v>2.2999999999999998</v>
      </c>
      <c r="G95">
        <v>0</v>
      </c>
      <c r="H95">
        <v>0</v>
      </c>
      <c r="I95">
        <v>0</v>
      </c>
      <c r="J95">
        <v>2.2999999999999998</v>
      </c>
      <c r="K95">
        <v>58</v>
      </c>
      <c r="M95">
        <v>58</v>
      </c>
      <c r="N95" s="9">
        <f t="shared" si="10"/>
        <v>0</v>
      </c>
      <c r="O95" s="9">
        <f t="shared" si="11"/>
        <v>116</v>
      </c>
      <c r="P95" s="9">
        <f t="shared" si="12"/>
        <v>64</v>
      </c>
      <c r="Q95" s="9">
        <f t="shared" si="13"/>
        <v>6</v>
      </c>
      <c r="R95" s="9">
        <f t="shared" si="14"/>
        <v>64</v>
      </c>
      <c r="S95" s="10">
        <f t="shared" si="15"/>
        <v>2.4576000000000001E-2</v>
      </c>
      <c r="T95" s="21">
        <f t="shared" si="16"/>
        <v>1.7066666666666667E-2</v>
      </c>
      <c r="U95" s="21">
        <f>IF(OR(B95=601,B95=602,B95=603,B95=604,B95=605,B95=606,B95=607,B95=608),0,IF($E95&lt;0,0,T95*E95))</f>
        <v>0.90453333333333341</v>
      </c>
      <c r="W95" s="22">
        <f t="shared" si="17"/>
        <v>58.593749999999993</v>
      </c>
      <c r="X95" s="14">
        <f t="shared" si="18"/>
        <v>0.90453333333333341</v>
      </c>
      <c r="Y95" s="14">
        <f t="shared" si="19"/>
        <v>1</v>
      </c>
    </row>
    <row r="96" spans="1:25">
      <c r="A96" s="23">
        <v>1</v>
      </c>
      <c r="B96" s="24">
        <v>426</v>
      </c>
      <c r="C96" s="33">
        <v>3700779100372</v>
      </c>
      <c r="D96" s="24" t="s">
        <v>103</v>
      </c>
      <c r="E96">
        <v>70</v>
      </c>
      <c r="F96">
        <v>2.2999999999999998</v>
      </c>
      <c r="G96">
        <v>0</v>
      </c>
      <c r="H96">
        <v>0</v>
      </c>
      <c r="I96">
        <v>0</v>
      </c>
      <c r="J96">
        <v>2.2999999999999998</v>
      </c>
      <c r="K96">
        <v>58</v>
      </c>
      <c r="M96">
        <v>58</v>
      </c>
      <c r="N96" s="9">
        <f t="shared" si="10"/>
        <v>0</v>
      </c>
      <c r="O96" s="9">
        <f t="shared" si="11"/>
        <v>116</v>
      </c>
      <c r="P96" s="9">
        <f t="shared" si="12"/>
        <v>64</v>
      </c>
      <c r="Q96" s="9">
        <f t="shared" si="13"/>
        <v>6</v>
      </c>
      <c r="R96" s="9">
        <f t="shared" si="14"/>
        <v>64</v>
      </c>
      <c r="S96" s="10">
        <f t="shared" si="15"/>
        <v>2.4576000000000001E-2</v>
      </c>
      <c r="T96" s="21">
        <f t="shared" si="16"/>
        <v>1.7066666666666667E-2</v>
      </c>
      <c r="U96" s="21">
        <f>IF(OR(B96=601,B96=602,B96=603,B96=604,B96=605,B96=606,B96=607,B96=608),0,IF($E96&lt;0,0,T96*E96))</f>
        <v>1.1946666666666668</v>
      </c>
      <c r="W96" s="22">
        <f t="shared" si="17"/>
        <v>58.593749999999993</v>
      </c>
      <c r="X96" s="14">
        <f t="shared" si="18"/>
        <v>1.1946666666666668</v>
      </c>
      <c r="Y96" s="14">
        <f t="shared" si="19"/>
        <v>2</v>
      </c>
    </row>
    <row r="97" spans="1:25">
      <c r="A97" s="23">
        <v>1</v>
      </c>
      <c r="B97" s="24">
        <v>427</v>
      </c>
      <c r="C97" s="33">
        <v>3700779100389</v>
      </c>
      <c r="D97" s="24" t="s">
        <v>104</v>
      </c>
      <c r="E97">
        <v>76</v>
      </c>
      <c r="F97">
        <v>2.2999999999999998</v>
      </c>
      <c r="G97">
        <v>0</v>
      </c>
      <c r="H97">
        <v>0</v>
      </c>
      <c r="I97">
        <v>0</v>
      </c>
      <c r="J97">
        <v>2.2999999999999998</v>
      </c>
      <c r="K97">
        <v>58</v>
      </c>
      <c r="M97">
        <v>58</v>
      </c>
      <c r="N97" s="9">
        <f t="shared" si="10"/>
        <v>0</v>
      </c>
      <c r="O97" s="9">
        <f t="shared" si="11"/>
        <v>116</v>
      </c>
      <c r="P97" s="9">
        <f t="shared" si="12"/>
        <v>64</v>
      </c>
      <c r="Q97" s="9">
        <f t="shared" si="13"/>
        <v>6</v>
      </c>
      <c r="R97" s="9">
        <f t="shared" si="14"/>
        <v>64</v>
      </c>
      <c r="S97" s="10">
        <f t="shared" si="15"/>
        <v>2.4576000000000001E-2</v>
      </c>
      <c r="T97" s="21">
        <f t="shared" si="16"/>
        <v>1.7066666666666667E-2</v>
      </c>
      <c r="U97" s="21">
        <f>IF(OR(B97=601,B97=602,B97=603,B97=604,B97=605,B97=606,B97=607,B97=608),0,IF($E97&lt;0,0,T97*E97))</f>
        <v>1.2970666666666668</v>
      </c>
      <c r="W97" s="22">
        <f t="shared" si="17"/>
        <v>58.593749999999993</v>
      </c>
      <c r="X97" s="14">
        <f t="shared" si="18"/>
        <v>1.2970666666666668</v>
      </c>
      <c r="Y97" s="14">
        <f t="shared" si="19"/>
        <v>2</v>
      </c>
    </row>
    <row r="98" spans="1:25">
      <c r="A98" s="23">
        <v>1</v>
      </c>
      <c r="B98" s="24">
        <v>428</v>
      </c>
      <c r="C98" s="33">
        <v>3700779100396</v>
      </c>
      <c r="D98" s="24" t="s">
        <v>105</v>
      </c>
      <c r="E98">
        <v>74</v>
      </c>
      <c r="F98">
        <v>2.2999999999999998</v>
      </c>
      <c r="G98">
        <v>64.5</v>
      </c>
      <c r="H98">
        <v>6.5</v>
      </c>
      <c r="I98">
        <v>63.5</v>
      </c>
      <c r="J98">
        <v>2.2999999999999998</v>
      </c>
      <c r="K98">
        <v>58</v>
      </c>
      <c r="M98">
        <v>58</v>
      </c>
      <c r="N98" s="9">
        <f t="shared" si="10"/>
        <v>134.5</v>
      </c>
      <c r="O98" s="9">
        <f t="shared" si="11"/>
        <v>116</v>
      </c>
      <c r="P98" s="9">
        <f t="shared" si="12"/>
        <v>64.5</v>
      </c>
      <c r="Q98" s="9">
        <f t="shared" si="13"/>
        <v>6.5</v>
      </c>
      <c r="R98" s="9">
        <f t="shared" si="14"/>
        <v>63.5</v>
      </c>
      <c r="S98" s="10">
        <f t="shared" si="15"/>
        <v>2.6622375E-2</v>
      </c>
      <c r="T98" s="21">
        <f t="shared" si="16"/>
        <v>1.8487760416666669E-2</v>
      </c>
      <c r="U98" s="21">
        <f>IF(OR(B98=601,B98=602,B98=603,B98=604,B98=605,B98=606,B98=607,B98=608),0,IF($E98&lt;0,0,T98*E98))</f>
        <v>1.3680942708333335</v>
      </c>
      <c r="W98" s="22">
        <f t="shared" si="17"/>
        <v>54.089839843364835</v>
      </c>
      <c r="X98" s="14">
        <f t="shared" si="18"/>
        <v>1.3680942708333335</v>
      </c>
      <c r="Y98" s="14">
        <f t="shared" si="19"/>
        <v>2</v>
      </c>
    </row>
    <row r="99" spans="1:25">
      <c r="A99" s="23">
        <v>1</v>
      </c>
      <c r="B99" s="24">
        <v>429</v>
      </c>
      <c r="C99" s="33">
        <v>3700779100402</v>
      </c>
      <c r="D99" s="24" t="s">
        <v>106</v>
      </c>
      <c r="E99">
        <v>67</v>
      </c>
      <c r="F99">
        <v>2.2999999999999998</v>
      </c>
      <c r="G99">
        <v>64.5</v>
      </c>
      <c r="H99">
        <v>6.5</v>
      </c>
      <c r="I99">
        <v>63.5</v>
      </c>
      <c r="J99">
        <v>2.2999999999999998</v>
      </c>
      <c r="K99">
        <v>58</v>
      </c>
      <c r="M99">
        <v>58</v>
      </c>
      <c r="N99" s="9">
        <f t="shared" si="10"/>
        <v>134.5</v>
      </c>
      <c r="O99" s="9">
        <f t="shared" si="11"/>
        <v>116</v>
      </c>
      <c r="P99" s="9">
        <f t="shared" si="12"/>
        <v>64.5</v>
      </c>
      <c r="Q99" s="9">
        <f t="shared" si="13"/>
        <v>6.5</v>
      </c>
      <c r="R99" s="9">
        <f t="shared" si="14"/>
        <v>63.5</v>
      </c>
      <c r="S99" s="10">
        <f t="shared" si="15"/>
        <v>2.6622375E-2</v>
      </c>
      <c r="T99" s="21">
        <f t="shared" si="16"/>
        <v>1.8487760416666669E-2</v>
      </c>
      <c r="U99" s="21">
        <f>IF(OR(B99=601,B99=602,B99=603,B99=604,B99=605,B99=606,B99=607,B99=608),0,IF($E99&lt;0,0,T99*E99))</f>
        <v>1.2386799479166668</v>
      </c>
      <c r="W99" s="22">
        <f t="shared" si="17"/>
        <v>54.089839843364835</v>
      </c>
      <c r="X99" s="14">
        <f t="shared" si="18"/>
        <v>1.2386799479166668</v>
      </c>
      <c r="Y99" s="14">
        <f t="shared" si="19"/>
        <v>2</v>
      </c>
    </row>
    <row r="100" spans="1:25">
      <c r="A100" s="23">
        <v>1</v>
      </c>
      <c r="B100" s="24">
        <v>430</v>
      </c>
      <c r="C100" s="33">
        <v>3700779100419</v>
      </c>
      <c r="D100" s="24" t="s">
        <v>107</v>
      </c>
      <c r="E100">
        <v>73</v>
      </c>
      <c r="F100">
        <v>2.2999999999999998</v>
      </c>
      <c r="G100">
        <v>64.5</v>
      </c>
      <c r="H100">
        <v>6.5</v>
      </c>
      <c r="I100">
        <v>63.5</v>
      </c>
      <c r="J100">
        <v>2.2999999999999998</v>
      </c>
      <c r="K100">
        <v>58</v>
      </c>
      <c r="M100">
        <v>58</v>
      </c>
      <c r="N100" s="9">
        <f t="shared" si="10"/>
        <v>134.5</v>
      </c>
      <c r="O100" s="9">
        <f t="shared" si="11"/>
        <v>116</v>
      </c>
      <c r="P100" s="9">
        <f t="shared" si="12"/>
        <v>64.5</v>
      </c>
      <c r="Q100" s="9">
        <f t="shared" si="13"/>
        <v>6.5</v>
      </c>
      <c r="R100" s="9">
        <f t="shared" si="14"/>
        <v>63.5</v>
      </c>
      <c r="S100" s="10">
        <f t="shared" si="15"/>
        <v>2.6622375E-2</v>
      </c>
      <c r="T100" s="21">
        <f t="shared" si="16"/>
        <v>1.8487760416666669E-2</v>
      </c>
      <c r="U100" s="21">
        <f>IF(OR(B100=601,B100=602,B100=603,B100=604,B100=605,B100=606,B100=607,B100=608),0,IF($E100&lt;0,0,T100*E100))</f>
        <v>1.3496065104166668</v>
      </c>
      <c r="W100" s="22">
        <f t="shared" si="17"/>
        <v>54.089839843364835</v>
      </c>
      <c r="X100" s="14">
        <f t="shared" si="18"/>
        <v>1.3496065104166668</v>
      </c>
      <c r="Y100" s="14">
        <f t="shared" si="19"/>
        <v>2</v>
      </c>
    </row>
    <row r="101" spans="1:25">
      <c r="A101" s="23">
        <v>1</v>
      </c>
      <c r="B101" s="24">
        <v>431</v>
      </c>
      <c r="C101" s="33">
        <v>3700779100426</v>
      </c>
      <c r="D101" s="24" t="s">
        <v>82</v>
      </c>
      <c r="E101">
        <v>55</v>
      </c>
      <c r="F101">
        <v>2.5</v>
      </c>
      <c r="G101">
        <v>64.5</v>
      </c>
      <c r="H101">
        <v>6.5</v>
      </c>
      <c r="I101">
        <v>63.5</v>
      </c>
      <c r="J101">
        <v>2.5</v>
      </c>
      <c r="K101">
        <v>58</v>
      </c>
      <c r="M101">
        <v>58</v>
      </c>
      <c r="N101" s="9">
        <f t="shared" si="10"/>
        <v>134.5</v>
      </c>
      <c r="O101" s="9">
        <f t="shared" si="11"/>
        <v>116</v>
      </c>
      <c r="P101" s="9">
        <f t="shared" si="12"/>
        <v>64.5</v>
      </c>
      <c r="Q101" s="9">
        <f t="shared" si="13"/>
        <v>6.5</v>
      </c>
      <c r="R101" s="9">
        <f t="shared" si="14"/>
        <v>63.5</v>
      </c>
      <c r="S101" s="10">
        <f t="shared" si="15"/>
        <v>2.6622375E-2</v>
      </c>
      <c r="T101" s="21">
        <f t="shared" si="16"/>
        <v>1.8487760416666669E-2</v>
      </c>
      <c r="U101" s="21">
        <f>IF(OR(B101=601,B101=602,B101=603,B101=604,B101=605,B101=606,B101=607,B101=608),0,IF($E101&lt;0,0,T101*E101))</f>
        <v>1.0168268229166668</v>
      </c>
      <c r="W101" s="22">
        <f t="shared" si="17"/>
        <v>54.089839843364835</v>
      </c>
      <c r="X101" s="14">
        <f t="shared" si="18"/>
        <v>1.0168268229166668</v>
      </c>
      <c r="Y101" s="14">
        <f t="shared" si="19"/>
        <v>2</v>
      </c>
    </row>
    <row r="102" spans="1:25">
      <c r="A102" s="23">
        <v>1</v>
      </c>
      <c r="B102" s="24">
        <v>432</v>
      </c>
      <c r="C102" s="33">
        <v>3700779100433</v>
      </c>
      <c r="D102" s="24" t="s">
        <v>108</v>
      </c>
      <c r="E102">
        <v>75</v>
      </c>
      <c r="F102">
        <v>2.2999999999999998</v>
      </c>
      <c r="G102">
        <v>0</v>
      </c>
      <c r="H102">
        <v>0</v>
      </c>
      <c r="I102">
        <v>0</v>
      </c>
      <c r="J102">
        <v>2.2999999999999998</v>
      </c>
      <c r="K102">
        <v>58</v>
      </c>
      <c r="M102">
        <v>58</v>
      </c>
      <c r="N102" s="9">
        <f t="shared" si="10"/>
        <v>0</v>
      </c>
      <c r="O102" s="9">
        <f t="shared" si="11"/>
        <v>116</v>
      </c>
      <c r="P102" s="9">
        <f t="shared" si="12"/>
        <v>64</v>
      </c>
      <c r="Q102" s="9">
        <f t="shared" si="13"/>
        <v>6</v>
      </c>
      <c r="R102" s="9">
        <f t="shared" si="14"/>
        <v>64</v>
      </c>
      <c r="S102" s="10">
        <f t="shared" si="15"/>
        <v>2.4576000000000001E-2</v>
      </c>
      <c r="T102" s="21">
        <f t="shared" si="16"/>
        <v>1.7066666666666667E-2</v>
      </c>
      <c r="U102" s="21">
        <f>IF(OR(B102=601,B102=602,B102=603,B102=604,B102=605,B102=606,B102=607,B102=608),0,IF($E102&lt;0,0,T102*E102))</f>
        <v>1.28</v>
      </c>
      <c r="W102" s="22">
        <f t="shared" si="17"/>
        <v>58.593749999999993</v>
      </c>
      <c r="X102" s="14">
        <f t="shared" si="18"/>
        <v>1.2800000000000002</v>
      </c>
      <c r="Y102" s="14">
        <f t="shared" si="19"/>
        <v>2</v>
      </c>
    </row>
    <row r="103" spans="1:25">
      <c r="A103" s="23">
        <v>1</v>
      </c>
      <c r="B103" s="24">
        <v>433</v>
      </c>
      <c r="C103" s="33">
        <v>3700779100440</v>
      </c>
      <c r="D103" s="24" t="s">
        <v>109</v>
      </c>
      <c r="E103">
        <v>72</v>
      </c>
      <c r="F103">
        <v>2.2999999999999998</v>
      </c>
      <c r="G103">
        <v>0</v>
      </c>
      <c r="H103">
        <v>0</v>
      </c>
      <c r="I103">
        <v>0</v>
      </c>
      <c r="J103">
        <v>2.2999999999999998</v>
      </c>
      <c r="K103">
        <v>58</v>
      </c>
      <c r="M103">
        <v>58</v>
      </c>
      <c r="N103" s="9">
        <f t="shared" si="10"/>
        <v>0</v>
      </c>
      <c r="O103" s="9">
        <f t="shared" si="11"/>
        <v>116</v>
      </c>
      <c r="P103" s="9">
        <f t="shared" si="12"/>
        <v>64</v>
      </c>
      <c r="Q103" s="9">
        <f t="shared" si="13"/>
        <v>6</v>
      </c>
      <c r="R103" s="9">
        <f t="shared" si="14"/>
        <v>64</v>
      </c>
      <c r="S103" s="10">
        <f t="shared" si="15"/>
        <v>2.4576000000000001E-2</v>
      </c>
      <c r="T103" s="21">
        <f t="shared" si="16"/>
        <v>1.7066666666666667E-2</v>
      </c>
      <c r="U103" s="21">
        <f>IF(OR(B103=601,B103=602,B103=603,B103=604,B103=605,B103=606,B103=607,B103=608),0,IF($E103&lt;0,0,T103*E103))</f>
        <v>1.2288000000000001</v>
      </c>
      <c r="W103" s="22">
        <f t="shared" si="17"/>
        <v>58.593749999999993</v>
      </c>
      <c r="X103" s="14">
        <f t="shared" si="18"/>
        <v>1.2288000000000001</v>
      </c>
      <c r="Y103" s="14">
        <f t="shared" si="19"/>
        <v>2</v>
      </c>
    </row>
    <row r="104" spans="1:25">
      <c r="A104" s="23">
        <v>1</v>
      </c>
      <c r="B104" s="24">
        <v>434</v>
      </c>
      <c r="C104" s="33">
        <v>3700779100457</v>
      </c>
      <c r="D104" s="24" t="s">
        <v>83</v>
      </c>
      <c r="E104">
        <v>78</v>
      </c>
      <c r="F104">
        <v>2.5</v>
      </c>
      <c r="G104">
        <v>0</v>
      </c>
      <c r="H104">
        <v>0</v>
      </c>
      <c r="I104">
        <v>0</v>
      </c>
      <c r="J104">
        <v>2.5</v>
      </c>
      <c r="K104">
        <v>58</v>
      </c>
      <c r="M104">
        <v>58</v>
      </c>
      <c r="N104" s="9">
        <f t="shared" si="10"/>
        <v>0</v>
      </c>
      <c r="O104" s="9">
        <f t="shared" si="11"/>
        <v>116</v>
      </c>
      <c r="P104" s="9">
        <f t="shared" si="12"/>
        <v>64</v>
      </c>
      <c r="Q104" s="9">
        <f t="shared" si="13"/>
        <v>6</v>
      </c>
      <c r="R104" s="9">
        <f t="shared" si="14"/>
        <v>64</v>
      </c>
      <c r="S104" s="10">
        <f t="shared" si="15"/>
        <v>2.4576000000000001E-2</v>
      </c>
      <c r="T104" s="21">
        <f t="shared" si="16"/>
        <v>1.7066666666666667E-2</v>
      </c>
      <c r="U104" s="21">
        <f>IF(OR(B104=601,B104=602,B104=603,B104=604,B104=605,B104=606,B104=607,B104=608),0,IF($E104&lt;0,0,T104*E104))</f>
        <v>1.3312000000000002</v>
      </c>
      <c r="W104" s="22">
        <f t="shared" si="17"/>
        <v>58.593749999999993</v>
      </c>
      <c r="X104" s="14">
        <f t="shared" si="18"/>
        <v>1.3312000000000002</v>
      </c>
      <c r="Y104" s="14">
        <f t="shared" si="19"/>
        <v>2</v>
      </c>
    </row>
    <row r="105" spans="1:25">
      <c r="A105" s="23">
        <v>1</v>
      </c>
      <c r="B105" s="24">
        <v>435</v>
      </c>
      <c r="C105" s="33">
        <v>3700779100464</v>
      </c>
      <c r="D105" s="24" t="s">
        <v>84</v>
      </c>
      <c r="E105">
        <v>18</v>
      </c>
      <c r="F105">
        <v>3.5</v>
      </c>
      <c r="G105">
        <v>0</v>
      </c>
      <c r="H105">
        <v>0</v>
      </c>
      <c r="I105">
        <v>0</v>
      </c>
      <c r="J105">
        <v>3.5</v>
      </c>
      <c r="K105">
        <v>60</v>
      </c>
      <c r="M105">
        <v>60</v>
      </c>
      <c r="N105" s="9">
        <f t="shared" si="10"/>
        <v>0</v>
      </c>
      <c r="O105" s="9">
        <f t="shared" si="11"/>
        <v>120</v>
      </c>
      <c r="P105" s="9">
        <f t="shared" si="12"/>
        <v>66</v>
      </c>
      <c r="Q105" s="9">
        <f t="shared" si="13"/>
        <v>6</v>
      </c>
      <c r="R105" s="9">
        <f t="shared" si="14"/>
        <v>66</v>
      </c>
      <c r="S105" s="10">
        <f t="shared" si="15"/>
        <v>2.6136E-2</v>
      </c>
      <c r="T105" s="21">
        <f t="shared" si="16"/>
        <v>1.8149999999999999E-2</v>
      </c>
      <c r="U105" s="21">
        <f>IF(OR(B105=601,B105=602,B105=603,B105=604,B105=605,B105=606,B105=607,B105=608),0,IF($E105&lt;0,0,T105*E105))</f>
        <v>0.32669999999999999</v>
      </c>
      <c r="W105" s="22">
        <f t="shared" si="17"/>
        <v>55.096418732782368</v>
      </c>
      <c r="X105" s="14">
        <f t="shared" si="18"/>
        <v>0.32669999999999999</v>
      </c>
      <c r="Y105" s="14">
        <f t="shared" si="19"/>
        <v>1</v>
      </c>
    </row>
    <row r="106" spans="1:25">
      <c r="A106" s="23">
        <v>1</v>
      </c>
      <c r="B106" s="24">
        <v>436</v>
      </c>
      <c r="C106" s="33">
        <v>3700779100471</v>
      </c>
      <c r="D106" s="24" t="s">
        <v>110</v>
      </c>
      <c r="E106">
        <v>26</v>
      </c>
      <c r="F106">
        <v>3.5</v>
      </c>
      <c r="G106">
        <v>0</v>
      </c>
      <c r="H106">
        <v>0</v>
      </c>
      <c r="I106">
        <v>0</v>
      </c>
      <c r="J106">
        <v>3.5</v>
      </c>
      <c r="K106">
        <v>60</v>
      </c>
      <c r="M106">
        <v>60</v>
      </c>
      <c r="N106" s="9">
        <f t="shared" si="10"/>
        <v>0</v>
      </c>
      <c r="O106" s="9">
        <f t="shared" si="11"/>
        <v>120</v>
      </c>
      <c r="P106" s="9">
        <f t="shared" si="12"/>
        <v>66</v>
      </c>
      <c r="Q106" s="9">
        <f t="shared" si="13"/>
        <v>6</v>
      </c>
      <c r="R106" s="9">
        <f t="shared" si="14"/>
        <v>66</v>
      </c>
      <c r="S106" s="10">
        <f t="shared" si="15"/>
        <v>2.6136E-2</v>
      </c>
      <c r="T106" s="21">
        <f t="shared" si="16"/>
        <v>1.8149999999999999E-2</v>
      </c>
      <c r="U106" s="21">
        <f>IF(OR(B106=601,B106=602,B106=603,B106=604,B106=605,B106=606,B106=607,B106=608),0,IF($E106&lt;0,0,T106*E106))</f>
        <v>0.47189999999999999</v>
      </c>
      <c r="W106" s="22">
        <f t="shared" si="17"/>
        <v>55.096418732782368</v>
      </c>
      <c r="X106" s="14">
        <f t="shared" si="18"/>
        <v>0.47189999999999999</v>
      </c>
      <c r="Y106" s="14">
        <f t="shared" si="19"/>
        <v>1</v>
      </c>
    </row>
    <row r="107" spans="1:25">
      <c r="A107" s="23">
        <v>1</v>
      </c>
      <c r="B107" s="24">
        <v>437</v>
      </c>
      <c r="C107" s="33">
        <v>3700779100488</v>
      </c>
      <c r="D107" s="24" t="s">
        <v>85</v>
      </c>
      <c r="E107">
        <v>30</v>
      </c>
      <c r="F107">
        <v>4.25</v>
      </c>
      <c r="G107">
        <v>0</v>
      </c>
      <c r="H107">
        <v>0</v>
      </c>
      <c r="I107">
        <v>0</v>
      </c>
      <c r="J107">
        <v>4.25</v>
      </c>
      <c r="K107">
        <v>58</v>
      </c>
      <c r="M107">
        <v>58</v>
      </c>
      <c r="N107" s="9">
        <f t="shared" si="10"/>
        <v>0</v>
      </c>
      <c r="O107" s="9">
        <f t="shared" si="11"/>
        <v>116</v>
      </c>
      <c r="P107" s="9">
        <f t="shared" si="12"/>
        <v>64</v>
      </c>
      <c r="Q107" s="9">
        <f t="shared" si="13"/>
        <v>6</v>
      </c>
      <c r="R107" s="9">
        <f t="shared" si="14"/>
        <v>64</v>
      </c>
      <c r="S107" s="10">
        <f t="shared" si="15"/>
        <v>2.4576000000000001E-2</v>
      </c>
      <c r="T107" s="21">
        <f t="shared" si="16"/>
        <v>1.7066666666666667E-2</v>
      </c>
      <c r="U107" s="21">
        <f>IF(OR(B107=601,B107=602,B107=603,B107=604,B107=605,B107=606,B107=607,B107=608),0,IF($E107&lt;0,0,T107*E107))</f>
        <v>0.51200000000000001</v>
      </c>
      <c r="W107" s="22">
        <f t="shared" si="17"/>
        <v>58.593749999999993</v>
      </c>
      <c r="X107" s="14">
        <f t="shared" si="18"/>
        <v>0.51200000000000001</v>
      </c>
      <c r="Y107" s="14">
        <f t="shared" si="19"/>
        <v>1</v>
      </c>
    </row>
    <row r="108" spans="1:25">
      <c r="A108" s="23">
        <v>1</v>
      </c>
      <c r="B108" s="24">
        <v>438</v>
      </c>
      <c r="C108" s="33">
        <v>3700779100495</v>
      </c>
      <c r="D108" s="24" t="s">
        <v>86</v>
      </c>
      <c r="E108">
        <v>16</v>
      </c>
      <c r="F108">
        <v>4.25</v>
      </c>
      <c r="G108">
        <v>0</v>
      </c>
      <c r="H108">
        <v>0</v>
      </c>
      <c r="I108">
        <v>0</v>
      </c>
      <c r="J108">
        <v>4.25</v>
      </c>
      <c r="K108">
        <v>58</v>
      </c>
      <c r="M108">
        <v>58</v>
      </c>
      <c r="N108" s="9">
        <f t="shared" si="10"/>
        <v>0</v>
      </c>
      <c r="O108" s="9">
        <f t="shared" si="11"/>
        <v>116</v>
      </c>
      <c r="P108" s="9">
        <f t="shared" si="12"/>
        <v>64</v>
      </c>
      <c r="Q108" s="9">
        <f t="shared" si="13"/>
        <v>6</v>
      </c>
      <c r="R108" s="9">
        <f t="shared" si="14"/>
        <v>64</v>
      </c>
      <c r="S108" s="10">
        <f t="shared" si="15"/>
        <v>2.4576000000000001E-2</v>
      </c>
      <c r="T108" s="21">
        <f t="shared" si="16"/>
        <v>1.7066666666666667E-2</v>
      </c>
      <c r="U108" s="21">
        <f>IF(OR(B108=601,B108=602,B108=603,B108=604,B108=605,B108=606,B108=607,B108=608),0,IF($E108&lt;0,0,T108*E108))</f>
        <v>0.27306666666666668</v>
      </c>
      <c r="W108" s="22">
        <f t="shared" si="17"/>
        <v>58.593749999999993</v>
      </c>
      <c r="X108" s="14">
        <f t="shared" si="18"/>
        <v>0.27306666666666668</v>
      </c>
      <c r="Y108" s="14">
        <f t="shared" si="19"/>
        <v>1</v>
      </c>
    </row>
    <row r="109" spans="1:25">
      <c r="A109" s="23">
        <v>1</v>
      </c>
      <c r="B109" s="24">
        <v>439</v>
      </c>
      <c r="C109" s="33">
        <v>3700779100501</v>
      </c>
      <c r="D109" s="24" t="s">
        <v>87</v>
      </c>
      <c r="E109">
        <v>10</v>
      </c>
      <c r="F109">
        <v>4.25</v>
      </c>
      <c r="G109">
        <v>0</v>
      </c>
      <c r="H109">
        <v>0</v>
      </c>
      <c r="I109">
        <v>0</v>
      </c>
      <c r="J109">
        <v>4.25</v>
      </c>
      <c r="K109">
        <v>58</v>
      </c>
      <c r="M109">
        <v>58</v>
      </c>
      <c r="N109" s="9">
        <f t="shared" si="10"/>
        <v>0</v>
      </c>
      <c r="O109" s="9">
        <f t="shared" si="11"/>
        <v>116</v>
      </c>
      <c r="P109" s="9">
        <f t="shared" si="12"/>
        <v>64</v>
      </c>
      <c r="Q109" s="9">
        <f t="shared" si="13"/>
        <v>6</v>
      </c>
      <c r="R109" s="9">
        <f t="shared" si="14"/>
        <v>64</v>
      </c>
      <c r="S109" s="10">
        <f t="shared" si="15"/>
        <v>2.4576000000000001E-2</v>
      </c>
      <c r="T109" s="21">
        <f t="shared" si="16"/>
        <v>1.7066666666666667E-2</v>
      </c>
      <c r="U109" s="21">
        <f>IF(OR(B109=601,B109=602,B109=603,B109=604,B109=605,B109=606,B109=607,B109=608),0,IF($E109&lt;0,0,T109*E109))</f>
        <v>0.17066666666666669</v>
      </c>
      <c r="W109" s="22">
        <f t="shared" si="17"/>
        <v>58.593749999999993</v>
      </c>
      <c r="X109" s="14">
        <f t="shared" si="18"/>
        <v>0.17066666666666669</v>
      </c>
      <c r="Y109" s="14">
        <f t="shared" si="19"/>
        <v>1</v>
      </c>
    </row>
    <row r="110" spans="1:25">
      <c r="A110" s="23">
        <v>1</v>
      </c>
      <c r="B110" s="24">
        <v>440</v>
      </c>
      <c r="C110" s="33">
        <v>3700779100518</v>
      </c>
      <c r="D110" s="24" t="s">
        <v>88</v>
      </c>
      <c r="E110">
        <v>33</v>
      </c>
      <c r="F110">
        <v>4.25</v>
      </c>
      <c r="G110">
        <v>0</v>
      </c>
      <c r="H110">
        <v>0</v>
      </c>
      <c r="I110">
        <v>0</v>
      </c>
      <c r="J110">
        <v>4.25</v>
      </c>
      <c r="K110">
        <v>58</v>
      </c>
      <c r="M110">
        <v>58</v>
      </c>
      <c r="N110" s="9">
        <f t="shared" si="10"/>
        <v>0</v>
      </c>
      <c r="O110" s="9">
        <f t="shared" si="11"/>
        <v>116</v>
      </c>
      <c r="P110" s="9">
        <f t="shared" si="12"/>
        <v>64</v>
      </c>
      <c r="Q110" s="9">
        <f t="shared" si="13"/>
        <v>6</v>
      </c>
      <c r="R110" s="9">
        <f t="shared" si="14"/>
        <v>64</v>
      </c>
      <c r="S110" s="10">
        <f t="shared" si="15"/>
        <v>2.4576000000000001E-2</v>
      </c>
      <c r="T110" s="21">
        <f t="shared" si="16"/>
        <v>1.7066666666666667E-2</v>
      </c>
      <c r="U110" s="21">
        <f>IF(OR(B110=601,B110=602,B110=603,B110=604,B110=605,B110=606,B110=607,B110=608),0,IF($E110&lt;0,0,T110*E110))</f>
        <v>0.56320000000000003</v>
      </c>
      <c r="W110" s="22">
        <f t="shared" si="17"/>
        <v>58.593749999999993</v>
      </c>
      <c r="X110" s="14">
        <f t="shared" si="18"/>
        <v>0.56320000000000003</v>
      </c>
      <c r="Y110" s="14">
        <f t="shared" si="19"/>
        <v>1</v>
      </c>
    </row>
    <row r="111" spans="1:25">
      <c r="A111" s="23">
        <v>1</v>
      </c>
      <c r="B111" s="24">
        <v>441</v>
      </c>
      <c r="C111" s="33">
        <v>3700779100525</v>
      </c>
      <c r="D111" s="24" t="s">
        <v>111</v>
      </c>
      <c r="E111">
        <v>0</v>
      </c>
      <c r="F111">
        <v>6.1</v>
      </c>
      <c r="G111">
        <v>0</v>
      </c>
      <c r="H111">
        <v>0</v>
      </c>
      <c r="I111">
        <v>0</v>
      </c>
      <c r="J111">
        <v>6.1</v>
      </c>
      <c r="K111">
        <v>70</v>
      </c>
      <c r="M111">
        <v>70</v>
      </c>
      <c r="N111" s="9">
        <f t="shared" si="10"/>
        <v>0</v>
      </c>
      <c r="O111" s="9">
        <f t="shared" si="11"/>
        <v>140</v>
      </c>
      <c r="P111" s="9">
        <f t="shared" si="12"/>
        <v>76</v>
      </c>
      <c r="Q111" s="9">
        <f t="shared" si="13"/>
        <v>6</v>
      </c>
      <c r="R111" s="9">
        <f t="shared" si="14"/>
        <v>76</v>
      </c>
      <c r="S111" s="10">
        <f t="shared" si="15"/>
        <v>3.4655999999999999E-2</v>
      </c>
      <c r="T111" s="21">
        <f t="shared" si="16"/>
        <v>2.4066666666666667E-2</v>
      </c>
      <c r="U111" s="21">
        <f>IF(OR(B111=601,B111=602,B111=603,B111=604,B111=605,B111=606,B111=607,B111=608),0,IF($E111&lt;0,0,T111*E111))</f>
        <v>0</v>
      </c>
      <c r="W111" s="22">
        <f t="shared" si="17"/>
        <v>41.551246537396118</v>
      </c>
      <c r="X111" s="14">
        <f t="shared" si="18"/>
        <v>0</v>
      </c>
      <c r="Y111" s="14">
        <f t="shared" si="19"/>
        <v>0</v>
      </c>
    </row>
    <row r="112" spans="1:25">
      <c r="A112" s="23">
        <v>1</v>
      </c>
      <c r="B112" s="24">
        <v>442</v>
      </c>
      <c r="C112" s="33">
        <v>3700779100532</v>
      </c>
      <c r="D112" s="24" t="s">
        <v>112</v>
      </c>
      <c r="E112">
        <v>0</v>
      </c>
      <c r="F112">
        <v>6.1</v>
      </c>
      <c r="G112">
        <v>0</v>
      </c>
      <c r="H112">
        <v>0</v>
      </c>
      <c r="I112">
        <v>0</v>
      </c>
      <c r="J112">
        <v>6.1</v>
      </c>
      <c r="K112">
        <v>70</v>
      </c>
      <c r="M112">
        <v>70</v>
      </c>
      <c r="N112" s="9">
        <f t="shared" si="10"/>
        <v>0</v>
      </c>
      <c r="O112" s="9">
        <f t="shared" si="11"/>
        <v>140</v>
      </c>
      <c r="P112" s="9">
        <f t="shared" si="12"/>
        <v>76</v>
      </c>
      <c r="Q112" s="9">
        <f t="shared" si="13"/>
        <v>6</v>
      </c>
      <c r="R112" s="9">
        <f t="shared" si="14"/>
        <v>76</v>
      </c>
      <c r="S112" s="10">
        <f t="shared" si="15"/>
        <v>3.4655999999999999E-2</v>
      </c>
      <c r="T112" s="21">
        <f t="shared" si="16"/>
        <v>2.4066666666666667E-2</v>
      </c>
      <c r="U112" s="21">
        <f>IF(OR(B112=601,B112=602,B112=603,B112=604,B112=605,B112=606,B112=607,B112=608),0,IF($E112&lt;0,0,T112*E112))</f>
        <v>0</v>
      </c>
      <c r="W112" s="22">
        <f t="shared" si="17"/>
        <v>41.551246537396118</v>
      </c>
      <c r="X112" s="14">
        <f t="shared" si="18"/>
        <v>0</v>
      </c>
      <c r="Y112" s="14">
        <f t="shared" si="19"/>
        <v>0</v>
      </c>
    </row>
    <row r="113" spans="1:25">
      <c r="A113" s="23">
        <v>1</v>
      </c>
      <c r="B113" s="24">
        <v>443</v>
      </c>
      <c r="C113" s="33">
        <v>3700779100549</v>
      </c>
      <c r="D113" s="24" t="s">
        <v>89</v>
      </c>
      <c r="E113">
        <v>42</v>
      </c>
      <c r="F113">
        <v>4.4000000000000004</v>
      </c>
      <c r="G113">
        <v>0</v>
      </c>
      <c r="H113">
        <v>0</v>
      </c>
      <c r="I113">
        <v>0</v>
      </c>
      <c r="J113">
        <v>4.4000000000000004</v>
      </c>
      <c r="K113">
        <v>59</v>
      </c>
      <c r="M113">
        <v>59</v>
      </c>
      <c r="N113" s="9">
        <f t="shared" si="10"/>
        <v>0</v>
      </c>
      <c r="O113" s="9">
        <f t="shared" si="11"/>
        <v>118</v>
      </c>
      <c r="P113" s="9">
        <f t="shared" si="12"/>
        <v>65</v>
      </c>
      <c r="Q113" s="9">
        <f t="shared" si="13"/>
        <v>6</v>
      </c>
      <c r="R113" s="9">
        <f t="shared" si="14"/>
        <v>65</v>
      </c>
      <c r="S113" s="10">
        <f t="shared" si="15"/>
        <v>2.5350000000000001E-2</v>
      </c>
      <c r="T113" s="21">
        <f t="shared" si="16"/>
        <v>1.7604166666666667E-2</v>
      </c>
      <c r="U113" s="21">
        <f>IF(OR(B113=601,B113=602,B113=603,B113=604,B113=605,B113=606,B113=607,B113=608),0,IF($E113&lt;0,0,T113*E113))</f>
        <v>0.739375</v>
      </c>
      <c r="W113" s="22">
        <f t="shared" si="17"/>
        <v>56.80473372781065</v>
      </c>
      <c r="X113" s="14">
        <f t="shared" si="18"/>
        <v>0.739375</v>
      </c>
      <c r="Y113" s="14">
        <f t="shared" si="19"/>
        <v>1</v>
      </c>
    </row>
    <row r="114" spans="1:25">
      <c r="A114" s="23">
        <v>1</v>
      </c>
      <c r="B114" s="24">
        <v>444</v>
      </c>
      <c r="C114" s="33">
        <v>3700779100556</v>
      </c>
      <c r="D114" s="24" t="s">
        <v>90</v>
      </c>
      <c r="E114">
        <v>43</v>
      </c>
      <c r="F114">
        <v>4.4000000000000004</v>
      </c>
      <c r="G114">
        <v>0</v>
      </c>
      <c r="H114">
        <v>0</v>
      </c>
      <c r="I114">
        <v>0</v>
      </c>
      <c r="J114">
        <v>4.4000000000000004</v>
      </c>
      <c r="K114">
        <v>59</v>
      </c>
      <c r="M114">
        <v>59</v>
      </c>
      <c r="N114" s="9">
        <f t="shared" si="10"/>
        <v>0</v>
      </c>
      <c r="O114" s="9">
        <f t="shared" si="11"/>
        <v>118</v>
      </c>
      <c r="P114" s="9">
        <f t="shared" si="12"/>
        <v>65</v>
      </c>
      <c r="Q114" s="9">
        <f t="shared" si="13"/>
        <v>6</v>
      </c>
      <c r="R114" s="9">
        <f t="shared" si="14"/>
        <v>65</v>
      </c>
      <c r="S114" s="10">
        <f t="shared" si="15"/>
        <v>2.5350000000000001E-2</v>
      </c>
      <c r="T114" s="21">
        <f t="shared" si="16"/>
        <v>1.7604166666666667E-2</v>
      </c>
      <c r="U114" s="21">
        <f>IF(OR(B114=601,B114=602,B114=603,B114=604,B114=605,B114=606,B114=607,B114=608),0,IF($E114&lt;0,0,T114*E114))</f>
        <v>0.75697916666666665</v>
      </c>
      <c r="W114" s="22">
        <f t="shared" si="17"/>
        <v>56.80473372781065</v>
      </c>
      <c r="X114" s="14">
        <f t="shared" si="18"/>
        <v>0.75697916666666665</v>
      </c>
      <c r="Y114" s="14">
        <f t="shared" si="19"/>
        <v>1</v>
      </c>
    </row>
    <row r="115" spans="1:25">
      <c r="A115" s="23">
        <v>1</v>
      </c>
      <c r="B115" s="24">
        <v>445</v>
      </c>
      <c r="C115" s="33">
        <v>3700779100563</v>
      </c>
      <c r="D115" s="24" t="s">
        <v>91</v>
      </c>
      <c r="E115">
        <v>33</v>
      </c>
      <c r="F115">
        <v>4.4000000000000004</v>
      </c>
      <c r="G115">
        <v>0</v>
      </c>
      <c r="H115">
        <v>0</v>
      </c>
      <c r="I115">
        <v>0</v>
      </c>
      <c r="J115">
        <v>4.4000000000000004</v>
      </c>
      <c r="K115">
        <v>59</v>
      </c>
      <c r="M115">
        <v>59</v>
      </c>
      <c r="N115" s="9">
        <f t="shared" si="10"/>
        <v>0</v>
      </c>
      <c r="O115" s="9">
        <f t="shared" si="11"/>
        <v>118</v>
      </c>
      <c r="P115" s="9">
        <f t="shared" si="12"/>
        <v>65</v>
      </c>
      <c r="Q115" s="9">
        <f t="shared" si="13"/>
        <v>6</v>
      </c>
      <c r="R115" s="9">
        <f t="shared" si="14"/>
        <v>65</v>
      </c>
      <c r="S115" s="10">
        <f t="shared" si="15"/>
        <v>2.5350000000000001E-2</v>
      </c>
      <c r="T115" s="21">
        <f t="shared" si="16"/>
        <v>1.7604166666666667E-2</v>
      </c>
      <c r="U115" s="21">
        <f>IF(OR(B115=601,B115=602,B115=603,B115=604,B115=605,B115=606,B115=607,B115=608),0,IF($E115&lt;0,0,T115*E115))</f>
        <v>0.5809375</v>
      </c>
      <c r="W115" s="22">
        <f t="shared" si="17"/>
        <v>56.80473372781065</v>
      </c>
      <c r="X115" s="14">
        <f t="shared" si="18"/>
        <v>0.5809375</v>
      </c>
      <c r="Y115" s="14">
        <f t="shared" si="19"/>
        <v>1</v>
      </c>
    </row>
    <row r="116" spans="1:25">
      <c r="A116" s="23">
        <v>1</v>
      </c>
      <c r="B116" s="24">
        <v>446</v>
      </c>
      <c r="C116" s="33">
        <v>3700779100570</v>
      </c>
      <c r="D116" s="24" t="s">
        <v>92</v>
      </c>
      <c r="E116">
        <v>16</v>
      </c>
      <c r="F116">
        <v>2.95</v>
      </c>
      <c r="G116">
        <v>0</v>
      </c>
      <c r="H116">
        <v>0</v>
      </c>
      <c r="I116">
        <v>0</v>
      </c>
      <c r="J116">
        <v>2.95</v>
      </c>
      <c r="K116">
        <v>47</v>
      </c>
      <c r="M116">
        <v>47</v>
      </c>
      <c r="N116" s="9">
        <f t="shared" si="10"/>
        <v>0</v>
      </c>
      <c r="O116" s="9">
        <f t="shared" si="11"/>
        <v>94</v>
      </c>
      <c r="P116" s="9">
        <f t="shared" si="12"/>
        <v>53</v>
      </c>
      <c r="Q116" s="9">
        <f t="shared" si="13"/>
        <v>6</v>
      </c>
      <c r="R116" s="9">
        <f t="shared" si="14"/>
        <v>53</v>
      </c>
      <c r="S116" s="10">
        <f t="shared" si="15"/>
        <v>1.6854000000000001E-2</v>
      </c>
      <c r="T116" s="21">
        <f t="shared" si="16"/>
        <v>1.1704166666666668E-2</v>
      </c>
      <c r="U116" s="21">
        <f>IF(OR(B116=601,B116=602,B116=603,B116=604,B116=605,B116=606,B116=607,B116=608),0,IF($E116&lt;0,0,T116*E116))</f>
        <v>0.18726666666666669</v>
      </c>
      <c r="W116" s="22">
        <f t="shared" si="17"/>
        <v>85.439658241367027</v>
      </c>
      <c r="X116" s="14">
        <f t="shared" si="18"/>
        <v>0.18726666666666669</v>
      </c>
      <c r="Y116" s="14">
        <f t="shared" si="19"/>
        <v>1</v>
      </c>
    </row>
    <row r="117" spans="1:25">
      <c r="A117" s="23">
        <v>1</v>
      </c>
      <c r="B117" s="24">
        <v>447</v>
      </c>
      <c r="C117" s="33">
        <v>3700779100587</v>
      </c>
      <c r="D117" s="24" t="s">
        <v>93</v>
      </c>
      <c r="E117">
        <v>86</v>
      </c>
      <c r="F117">
        <v>2.95</v>
      </c>
      <c r="G117">
        <v>0</v>
      </c>
      <c r="H117">
        <v>0</v>
      </c>
      <c r="I117">
        <v>0</v>
      </c>
      <c r="J117">
        <v>2.95</v>
      </c>
      <c r="K117">
        <v>47</v>
      </c>
      <c r="M117">
        <v>47</v>
      </c>
      <c r="N117" s="9">
        <f t="shared" si="10"/>
        <v>0</v>
      </c>
      <c r="O117" s="9">
        <f t="shared" si="11"/>
        <v>94</v>
      </c>
      <c r="P117" s="9">
        <f t="shared" si="12"/>
        <v>53</v>
      </c>
      <c r="Q117" s="9">
        <f t="shared" si="13"/>
        <v>6</v>
      </c>
      <c r="R117" s="9">
        <f t="shared" si="14"/>
        <v>53</v>
      </c>
      <c r="S117" s="10">
        <f t="shared" si="15"/>
        <v>1.6854000000000001E-2</v>
      </c>
      <c r="T117" s="21">
        <f t="shared" si="16"/>
        <v>1.1704166666666668E-2</v>
      </c>
      <c r="U117" s="21">
        <f>IF(OR(B117=601,B117=602,B117=603,B117=604,B117=605,B117=606,B117=607,B117=608),0,IF($E117&lt;0,0,T117*E117))</f>
        <v>1.0065583333333334</v>
      </c>
      <c r="W117" s="22">
        <f t="shared" si="17"/>
        <v>85.439658241367027</v>
      </c>
      <c r="X117" s="14">
        <f t="shared" si="18"/>
        <v>1.0065583333333334</v>
      </c>
      <c r="Y117" s="14">
        <f t="shared" si="19"/>
        <v>2</v>
      </c>
    </row>
    <row r="118" spans="1:25">
      <c r="A118" s="23">
        <v>1</v>
      </c>
      <c r="B118" s="24">
        <v>448</v>
      </c>
      <c r="C118" s="33">
        <v>3700779100594</v>
      </c>
      <c r="D118" s="24" t="s">
        <v>94</v>
      </c>
      <c r="E118">
        <v>69</v>
      </c>
      <c r="F118">
        <v>2.95</v>
      </c>
      <c r="G118">
        <v>0</v>
      </c>
      <c r="H118">
        <v>0</v>
      </c>
      <c r="I118">
        <v>0</v>
      </c>
      <c r="J118">
        <v>2.95</v>
      </c>
      <c r="K118">
        <v>47</v>
      </c>
      <c r="M118">
        <v>47</v>
      </c>
      <c r="N118" s="9">
        <f t="shared" si="10"/>
        <v>0</v>
      </c>
      <c r="O118" s="9">
        <f t="shared" si="11"/>
        <v>94</v>
      </c>
      <c r="P118" s="9">
        <f t="shared" si="12"/>
        <v>53</v>
      </c>
      <c r="Q118" s="9">
        <f t="shared" si="13"/>
        <v>6</v>
      </c>
      <c r="R118" s="9">
        <f t="shared" si="14"/>
        <v>53</v>
      </c>
      <c r="S118" s="10">
        <f t="shared" si="15"/>
        <v>1.6854000000000001E-2</v>
      </c>
      <c r="T118" s="21">
        <f t="shared" si="16"/>
        <v>1.1704166666666668E-2</v>
      </c>
      <c r="U118" s="21">
        <f>IF(OR(B118=601,B118=602,B118=603,B118=604,B118=605,B118=606,B118=607,B118=608),0,IF($E118&lt;0,0,T118*E118))</f>
        <v>0.80758750000000012</v>
      </c>
      <c r="W118" s="22">
        <f t="shared" si="17"/>
        <v>85.439658241367027</v>
      </c>
      <c r="X118" s="14">
        <f t="shared" si="18"/>
        <v>0.80758750000000001</v>
      </c>
      <c r="Y118" s="14">
        <f t="shared" si="19"/>
        <v>1</v>
      </c>
    </row>
    <row r="119" spans="1:25">
      <c r="A119" s="23">
        <v>1</v>
      </c>
      <c r="B119" s="24">
        <v>449</v>
      </c>
      <c r="C119" s="33">
        <v>3700779100600</v>
      </c>
      <c r="D119" s="24" t="s">
        <v>95</v>
      </c>
      <c r="E119">
        <v>80</v>
      </c>
      <c r="F119">
        <v>2.95</v>
      </c>
      <c r="G119">
        <v>0</v>
      </c>
      <c r="H119">
        <v>0</v>
      </c>
      <c r="I119">
        <v>0</v>
      </c>
      <c r="J119">
        <v>2.95</v>
      </c>
      <c r="K119">
        <v>47</v>
      </c>
      <c r="M119">
        <v>47</v>
      </c>
      <c r="N119" s="9">
        <f t="shared" si="10"/>
        <v>0</v>
      </c>
      <c r="O119" s="9">
        <f t="shared" si="11"/>
        <v>94</v>
      </c>
      <c r="P119" s="9">
        <f t="shared" si="12"/>
        <v>53</v>
      </c>
      <c r="Q119" s="9">
        <f t="shared" si="13"/>
        <v>6</v>
      </c>
      <c r="R119" s="9">
        <f t="shared" si="14"/>
        <v>53</v>
      </c>
      <c r="S119" s="10">
        <f t="shared" si="15"/>
        <v>1.6854000000000001E-2</v>
      </c>
      <c r="T119" s="21">
        <f t="shared" si="16"/>
        <v>1.1704166666666668E-2</v>
      </c>
      <c r="U119" s="21">
        <f>IF(OR(B119=601,B119=602,B119=603,B119=604,B119=605,B119=606,B119=607,B119=608),0,IF($E119&lt;0,0,T119*E119))</f>
        <v>0.93633333333333346</v>
      </c>
      <c r="W119" s="22">
        <f t="shared" si="17"/>
        <v>85.439658241367027</v>
      </c>
      <c r="X119" s="14">
        <f t="shared" si="18"/>
        <v>0.93633333333333346</v>
      </c>
      <c r="Y119" s="14">
        <f t="shared" si="19"/>
        <v>1</v>
      </c>
    </row>
    <row r="120" spans="1:25">
      <c r="A120" s="23">
        <v>1</v>
      </c>
      <c r="B120" s="24">
        <v>450</v>
      </c>
      <c r="C120" s="33">
        <v>3700779100617</v>
      </c>
      <c r="D120" s="24" t="s">
        <v>96</v>
      </c>
      <c r="E120">
        <v>34</v>
      </c>
      <c r="F120">
        <v>0.7</v>
      </c>
      <c r="G120">
        <v>40</v>
      </c>
      <c r="H120">
        <v>7</v>
      </c>
      <c r="I120">
        <v>39.5</v>
      </c>
      <c r="J120">
        <v>0.7</v>
      </c>
      <c r="K120">
        <v>34</v>
      </c>
      <c r="M120">
        <v>34</v>
      </c>
      <c r="N120" s="9">
        <f t="shared" si="10"/>
        <v>86.5</v>
      </c>
      <c r="O120" s="9">
        <f t="shared" si="11"/>
        <v>68</v>
      </c>
      <c r="P120" s="9">
        <f t="shared" si="12"/>
        <v>40</v>
      </c>
      <c r="Q120" s="9">
        <f t="shared" si="13"/>
        <v>7</v>
      </c>
      <c r="R120" s="9">
        <f t="shared" si="14"/>
        <v>39.5</v>
      </c>
      <c r="S120" s="10">
        <f t="shared" si="15"/>
        <v>1.106E-2</v>
      </c>
      <c r="T120" s="21">
        <f t="shared" si="16"/>
        <v>7.6805555555555559E-3</v>
      </c>
      <c r="U120" s="21">
        <f>IF(OR(B120=601,B120=602,B120=603,B120=604,B120=605,B120=606,B120=607,B120=608),0,IF($E120&lt;0,0,T120*E120))</f>
        <v>0.26113888888888892</v>
      </c>
      <c r="V120" s="11"/>
      <c r="W120" s="22">
        <f t="shared" si="17"/>
        <v>130.19891500904157</v>
      </c>
      <c r="X120" s="14">
        <f t="shared" si="18"/>
        <v>0.26113888888888892</v>
      </c>
      <c r="Y120" s="14">
        <f t="shared" si="19"/>
        <v>1</v>
      </c>
    </row>
    <row r="121" spans="1:25">
      <c r="A121" s="23">
        <v>1</v>
      </c>
      <c r="B121" s="24">
        <v>451</v>
      </c>
      <c r="C121" s="33">
        <v>3700779100624</v>
      </c>
      <c r="D121" s="24" t="s">
        <v>97</v>
      </c>
      <c r="E121">
        <v>35</v>
      </c>
      <c r="F121">
        <v>0.7</v>
      </c>
      <c r="G121">
        <v>40</v>
      </c>
      <c r="H121">
        <v>7</v>
      </c>
      <c r="I121">
        <v>39.5</v>
      </c>
      <c r="J121">
        <v>0.7</v>
      </c>
      <c r="K121">
        <v>34</v>
      </c>
      <c r="M121">
        <v>34</v>
      </c>
      <c r="N121" s="9">
        <f t="shared" si="10"/>
        <v>86.5</v>
      </c>
      <c r="O121" s="9">
        <f t="shared" si="11"/>
        <v>68</v>
      </c>
      <c r="P121" s="9">
        <f t="shared" si="12"/>
        <v>40</v>
      </c>
      <c r="Q121" s="9">
        <f t="shared" si="13"/>
        <v>7</v>
      </c>
      <c r="R121" s="9">
        <f t="shared" si="14"/>
        <v>39.5</v>
      </c>
      <c r="S121" s="10">
        <f t="shared" si="15"/>
        <v>1.106E-2</v>
      </c>
      <c r="T121" s="21">
        <f t="shared" si="16"/>
        <v>7.6805555555555559E-3</v>
      </c>
      <c r="U121" s="21">
        <f>IF(OR(B121=601,B121=602,B121=603,B121=604,B121=605,B121=606,B121=607,B121=608),0,IF($E121&lt;0,0,T121*E121))</f>
        <v>0.26881944444444444</v>
      </c>
      <c r="V121" s="11"/>
      <c r="W121" s="22">
        <f t="shared" si="17"/>
        <v>130.19891500904157</v>
      </c>
      <c r="X121" s="14">
        <f t="shared" si="18"/>
        <v>0.2688194444444445</v>
      </c>
      <c r="Y121" s="14">
        <f t="shared" si="19"/>
        <v>1</v>
      </c>
    </row>
    <row r="122" spans="1:25">
      <c r="A122" s="23">
        <v>1</v>
      </c>
      <c r="B122" s="24">
        <v>452</v>
      </c>
      <c r="C122" s="33">
        <v>3700779100631</v>
      </c>
      <c r="D122" s="24" t="s">
        <v>98</v>
      </c>
      <c r="E122">
        <v>66</v>
      </c>
      <c r="F122">
        <v>0.7</v>
      </c>
      <c r="G122">
        <v>40.5</v>
      </c>
      <c r="H122">
        <v>7</v>
      </c>
      <c r="I122">
        <v>39</v>
      </c>
      <c r="J122">
        <v>0.7</v>
      </c>
      <c r="K122">
        <v>34</v>
      </c>
      <c r="M122">
        <v>34</v>
      </c>
      <c r="N122" s="9">
        <f t="shared" si="10"/>
        <v>86.5</v>
      </c>
      <c r="O122" s="9">
        <f t="shared" si="11"/>
        <v>68</v>
      </c>
      <c r="P122" s="9">
        <f t="shared" si="12"/>
        <v>40.5</v>
      </c>
      <c r="Q122" s="9">
        <f t="shared" si="13"/>
        <v>7</v>
      </c>
      <c r="R122" s="9">
        <f t="shared" si="14"/>
        <v>39</v>
      </c>
      <c r="S122" s="10">
        <f t="shared" si="15"/>
        <v>1.10565E-2</v>
      </c>
      <c r="T122" s="21">
        <f t="shared" si="16"/>
        <v>7.6781250000000009E-3</v>
      </c>
      <c r="U122" s="21">
        <f>IF(OR(B122=601,B122=602,B122=603,B122=604,B122=605,B122=606,B122=607,B122=608),0,IF($E122&lt;0,0,T122*E122))</f>
        <v>0.50675625000000002</v>
      </c>
      <c r="W122" s="22">
        <f t="shared" si="17"/>
        <v>130.24013024013024</v>
      </c>
      <c r="X122" s="14">
        <f t="shared" si="18"/>
        <v>0.50675625000000002</v>
      </c>
      <c r="Y122" s="14">
        <f t="shared" si="19"/>
        <v>1</v>
      </c>
    </row>
    <row r="123" spans="1:25">
      <c r="A123" s="23">
        <v>1</v>
      </c>
      <c r="B123" s="24">
        <v>453</v>
      </c>
      <c r="C123" s="33">
        <v>3700779100655</v>
      </c>
      <c r="D123" s="24" t="s">
        <v>134</v>
      </c>
      <c r="E123">
        <v>80</v>
      </c>
      <c r="F123">
        <v>0.6</v>
      </c>
      <c r="G123">
        <v>0</v>
      </c>
      <c r="H123">
        <v>0</v>
      </c>
      <c r="I123">
        <v>0</v>
      </c>
      <c r="J123">
        <v>0.6</v>
      </c>
      <c r="K123">
        <v>35</v>
      </c>
      <c r="M123">
        <v>45</v>
      </c>
      <c r="N123" s="9">
        <f t="shared" si="10"/>
        <v>0</v>
      </c>
      <c r="O123" s="9">
        <f t="shared" si="11"/>
        <v>80</v>
      </c>
      <c r="P123" s="9">
        <f t="shared" si="12"/>
        <v>41</v>
      </c>
      <c r="Q123" s="9">
        <f t="shared" si="13"/>
        <v>6</v>
      </c>
      <c r="R123" s="9">
        <f t="shared" si="14"/>
        <v>51</v>
      </c>
      <c r="S123" s="10">
        <f t="shared" si="15"/>
        <v>1.2546E-2</v>
      </c>
      <c r="T123" s="21">
        <f t="shared" si="16"/>
        <v>8.7124999999999998E-3</v>
      </c>
      <c r="U123" s="21">
        <f>IF(OR(B123=601,B123=602,B123=603,B123=604,B123=605,B123=606,B123=607,B123=608),0,IF($E123&lt;0,0,T123*E123))</f>
        <v>0.69699999999999995</v>
      </c>
      <c r="W123" s="22">
        <f t="shared" si="17"/>
        <v>114.77761836441894</v>
      </c>
      <c r="X123" s="14">
        <f t="shared" si="18"/>
        <v>0.69699999999999995</v>
      </c>
      <c r="Y123" s="14">
        <f t="shared" si="19"/>
        <v>1</v>
      </c>
    </row>
    <row r="124" spans="1:25">
      <c r="A124" s="23">
        <v>1</v>
      </c>
      <c r="B124" s="24">
        <v>454</v>
      </c>
      <c r="C124" s="33">
        <v>3700779100648</v>
      </c>
      <c r="D124" s="24" t="s">
        <v>133</v>
      </c>
      <c r="E124">
        <v>77</v>
      </c>
      <c r="F124">
        <v>0.6</v>
      </c>
      <c r="G124">
        <v>0</v>
      </c>
      <c r="H124">
        <v>0</v>
      </c>
      <c r="I124">
        <v>0</v>
      </c>
      <c r="J124">
        <v>0.6</v>
      </c>
      <c r="K124">
        <v>35</v>
      </c>
      <c r="M124">
        <v>45</v>
      </c>
      <c r="N124" s="9">
        <f t="shared" si="10"/>
        <v>0</v>
      </c>
      <c r="O124" s="9">
        <f t="shared" si="11"/>
        <v>80</v>
      </c>
      <c r="P124" s="9">
        <f t="shared" si="12"/>
        <v>41</v>
      </c>
      <c r="Q124" s="9">
        <f t="shared" si="13"/>
        <v>6</v>
      </c>
      <c r="R124" s="9">
        <f t="shared" si="14"/>
        <v>51</v>
      </c>
      <c r="S124" s="10">
        <f t="shared" si="15"/>
        <v>1.2546E-2</v>
      </c>
      <c r="T124" s="21">
        <f t="shared" si="16"/>
        <v>8.7124999999999998E-3</v>
      </c>
      <c r="U124" s="21">
        <f>IF(OR(B124=601,B124=602,B124=603,B124=604,B124=605,B124=606,B124=607,B124=608),0,IF($E124&lt;0,0,T124*E124))</f>
        <v>0.67086250000000003</v>
      </c>
      <c r="W124" s="22">
        <f t="shared" si="17"/>
        <v>114.77761836441894</v>
      </c>
      <c r="X124" s="14">
        <f t="shared" si="18"/>
        <v>0.67086250000000003</v>
      </c>
      <c r="Y124" s="14">
        <f t="shared" si="19"/>
        <v>1</v>
      </c>
    </row>
    <row r="125" spans="1:25">
      <c r="A125" s="23">
        <v>1</v>
      </c>
      <c r="B125" s="24">
        <v>455</v>
      </c>
      <c r="C125" s="33">
        <v>3700779100662</v>
      </c>
      <c r="D125" s="24" t="s">
        <v>135</v>
      </c>
      <c r="E125">
        <v>96</v>
      </c>
      <c r="F125">
        <v>0.6</v>
      </c>
      <c r="G125">
        <v>0</v>
      </c>
      <c r="H125">
        <v>0</v>
      </c>
      <c r="I125">
        <v>0</v>
      </c>
      <c r="J125">
        <v>0.6</v>
      </c>
      <c r="K125">
        <v>45</v>
      </c>
      <c r="M125">
        <v>35</v>
      </c>
      <c r="N125" s="9">
        <f t="shared" si="10"/>
        <v>0</v>
      </c>
      <c r="O125" s="9">
        <f t="shared" si="11"/>
        <v>80</v>
      </c>
      <c r="P125" s="9">
        <f t="shared" si="12"/>
        <v>51</v>
      </c>
      <c r="Q125" s="9">
        <f t="shared" si="13"/>
        <v>6</v>
      </c>
      <c r="R125" s="9">
        <f t="shared" si="14"/>
        <v>41</v>
      </c>
      <c r="S125" s="10">
        <f t="shared" si="15"/>
        <v>1.2546E-2</v>
      </c>
      <c r="T125" s="21">
        <f t="shared" si="16"/>
        <v>8.7124999999999998E-3</v>
      </c>
      <c r="U125" s="21">
        <f>IF(OR(B125=601,B125=602,B125=603,B125=604,B125=605,B125=606,B125=607,B125=608),0,IF($E125&lt;0,0,T125*E125))</f>
        <v>0.83640000000000003</v>
      </c>
      <c r="W125" s="22">
        <f t="shared" si="17"/>
        <v>114.77761836441894</v>
      </c>
      <c r="X125" s="14">
        <f t="shared" si="18"/>
        <v>0.83639999999999992</v>
      </c>
      <c r="Y125" s="14">
        <f t="shared" si="19"/>
        <v>1</v>
      </c>
    </row>
    <row r="126" spans="1:25">
      <c r="A126" s="23">
        <v>1</v>
      </c>
      <c r="B126" s="24">
        <v>456</v>
      </c>
      <c r="C126" s="33">
        <v>3700779100679</v>
      </c>
      <c r="D126" s="24" t="s">
        <v>136</v>
      </c>
      <c r="E126">
        <v>17</v>
      </c>
      <c r="F126">
        <v>0.6</v>
      </c>
      <c r="G126">
        <v>0</v>
      </c>
      <c r="H126">
        <v>0</v>
      </c>
      <c r="I126">
        <v>0</v>
      </c>
      <c r="J126">
        <v>0.6</v>
      </c>
      <c r="K126">
        <v>45</v>
      </c>
      <c r="M126">
        <v>35</v>
      </c>
      <c r="N126" s="9">
        <f t="shared" si="10"/>
        <v>0</v>
      </c>
      <c r="O126" s="9">
        <f t="shared" si="11"/>
        <v>80</v>
      </c>
      <c r="P126" s="9">
        <f t="shared" si="12"/>
        <v>51</v>
      </c>
      <c r="Q126" s="9">
        <f t="shared" si="13"/>
        <v>6</v>
      </c>
      <c r="R126" s="9">
        <f t="shared" si="14"/>
        <v>41</v>
      </c>
      <c r="S126" s="10">
        <f t="shared" si="15"/>
        <v>1.2546E-2</v>
      </c>
      <c r="T126" s="21">
        <f t="shared" si="16"/>
        <v>8.7124999999999998E-3</v>
      </c>
      <c r="U126" s="21">
        <f>IF(OR(B126=601,B126=602,B126=603,B126=604,B126=605,B126=606,B126=607,B126=608),0,IF($E126&lt;0,0,T126*E126))</f>
        <v>0.14811250000000001</v>
      </c>
      <c r="W126" s="22">
        <f t="shared" si="17"/>
        <v>114.77761836441894</v>
      </c>
      <c r="X126" s="14">
        <f t="shared" si="18"/>
        <v>0.14811250000000001</v>
      </c>
      <c r="Y126" s="14">
        <f t="shared" si="19"/>
        <v>1</v>
      </c>
    </row>
    <row r="127" spans="1:25">
      <c r="A127" s="23">
        <v>1</v>
      </c>
      <c r="B127" s="24">
        <v>457</v>
      </c>
      <c r="C127" s="33">
        <v>3700779100686</v>
      </c>
      <c r="D127" s="24" t="s">
        <v>137</v>
      </c>
      <c r="E127">
        <v>69</v>
      </c>
      <c r="F127">
        <v>0.6</v>
      </c>
      <c r="G127">
        <v>0</v>
      </c>
      <c r="H127">
        <v>0</v>
      </c>
      <c r="I127">
        <v>0</v>
      </c>
      <c r="J127">
        <v>0.6</v>
      </c>
      <c r="K127">
        <v>45</v>
      </c>
      <c r="M127">
        <v>35</v>
      </c>
      <c r="N127" s="9">
        <f t="shared" si="10"/>
        <v>0</v>
      </c>
      <c r="O127" s="9">
        <f t="shared" si="11"/>
        <v>80</v>
      </c>
      <c r="P127" s="9">
        <f t="shared" si="12"/>
        <v>51</v>
      </c>
      <c r="Q127" s="9">
        <f t="shared" si="13"/>
        <v>6</v>
      </c>
      <c r="R127" s="9">
        <f t="shared" si="14"/>
        <v>41</v>
      </c>
      <c r="S127" s="10">
        <f t="shared" si="15"/>
        <v>1.2546E-2</v>
      </c>
      <c r="T127" s="21">
        <f t="shared" si="16"/>
        <v>8.7124999999999998E-3</v>
      </c>
      <c r="U127" s="21">
        <f>IF(OR(B127=601,B127=602,B127=603,B127=604,B127=605,B127=606,B127=607,B127=608),0,IF($E127&lt;0,0,T127*E127))</f>
        <v>0.60116249999999993</v>
      </c>
      <c r="W127" s="22">
        <f t="shared" si="17"/>
        <v>114.77761836441894</v>
      </c>
      <c r="X127" s="14">
        <f t="shared" si="18"/>
        <v>0.60116249999999993</v>
      </c>
      <c r="Y127" s="14">
        <f t="shared" si="19"/>
        <v>1</v>
      </c>
    </row>
    <row r="128" spans="1:25">
      <c r="A128" s="23">
        <v>1</v>
      </c>
      <c r="B128" s="24">
        <v>458</v>
      </c>
      <c r="C128" s="33">
        <v>3700779100693</v>
      </c>
      <c r="D128" s="24" t="s">
        <v>138</v>
      </c>
      <c r="E128">
        <v>66</v>
      </c>
      <c r="F128">
        <v>0.6</v>
      </c>
      <c r="G128">
        <v>0</v>
      </c>
      <c r="H128">
        <v>0</v>
      </c>
      <c r="I128">
        <v>0</v>
      </c>
      <c r="J128">
        <v>0.6</v>
      </c>
      <c r="K128">
        <v>35</v>
      </c>
      <c r="M128">
        <v>45</v>
      </c>
      <c r="N128" s="9">
        <f t="shared" si="10"/>
        <v>0</v>
      </c>
      <c r="O128" s="9">
        <f t="shared" si="11"/>
        <v>80</v>
      </c>
      <c r="P128" s="9">
        <f t="shared" si="12"/>
        <v>41</v>
      </c>
      <c r="Q128" s="9">
        <f t="shared" si="13"/>
        <v>6</v>
      </c>
      <c r="R128" s="9">
        <f t="shared" si="14"/>
        <v>51</v>
      </c>
      <c r="S128" s="10">
        <f t="shared" si="15"/>
        <v>1.2546E-2</v>
      </c>
      <c r="T128" s="21">
        <f t="shared" si="16"/>
        <v>8.7124999999999998E-3</v>
      </c>
      <c r="U128" s="21">
        <f>IF(OR(B128=601,B128=602,B128=603,B128=604,B128=605,B128=606,B128=607,B128=608),0,IF($E128&lt;0,0,T128*E128))</f>
        <v>0.57502500000000001</v>
      </c>
      <c r="W128" s="22">
        <f t="shared" si="17"/>
        <v>114.77761836441894</v>
      </c>
      <c r="X128" s="14">
        <f t="shared" si="18"/>
        <v>0.57502500000000001</v>
      </c>
      <c r="Y128" s="14">
        <f t="shared" si="19"/>
        <v>1</v>
      </c>
    </row>
    <row r="129" spans="1:25">
      <c r="A129" s="23">
        <v>1</v>
      </c>
      <c r="B129" s="24">
        <v>459</v>
      </c>
      <c r="C129" s="33">
        <v>3700779100709</v>
      </c>
      <c r="D129" s="24" t="s">
        <v>139</v>
      </c>
      <c r="E129">
        <v>26</v>
      </c>
      <c r="F129">
        <v>0.6</v>
      </c>
      <c r="G129">
        <v>0</v>
      </c>
      <c r="H129">
        <v>0</v>
      </c>
      <c r="I129">
        <v>0</v>
      </c>
      <c r="J129">
        <v>0.6</v>
      </c>
      <c r="K129">
        <v>45</v>
      </c>
      <c r="M129">
        <v>35</v>
      </c>
      <c r="N129" s="9">
        <f t="shared" si="10"/>
        <v>0</v>
      </c>
      <c r="O129" s="9">
        <f t="shared" si="11"/>
        <v>80</v>
      </c>
      <c r="P129" s="9">
        <f t="shared" si="12"/>
        <v>51</v>
      </c>
      <c r="Q129" s="9">
        <f t="shared" si="13"/>
        <v>6</v>
      </c>
      <c r="R129" s="9">
        <f t="shared" si="14"/>
        <v>41</v>
      </c>
      <c r="S129" s="10">
        <f t="shared" si="15"/>
        <v>1.2546E-2</v>
      </c>
      <c r="T129" s="21">
        <f t="shared" si="16"/>
        <v>8.7124999999999998E-3</v>
      </c>
      <c r="U129" s="21">
        <f>IF(OR(B129=601,B129=602,B129=603,B129=604,B129=605,B129=606,B129=607,B129=608),0,IF($E129&lt;0,0,T129*E129))</f>
        <v>0.226525</v>
      </c>
      <c r="W129" s="22">
        <f t="shared" si="17"/>
        <v>114.77761836441894</v>
      </c>
      <c r="X129" s="14">
        <f t="shared" si="18"/>
        <v>0.226525</v>
      </c>
      <c r="Y129" s="14">
        <f t="shared" si="19"/>
        <v>1</v>
      </c>
    </row>
    <row r="130" spans="1:25">
      <c r="A130" s="23">
        <v>1</v>
      </c>
      <c r="B130" s="24">
        <v>460</v>
      </c>
      <c r="C130" s="33">
        <v>3700779100716</v>
      </c>
      <c r="D130" s="24" t="s">
        <v>140</v>
      </c>
      <c r="E130">
        <v>21</v>
      </c>
      <c r="F130">
        <v>0.6</v>
      </c>
      <c r="G130">
        <v>0</v>
      </c>
      <c r="H130">
        <v>0</v>
      </c>
      <c r="I130">
        <v>0</v>
      </c>
      <c r="J130">
        <v>0.6</v>
      </c>
      <c r="K130">
        <v>45</v>
      </c>
      <c r="M130">
        <v>35</v>
      </c>
      <c r="N130" s="9">
        <f t="shared" si="10"/>
        <v>0</v>
      </c>
      <c r="O130" s="9">
        <f t="shared" si="11"/>
        <v>80</v>
      </c>
      <c r="P130" s="9">
        <f t="shared" si="12"/>
        <v>51</v>
      </c>
      <c r="Q130" s="9">
        <f t="shared" si="13"/>
        <v>6</v>
      </c>
      <c r="R130" s="9">
        <f t="shared" si="14"/>
        <v>41</v>
      </c>
      <c r="S130" s="10">
        <f t="shared" si="15"/>
        <v>1.2546E-2</v>
      </c>
      <c r="T130" s="21">
        <f t="shared" si="16"/>
        <v>8.7124999999999998E-3</v>
      </c>
      <c r="U130" s="21">
        <f>IF(OR(B130=601,B130=602,B130=603,B130=604,B130=605,B130=606,B130=607,B130=608),0,IF($E130&lt;0,0,T130*E130))</f>
        <v>0.1829625</v>
      </c>
      <c r="W130" s="22">
        <f t="shared" si="17"/>
        <v>114.77761836441894</v>
      </c>
      <c r="X130" s="14">
        <f t="shared" si="18"/>
        <v>0.1829625</v>
      </c>
      <c r="Y130" s="14">
        <f t="shared" si="19"/>
        <v>1</v>
      </c>
    </row>
    <row r="131" spans="1:25">
      <c r="A131" s="23">
        <v>1</v>
      </c>
      <c r="B131" s="24">
        <v>461</v>
      </c>
      <c r="C131" s="33">
        <v>3700779100723</v>
      </c>
      <c r="D131" s="24" t="s">
        <v>141</v>
      </c>
      <c r="E131">
        <v>16</v>
      </c>
      <c r="F131">
        <v>0.6</v>
      </c>
      <c r="G131">
        <v>0</v>
      </c>
      <c r="H131">
        <v>0</v>
      </c>
      <c r="I131">
        <v>0</v>
      </c>
      <c r="J131">
        <v>0.6</v>
      </c>
      <c r="K131">
        <v>35</v>
      </c>
      <c r="M131">
        <v>45</v>
      </c>
      <c r="N131" s="9">
        <f t="shared" si="10"/>
        <v>0</v>
      </c>
      <c r="O131" s="9">
        <f t="shared" si="11"/>
        <v>80</v>
      </c>
      <c r="P131" s="9">
        <f t="shared" si="12"/>
        <v>41</v>
      </c>
      <c r="Q131" s="9">
        <f t="shared" si="13"/>
        <v>6</v>
      </c>
      <c r="R131" s="9">
        <f t="shared" si="14"/>
        <v>51</v>
      </c>
      <c r="S131" s="10">
        <f t="shared" si="15"/>
        <v>1.2546E-2</v>
      </c>
      <c r="T131" s="21">
        <f t="shared" si="16"/>
        <v>8.7124999999999998E-3</v>
      </c>
      <c r="U131" s="21">
        <f>IF(OR(B131=601,B131=602,B131=603,B131=604,B131=605,B131=606,B131=607,B131=608),0,IF($E131&lt;0,0,T131*E131))</f>
        <v>0.1394</v>
      </c>
      <c r="W131" s="22">
        <f t="shared" si="17"/>
        <v>114.77761836441894</v>
      </c>
      <c r="X131" s="14">
        <f t="shared" si="18"/>
        <v>0.1394</v>
      </c>
      <c r="Y131" s="14">
        <f t="shared" si="19"/>
        <v>1</v>
      </c>
    </row>
    <row r="132" spans="1:25">
      <c r="A132" s="23">
        <v>1</v>
      </c>
      <c r="B132" s="24">
        <v>462</v>
      </c>
      <c r="C132" s="33">
        <v>3700779100730</v>
      </c>
      <c r="D132" s="24" t="s">
        <v>142</v>
      </c>
      <c r="E132">
        <v>21</v>
      </c>
      <c r="F132">
        <v>0.6</v>
      </c>
      <c r="G132">
        <v>0</v>
      </c>
      <c r="H132">
        <v>0</v>
      </c>
      <c r="I132">
        <v>0</v>
      </c>
      <c r="J132">
        <v>0.6</v>
      </c>
      <c r="K132">
        <v>35</v>
      </c>
      <c r="M132">
        <v>45</v>
      </c>
      <c r="N132" s="9">
        <f t="shared" ref="N132:N195" si="20">G132+H132+I132</f>
        <v>0</v>
      </c>
      <c r="O132" s="9">
        <f t="shared" ref="O132:O195" si="21">K132+L132+M132</f>
        <v>80</v>
      </c>
      <c r="P132" s="9">
        <f t="shared" ref="P132:P195" si="22">IF(N132=0,(K132+6),G132)</f>
        <v>41</v>
      </c>
      <c r="Q132" s="9">
        <f t="shared" ref="Q132:Q195" si="23">IF(N132=0,(L132+6),H132)</f>
        <v>6</v>
      </c>
      <c r="R132" s="9">
        <f t="shared" ref="R132:R195" si="24">IF(N132=0,(M132+6),I132)</f>
        <v>51</v>
      </c>
      <c r="S132" s="10">
        <f t="shared" ref="S132:S195" si="25">IF($F132&gt;9,(P132*Q132)/10000,(P132*Q132*R132)/1000000)</f>
        <v>1.2546E-2</v>
      </c>
      <c r="T132" s="21">
        <f t="shared" ref="T132:T195" si="26">IF($F132&gt;9,S132/$U$2,S132/$T$2)</f>
        <v>8.7124999999999998E-3</v>
      </c>
      <c r="U132" s="21">
        <f>IF(OR(B132=601,B132=602,B132=603,B132=604,B132=605,B132=606,B132=607,B132=608),0,IF($E132&lt;0,0,T132*E132))</f>
        <v>0.1829625</v>
      </c>
      <c r="W132" s="22">
        <f t="shared" si="17"/>
        <v>114.77761836441894</v>
      </c>
      <c r="X132" s="14">
        <f t="shared" si="18"/>
        <v>0.1829625</v>
      </c>
      <c r="Y132" s="14">
        <f t="shared" si="19"/>
        <v>1</v>
      </c>
    </row>
    <row r="133" spans="1:25">
      <c r="A133" s="23">
        <v>1</v>
      </c>
      <c r="B133" s="24">
        <v>463</v>
      </c>
      <c r="C133" s="33">
        <v>3700779100747</v>
      </c>
      <c r="D133" s="24" t="s">
        <v>143</v>
      </c>
      <c r="E133">
        <v>18</v>
      </c>
      <c r="F133">
        <v>0.6</v>
      </c>
      <c r="G133">
        <v>0</v>
      </c>
      <c r="H133">
        <v>0</v>
      </c>
      <c r="I133">
        <v>0</v>
      </c>
      <c r="J133">
        <v>0.6</v>
      </c>
      <c r="K133">
        <v>35</v>
      </c>
      <c r="M133">
        <v>45</v>
      </c>
      <c r="N133" s="9">
        <f t="shared" si="20"/>
        <v>0</v>
      </c>
      <c r="O133" s="9">
        <f t="shared" si="21"/>
        <v>80</v>
      </c>
      <c r="P133" s="9">
        <f t="shared" si="22"/>
        <v>41</v>
      </c>
      <c r="Q133" s="9">
        <f t="shared" si="23"/>
        <v>6</v>
      </c>
      <c r="R133" s="9">
        <f t="shared" si="24"/>
        <v>51</v>
      </c>
      <c r="S133" s="10">
        <f t="shared" si="25"/>
        <v>1.2546E-2</v>
      </c>
      <c r="T133" s="21">
        <f t="shared" si="26"/>
        <v>8.7124999999999998E-3</v>
      </c>
      <c r="U133" s="21">
        <f>IF(OR(B133=601,B133=602,B133=603,B133=604,B133=605,B133=606,B133=607,B133=608),0,IF($E133&lt;0,0,T133*E133))</f>
        <v>0.15682499999999999</v>
      </c>
      <c r="W133" s="22">
        <f t="shared" ref="W133:W196" si="27">IF($F133&gt;9,$U$2/S133,$T$2/S133)</f>
        <v>114.77761836441894</v>
      </c>
      <c r="X133" s="14">
        <f t="shared" ref="X133:X196" si="28">IF($E133&lt;0,0,(E133/W133))</f>
        <v>0.15682499999999999</v>
      </c>
      <c r="Y133" s="14">
        <f t="shared" ref="Y133:Y196" si="29">IF($F133&gt;9,E133/W133,ROUNDUP((E133/W133),0))</f>
        <v>1</v>
      </c>
    </row>
    <row r="134" spans="1:25">
      <c r="A134" s="23">
        <v>1</v>
      </c>
      <c r="B134" s="24">
        <v>464</v>
      </c>
      <c r="C134" s="33">
        <v>3700779100754</v>
      </c>
      <c r="D134" s="24" t="s">
        <v>144</v>
      </c>
      <c r="E134">
        <v>19</v>
      </c>
      <c r="F134">
        <v>0.6</v>
      </c>
      <c r="G134">
        <v>0</v>
      </c>
      <c r="H134">
        <v>0</v>
      </c>
      <c r="I134">
        <v>0</v>
      </c>
      <c r="J134">
        <v>0.6</v>
      </c>
      <c r="K134">
        <v>35</v>
      </c>
      <c r="M134">
        <v>45</v>
      </c>
      <c r="N134" s="9">
        <f t="shared" si="20"/>
        <v>0</v>
      </c>
      <c r="O134" s="9">
        <f t="shared" si="21"/>
        <v>80</v>
      </c>
      <c r="P134" s="9">
        <f t="shared" si="22"/>
        <v>41</v>
      </c>
      <c r="Q134" s="9">
        <f t="shared" si="23"/>
        <v>6</v>
      </c>
      <c r="R134" s="9">
        <f t="shared" si="24"/>
        <v>51</v>
      </c>
      <c r="S134" s="10">
        <f t="shared" si="25"/>
        <v>1.2546E-2</v>
      </c>
      <c r="T134" s="21">
        <f t="shared" si="26"/>
        <v>8.7124999999999998E-3</v>
      </c>
      <c r="U134" s="21">
        <f>IF(OR(B134=601,B134=602,B134=603,B134=604,B134=605,B134=606,B134=607,B134=608),0,IF($E134&lt;0,0,T134*E134))</f>
        <v>0.1655375</v>
      </c>
      <c r="W134" s="22">
        <f t="shared" si="27"/>
        <v>114.77761836441894</v>
      </c>
      <c r="X134" s="14">
        <f t="shared" si="28"/>
        <v>0.1655375</v>
      </c>
      <c r="Y134" s="14">
        <f t="shared" si="29"/>
        <v>1</v>
      </c>
    </row>
    <row r="135" spans="1:25">
      <c r="A135" s="23">
        <v>1</v>
      </c>
      <c r="B135" s="24">
        <v>465</v>
      </c>
      <c r="C135" s="33">
        <v>3700779100761</v>
      </c>
      <c r="D135" s="24" t="s">
        <v>145</v>
      </c>
      <c r="E135">
        <v>33</v>
      </c>
      <c r="F135">
        <v>0.6</v>
      </c>
      <c r="G135">
        <v>0</v>
      </c>
      <c r="H135">
        <v>0</v>
      </c>
      <c r="I135">
        <v>0</v>
      </c>
      <c r="J135">
        <v>0.6</v>
      </c>
      <c r="K135">
        <v>38</v>
      </c>
      <c r="M135">
        <v>38</v>
      </c>
      <c r="N135" s="9">
        <f t="shared" si="20"/>
        <v>0</v>
      </c>
      <c r="O135" s="9">
        <f t="shared" si="21"/>
        <v>76</v>
      </c>
      <c r="P135" s="9">
        <f t="shared" si="22"/>
        <v>44</v>
      </c>
      <c r="Q135" s="9">
        <f t="shared" si="23"/>
        <v>6</v>
      </c>
      <c r="R135" s="9">
        <f t="shared" si="24"/>
        <v>44</v>
      </c>
      <c r="S135" s="10">
        <f t="shared" si="25"/>
        <v>1.1616E-2</v>
      </c>
      <c r="T135" s="21">
        <f t="shared" si="26"/>
        <v>8.0666666666666664E-3</v>
      </c>
      <c r="U135" s="21">
        <f>IF(OR(B135=601,B135=602,B135=603,B135=604,B135=605,B135=606,B135=607,B135=608),0,IF($E135&lt;0,0,T135*E135))</f>
        <v>0.26619999999999999</v>
      </c>
      <c r="W135" s="22">
        <f t="shared" si="27"/>
        <v>123.96694214876032</v>
      </c>
      <c r="X135" s="14">
        <f t="shared" si="28"/>
        <v>0.26619999999999999</v>
      </c>
      <c r="Y135" s="14">
        <f t="shared" si="29"/>
        <v>1</v>
      </c>
    </row>
    <row r="136" spans="1:25">
      <c r="A136" s="23">
        <v>1</v>
      </c>
      <c r="B136" s="24">
        <v>466</v>
      </c>
      <c r="C136" s="33">
        <v>3700779100778</v>
      </c>
      <c r="D136" s="24" t="s">
        <v>146</v>
      </c>
      <c r="E136">
        <v>31</v>
      </c>
      <c r="F136">
        <v>0.6</v>
      </c>
      <c r="G136">
        <v>0</v>
      </c>
      <c r="H136">
        <v>0</v>
      </c>
      <c r="I136">
        <v>0</v>
      </c>
      <c r="J136">
        <v>0.6</v>
      </c>
      <c r="K136">
        <v>38</v>
      </c>
      <c r="M136">
        <v>38</v>
      </c>
      <c r="N136" s="9">
        <f t="shared" si="20"/>
        <v>0</v>
      </c>
      <c r="O136" s="9">
        <f t="shared" si="21"/>
        <v>76</v>
      </c>
      <c r="P136" s="9">
        <f t="shared" si="22"/>
        <v>44</v>
      </c>
      <c r="Q136" s="9">
        <f t="shared" si="23"/>
        <v>6</v>
      </c>
      <c r="R136" s="9">
        <f t="shared" si="24"/>
        <v>44</v>
      </c>
      <c r="S136" s="10">
        <f t="shared" si="25"/>
        <v>1.1616E-2</v>
      </c>
      <c r="T136" s="21">
        <f t="shared" si="26"/>
        <v>8.0666666666666664E-3</v>
      </c>
      <c r="U136" s="21">
        <f>IF(OR(B136=601,B136=602,B136=603,B136=604,B136=605,B136=606,B136=607,B136=608),0,IF($E136&lt;0,0,T136*E136))</f>
        <v>0.25006666666666666</v>
      </c>
      <c r="W136" s="22">
        <f t="shared" si="27"/>
        <v>123.96694214876032</v>
      </c>
      <c r="X136" s="14">
        <f t="shared" si="28"/>
        <v>0.25006666666666666</v>
      </c>
      <c r="Y136" s="14">
        <f t="shared" si="29"/>
        <v>1</v>
      </c>
    </row>
    <row r="137" spans="1:25">
      <c r="A137" s="23">
        <v>1</v>
      </c>
      <c r="B137" s="24">
        <v>467</v>
      </c>
      <c r="C137" s="33">
        <v>3700779100785</v>
      </c>
      <c r="D137" s="24" t="s">
        <v>147</v>
      </c>
      <c r="E137">
        <v>20</v>
      </c>
      <c r="F137">
        <v>0.6</v>
      </c>
      <c r="G137">
        <v>0</v>
      </c>
      <c r="H137">
        <v>0</v>
      </c>
      <c r="I137">
        <v>0</v>
      </c>
      <c r="J137">
        <v>0.6</v>
      </c>
      <c r="K137">
        <v>38</v>
      </c>
      <c r="M137">
        <v>38</v>
      </c>
      <c r="N137" s="9">
        <f t="shared" si="20"/>
        <v>0</v>
      </c>
      <c r="O137" s="9">
        <f t="shared" si="21"/>
        <v>76</v>
      </c>
      <c r="P137" s="9">
        <f t="shared" si="22"/>
        <v>44</v>
      </c>
      <c r="Q137" s="9">
        <f t="shared" si="23"/>
        <v>6</v>
      </c>
      <c r="R137" s="9">
        <f t="shared" si="24"/>
        <v>44</v>
      </c>
      <c r="S137" s="10">
        <f t="shared" si="25"/>
        <v>1.1616E-2</v>
      </c>
      <c r="T137" s="21">
        <f t="shared" si="26"/>
        <v>8.0666666666666664E-3</v>
      </c>
      <c r="U137" s="21">
        <f>IF(OR(B137=601,B137=602,B137=603,B137=604,B137=605,B137=606,B137=607,B137=608),0,IF($E137&lt;0,0,T137*E137))</f>
        <v>0.16133333333333333</v>
      </c>
      <c r="W137" s="22">
        <f t="shared" si="27"/>
        <v>123.96694214876032</v>
      </c>
      <c r="X137" s="14">
        <f t="shared" si="28"/>
        <v>0.16133333333333333</v>
      </c>
      <c r="Y137" s="14">
        <f t="shared" si="29"/>
        <v>1</v>
      </c>
    </row>
    <row r="138" spans="1:25">
      <c r="A138" s="23">
        <v>1</v>
      </c>
      <c r="B138" s="24">
        <v>468</v>
      </c>
      <c r="C138" s="33">
        <v>3700779100792</v>
      </c>
      <c r="D138" s="24" t="s">
        <v>148</v>
      </c>
      <c r="E138">
        <v>27</v>
      </c>
      <c r="F138">
        <v>0.6</v>
      </c>
      <c r="G138">
        <v>0</v>
      </c>
      <c r="H138">
        <v>0</v>
      </c>
      <c r="I138">
        <v>0</v>
      </c>
      <c r="J138">
        <v>0.6</v>
      </c>
      <c r="K138">
        <v>38</v>
      </c>
      <c r="M138">
        <v>38</v>
      </c>
      <c r="N138" s="9">
        <f t="shared" si="20"/>
        <v>0</v>
      </c>
      <c r="O138" s="9">
        <f t="shared" si="21"/>
        <v>76</v>
      </c>
      <c r="P138" s="9">
        <f t="shared" si="22"/>
        <v>44</v>
      </c>
      <c r="Q138" s="9">
        <f t="shared" si="23"/>
        <v>6</v>
      </c>
      <c r="R138" s="9">
        <f t="shared" si="24"/>
        <v>44</v>
      </c>
      <c r="S138" s="10">
        <f t="shared" si="25"/>
        <v>1.1616E-2</v>
      </c>
      <c r="T138" s="21">
        <f t="shared" si="26"/>
        <v>8.0666666666666664E-3</v>
      </c>
      <c r="U138" s="21">
        <f>IF(OR(B138=601,B138=602,B138=603,B138=604,B138=605,B138=606,B138=607,B138=608),0,IF($E138&lt;0,0,T138*E138))</f>
        <v>0.21779999999999999</v>
      </c>
      <c r="W138" s="22">
        <f t="shared" si="27"/>
        <v>123.96694214876032</v>
      </c>
      <c r="X138" s="14">
        <f t="shared" si="28"/>
        <v>0.21780000000000002</v>
      </c>
      <c r="Y138" s="14">
        <f t="shared" si="29"/>
        <v>1</v>
      </c>
    </row>
    <row r="139" spans="1:25">
      <c r="A139" s="23">
        <v>1</v>
      </c>
      <c r="B139" s="24">
        <v>469</v>
      </c>
      <c r="C139" s="33">
        <v>3700779100808</v>
      </c>
      <c r="D139" s="24" t="s">
        <v>149</v>
      </c>
      <c r="E139">
        <v>18</v>
      </c>
      <c r="F139">
        <v>0.6</v>
      </c>
      <c r="G139">
        <v>0</v>
      </c>
      <c r="H139">
        <v>0</v>
      </c>
      <c r="I139">
        <v>0</v>
      </c>
      <c r="J139">
        <v>0.6</v>
      </c>
      <c r="K139">
        <v>38</v>
      </c>
      <c r="M139">
        <v>38</v>
      </c>
      <c r="N139" s="9">
        <f t="shared" si="20"/>
        <v>0</v>
      </c>
      <c r="O139" s="9">
        <f t="shared" si="21"/>
        <v>76</v>
      </c>
      <c r="P139" s="9">
        <f t="shared" si="22"/>
        <v>44</v>
      </c>
      <c r="Q139" s="9">
        <f t="shared" si="23"/>
        <v>6</v>
      </c>
      <c r="R139" s="9">
        <f t="shared" si="24"/>
        <v>44</v>
      </c>
      <c r="S139" s="10">
        <f t="shared" si="25"/>
        <v>1.1616E-2</v>
      </c>
      <c r="T139" s="21">
        <f t="shared" si="26"/>
        <v>8.0666666666666664E-3</v>
      </c>
      <c r="U139" s="21">
        <f>IF(OR(B139=601,B139=602,B139=603,B139=604,B139=605,B139=606,B139=607,B139=608),0,IF($E139&lt;0,0,T139*E139))</f>
        <v>0.1452</v>
      </c>
      <c r="W139" s="22">
        <f t="shared" si="27"/>
        <v>123.96694214876032</v>
      </c>
      <c r="X139" s="14">
        <f t="shared" si="28"/>
        <v>0.1452</v>
      </c>
      <c r="Y139" s="14">
        <f t="shared" si="29"/>
        <v>1</v>
      </c>
    </row>
    <row r="140" spans="1:25">
      <c r="A140" s="23">
        <v>1</v>
      </c>
      <c r="B140" s="24">
        <v>470</v>
      </c>
      <c r="C140" s="33">
        <v>3700779100815</v>
      </c>
      <c r="D140" s="24" t="s">
        <v>150</v>
      </c>
      <c r="E140">
        <v>28</v>
      </c>
      <c r="F140">
        <v>0.6</v>
      </c>
      <c r="G140">
        <v>0</v>
      </c>
      <c r="H140">
        <v>0</v>
      </c>
      <c r="I140">
        <v>0</v>
      </c>
      <c r="J140">
        <v>0.6</v>
      </c>
      <c r="K140">
        <v>38</v>
      </c>
      <c r="M140">
        <v>38</v>
      </c>
      <c r="N140" s="9">
        <f t="shared" si="20"/>
        <v>0</v>
      </c>
      <c r="O140" s="9">
        <f t="shared" si="21"/>
        <v>76</v>
      </c>
      <c r="P140" s="9">
        <f t="shared" si="22"/>
        <v>44</v>
      </c>
      <c r="Q140" s="9">
        <f t="shared" si="23"/>
        <v>6</v>
      </c>
      <c r="R140" s="9">
        <f t="shared" si="24"/>
        <v>44</v>
      </c>
      <c r="S140" s="10">
        <f t="shared" si="25"/>
        <v>1.1616E-2</v>
      </c>
      <c r="T140" s="21">
        <f t="shared" si="26"/>
        <v>8.0666666666666664E-3</v>
      </c>
      <c r="U140" s="21">
        <f>IF(OR(B140=601,B140=602,B140=603,B140=604,B140=605,B140=606,B140=607,B140=608),0,IF($E140&lt;0,0,T140*E140))</f>
        <v>0.22586666666666666</v>
      </c>
      <c r="W140" s="22">
        <f t="shared" si="27"/>
        <v>123.96694214876032</v>
      </c>
      <c r="X140" s="14">
        <f t="shared" si="28"/>
        <v>0.22586666666666669</v>
      </c>
      <c r="Y140" s="14">
        <f t="shared" si="29"/>
        <v>1</v>
      </c>
    </row>
    <row r="141" spans="1:25">
      <c r="A141" s="23">
        <v>1</v>
      </c>
      <c r="B141" s="24">
        <v>471</v>
      </c>
      <c r="C141" s="33">
        <v>3700779100822</v>
      </c>
      <c r="D141" s="24" t="s">
        <v>172</v>
      </c>
      <c r="E141">
        <v>17</v>
      </c>
      <c r="F141">
        <v>1.4</v>
      </c>
      <c r="G141">
        <v>0</v>
      </c>
      <c r="H141">
        <v>0</v>
      </c>
      <c r="I141">
        <v>0</v>
      </c>
      <c r="J141">
        <v>1.4</v>
      </c>
      <c r="K141">
        <v>40</v>
      </c>
      <c r="M141">
        <v>40</v>
      </c>
      <c r="N141" s="9">
        <f t="shared" si="20"/>
        <v>0</v>
      </c>
      <c r="O141" s="9">
        <f t="shared" si="21"/>
        <v>80</v>
      </c>
      <c r="P141" s="9">
        <f t="shared" si="22"/>
        <v>46</v>
      </c>
      <c r="Q141" s="9">
        <f t="shared" si="23"/>
        <v>6</v>
      </c>
      <c r="R141" s="9">
        <f t="shared" si="24"/>
        <v>46</v>
      </c>
      <c r="S141" s="10">
        <f t="shared" si="25"/>
        <v>1.2696000000000001E-2</v>
      </c>
      <c r="T141" s="21">
        <f t="shared" si="26"/>
        <v>8.8166666666666671E-3</v>
      </c>
      <c r="U141" s="21">
        <f>IF(OR(B141=601,B141=602,B141=603,B141=604,B141=605,B141=606,B141=607,B141=608),0,IF($E141&lt;0,0,T141*E141))</f>
        <v>0.14988333333333334</v>
      </c>
      <c r="W141" s="22">
        <f t="shared" si="27"/>
        <v>113.42155009451795</v>
      </c>
      <c r="X141" s="14">
        <f t="shared" si="28"/>
        <v>0.14988333333333334</v>
      </c>
      <c r="Y141" s="14">
        <f t="shared" si="29"/>
        <v>1</v>
      </c>
    </row>
    <row r="142" spans="1:25">
      <c r="A142" s="23">
        <v>1</v>
      </c>
      <c r="B142" s="24">
        <v>472</v>
      </c>
      <c r="C142" s="33">
        <v>3700779100839</v>
      </c>
      <c r="D142" s="24" t="s">
        <v>173</v>
      </c>
      <c r="E142">
        <v>31</v>
      </c>
      <c r="F142">
        <v>1.4</v>
      </c>
      <c r="G142">
        <v>0</v>
      </c>
      <c r="H142">
        <v>0</v>
      </c>
      <c r="I142">
        <v>0</v>
      </c>
      <c r="J142">
        <v>1.4</v>
      </c>
      <c r="K142">
        <v>40</v>
      </c>
      <c r="M142">
        <v>40</v>
      </c>
      <c r="N142" s="9">
        <f t="shared" si="20"/>
        <v>0</v>
      </c>
      <c r="O142" s="9">
        <f t="shared" si="21"/>
        <v>80</v>
      </c>
      <c r="P142" s="9">
        <f t="shared" si="22"/>
        <v>46</v>
      </c>
      <c r="Q142" s="9">
        <f t="shared" si="23"/>
        <v>6</v>
      </c>
      <c r="R142" s="9">
        <f t="shared" si="24"/>
        <v>46</v>
      </c>
      <c r="S142" s="10">
        <f t="shared" si="25"/>
        <v>1.2696000000000001E-2</v>
      </c>
      <c r="T142" s="21">
        <f t="shared" si="26"/>
        <v>8.8166666666666671E-3</v>
      </c>
      <c r="U142" s="21">
        <f>IF(OR(B142=601,B142=602,B142=603,B142=604,B142=605,B142=606,B142=607,B142=608),0,IF($E142&lt;0,0,T142*E142))</f>
        <v>0.27331666666666665</v>
      </c>
      <c r="W142" s="22">
        <f t="shared" si="27"/>
        <v>113.42155009451795</v>
      </c>
      <c r="X142" s="14">
        <f t="shared" si="28"/>
        <v>0.27331666666666665</v>
      </c>
      <c r="Y142" s="14">
        <f t="shared" si="29"/>
        <v>1</v>
      </c>
    </row>
    <row r="143" spans="1:25">
      <c r="A143" s="23">
        <v>1</v>
      </c>
      <c r="B143" s="24">
        <v>473</v>
      </c>
      <c r="C143" s="33">
        <v>3700779100846</v>
      </c>
      <c r="D143" s="24" t="s">
        <v>174</v>
      </c>
      <c r="E143">
        <v>33</v>
      </c>
      <c r="F143">
        <v>1.4</v>
      </c>
      <c r="G143">
        <v>0</v>
      </c>
      <c r="H143">
        <v>0</v>
      </c>
      <c r="I143">
        <v>0</v>
      </c>
      <c r="J143">
        <v>1.4</v>
      </c>
      <c r="K143">
        <v>40</v>
      </c>
      <c r="M143">
        <v>40</v>
      </c>
      <c r="N143" s="9">
        <f t="shared" si="20"/>
        <v>0</v>
      </c>
      <c r="O143" s="9">
        <f t="shared" si="21"/>
        <v>80</v>
      </c>
      <c r="P143" s="9">
        <f t="shared" si="22"/>
        <v>46</v>
      </c>
      <c r="Q143" s="9">
        <f t="shared" si="23"/>
        <v>6</v>
      </c>
      <c r="R143" s="9">
        <f t="shared" si="24"/>
        <v>46</v>
      </c>
      <c r="S143" s="10">
        <f t="shared" si="25"/>
        <v>1.2696000000000001E-2</v>
      </c>
      <c r="T143" s="21">
        <f t="shared" si="26"/>
        <v>8.8166666666666671E-3</v>
      </c>
      <c r="U143" s="21">
        <f>IF(OR(B143=601,B143=602,B143=603,B143=604,B143=605,B143=606,B143=607,B143=608),0,IF($E143&lt;0,0,T143*E143))</f>
        <v>0.29095000000000004</v>
      </c>
      <c r="W143" s="22">
        <f t="shared" si="27"/>
        <v>113.42155009451795</v>
      </c>
      <c r="X143" s="14">
        <f t="shared" si="28"/>
        <v>0.29094999999999999</v>
      </c>
      <c r="Y143" s="14">
        <f t="shared" si="29"/>
        <v>1</v>
      </c>
    </row>
    <row r="144" spans="1:25">
      <c r="A144" s="23">
        <v>1</v>
      </c>
      <c r="B144" s="24">
        <v>474</v>
      </c>
      <c r="C144" s="33">
        <v>3700779100853</v>
      </c>
      <c r="D144" s="24" t="s">
        <v>115</v>
      </c>
      <c r="E144">
        <v>23</v>
      </c>
      <c r="F144">
        <v>2.2000000000000002</v>
      </c>
      <c r="G144">
        <v>47</v>
      </c>
      <c r="H144">
        <v>15.5</v>
      </c>
      <c r="I144">
        <v>45.5</v>
      </c>
      <c r="J144">
        <v>2.2000000000000002</v>
      </c>
      <c r="K144">
        <v>24</v>
      </c>
      <c r="M144">
        <v>24</v>
      </c>
      <c r="N144" s="9">
        <f t="shared" si="20"/>
        <v>108</v>
      </c>
      <c r="O144" s="9">
        <f t="shared" si="21"/>
        <v>48</v>
      </c>
      <c r="P144" s="9">
        <f t="shared" si="22"/>
        <v>47</v>
      </c>
      <c r="Q144" s="9">
        <f t="shared" si="23"/>
        <v>15.5</v>
      </c>
      <c r="R144" s="9">
        <f t="shared" si="24"/>
        <v>45.5</v>
      </c>
      <c r="S144" s="10">
        <f t="shared" si="25"/>
        <v>3.3146750000000003E-2</v>
      </c>
      <c r="T144" s="21">
        <f t="shared" si="26"/>
        <v>2.3018576388888892E-2</v>
      </c>
      <c r="U144" s="21">
        <f>IF(OR(B144=601,B144=602,B144=603,B144=604,B144=605,B144=606,B144=607,B144=608),0,IF($E144&lt;0,0,T144*E144))</f>
        <v>0.52942725694444448</v>
      </c>
      <c r="W144" s="22">
        <f t="shared" si="27"/>
        <v>43.443173161773018</v>
      </c>
      <c r="X144" s="14">
        <f t="shared" si="28"/>
        <v>0.52942725694444448</v>
      </c>
      <c r="Y144" s="14">
        <f t="shared" si="29"/>
        <v>1</v>
      </c>
    </row>
    <row r="145" spans="1:25">
      <c r="A145" s="23">
        <v>1</v>
      </c>
      <c r="B145" s="24">
        <v>475</v>
      </c>
      <c r="C145" s="33">
        <v>3700779100860</v>
      </c>
      <c r="D145" s="24" t="s">
        <v>99</v>
      </c>
      <c r="E145">
        <v>36</v>
      </c>
      <c r="F145">
        <v>3.5</v>
      </c>
      <c r="G145">
        <v>0</v>
      </c>
      <c r="H145">
        <v>0</v>
      </c>
      <c r="I145">
        <v>0</v>
      </c>
      <c r="J145">
        <v>3.5</v>
      </c>
      <c r="K145">
        <v>60</v>
      </c>
      <c r="M145">
        <v>60</v>
      </c>
      <c r="N145" s="9">
        <f t="shared" si="20"/>
        <v>0</v>
      </c>
      <c r="O145" s="9">
        <f t="shared" si="21"/>
        <v>120</v>
      </c>
      <c r="P145" s="9">
        <f t="shared" si="22"/>
        <v>66</v>
      </c>
      <c r="Q145" s="9">
        <f t="shared" si="23"/>
        <v>6</v>
      </c>
      <c r="R145" s="9">
        <f t="shared" si="24"/>
        <v>66</v>
      </c>
      <c r="S145" s="10">
        <f t="shared" si="25"/>
        <v>2.6136E-2</v>
      </c>
      <c r="T145" s="21">
        <f t="shared" si="26"/>
        <v>1.8149999999999999E-2</v>
      </c>
      <c r="U145" s="21">
        <f>IF(OR(B145=601,B145=602,B145=603,B145=604,B145=605,B145=606,B145=607,B145=608),0,IF($E145&lt;0,0,T145*E145))</f>
        <v>0.65339999999999998</v>
      </c>
      <c r="W145" s="22">
        <f t="shared" si="27"/>
        <v>55.096418732782368</v>
      </c>
      <c r="X145" s="14">
        <f t="shared" si="28"/>
        <v>0.65339999999999998</v>
      </c>
      <c r="Y145" s="14">
        <f t="shared" si="29"/>
        <v>1</v>
      </c>
    </row>
    <row r="146" spans="1:25">
      <c r="A146" s="23">
        <v>1</v>
      </c>
      <c r="B146" s="24">
        <v>476</v>
      </c>
      <c r="C146" s="33">
        <v>3700779100877</v>
      </c>
      <c r="D146" s="24" t="s">
        <v>100</v>
      </c>
      <c r="E146">
        <v>78</v>
      </c>
      <c r="F146">
        <v>3.5</v>
      </c>
      <c r="G146">
        <v>0</v>
      </c>
      <c r="H146">
        <v>0</v>
      </c>
      <c r="I146">
        <v>0</v>
      </c>
      <c r="J146">
        <v>3.5</v>
      </c>
      <c r="K146">
        <v>60</v>
      </c>
      <c r="M146">
        <v>60</v>
      </c>
      <c r="N146" s="9">
        <f t="shared" si="20"/>
        <v>0</v>
      </c>
      <c r="O146" s="9">
        <f t="shared" si="21"/>
        <v>120</v>
      </c>
      <c r="P146" s="9">
        <f t="shared" si="22"/>
        <v>66</v>
      </c>
      <c r="Q146" s="9">
        <f t="shared" si="23"/>
        <v>6</v>
      </c>
      <c r="R146" s="9">
        <f t="shared" si="24"/>
        <v>66</v>
      </c>
      <c r="S146" s="10">
        <f t="shared" si="25"/>
        <v>2.6136E-2</v>
      </c>
      <c r="T146" s="21">
        <f t="shared" si="26"/>
        <v>1.8149999999999999E-2</v>
      </c>
      <c r="U146" s="21">
        <f>IF(OR(B146=601,B146=602,B146=603,B146=604,B146=605,B146=606,B146=607,B146=608),0,IF($E146&lt;0,0,T146*E146))</f>
        <v>1.4157</v>
      </c>
      <c r="W146" s="22">
        <f t="shared" si="27"/>
        <v>55.096418732782368</v>
      </c>
      <c r="X146" s="14">
        <f t="shared" si="28"/>
        <v>1.4157</v>
      </c>
      <c r="Y146" s="14">
        <f t="shared" si="29"/>
        <v>2</v>
      </c>
    </row>
    <row r="147" spans="1:25">
      <c r="A147" s="23">
        <v>1</v>
      </c>
      <c r="B147" s="24">
        <v>477</v>
      </c>
      <c r="C147" s="33">
        <v>3700779100884</v>
      </c>
      <c r="D147" s="24" t="s">
        <v>113</v>
      </c>
      <c r="E147">
        <v>0</v>
      </c>
      <c r="F147">
        <v>6.1</v>
      </c>
      <c r="G147">
        <v>0</v>
      </c>
      <c r="H147">
        <v>0</v>
      </c>
      <c r="I147">
        <v>0</v>
      </c>
      <c r="J147">
        <v>6.1</v>
      </c>
      <c r="K147">
        <v>70</v>
      </c>
      <c r="M147">
        <v>70</v>
      </c>
      <c r="N147" s="9">
        <f t="shared" si="20"/>
        <v>0</v>
      </c>
      <c r="O147" s="9">
        <f t="shared" si="21"/>
        <v>140</v>
      </c>
      <c r="P147" s="9">
        <f t="shared" si="22"/>
        <v>76</v>
      </c>
      <c r="Q147" s="9">
        <f t="shared" si="23"/>
        <v>6</v>
      </c>
      <c r="R147" s="9">
        <f t="shared" si="24"/>
        <v>76</v>
      </c>
      <c r="S147" s="10">
        <f t="shared" si="25"/>
        <v>3.4655999999999999E-2</v>
      </c>
      <c r="T147" s="21">
        <f t="shared" si="26"/>
        <v>2.4066666666666667E-2</v>
      </c>
      <c r="U147" s="21">
        <f>IF(OR(B147=601,B147=602,B147=603,B147=604,B147=605,B147=606,B147=607,B147=608),0,IF($E147&lt;0,0,T147*E147))</f>
        <v>0</v>
      </c>
      <c r="W147" s="22">
        <f t="shared" si="27"/>
        <v>41.551246537396118</v>
      </c>
      <c r="X147" s="14">
        <f t="shared" si="28"/>
        <v>0</v>
      </c>
      <c r="Y147" s="14">
        <f t="shared" si="29"/>
        <v>0</v>
      </c>
    </row>
    <row r="148" spans="1:25">
      <c r="A148" s="23">
        <v>1</v>
      </c>
      <c r="B148" s="24">
        <v>478</v>
      </c>
      <c r="C148" s="33">
        <v>3700779100891</v>
      </c>
      <c r="D148" s="24" t="s">
        <v>114</v>
      </c>
      <c r="E148">
        <v>0</v>
      </c>
      <c r="F148">
        <v>6.1</v>
      </c>
      <c r="G148">
        <v>0</v>
      </c>
      <c r="H148">
        <v>0</v>
      </c>
      <c r="I148">
        <v>0</v>
      </c>
      <c r="J148">
        <v>6.1</v>
      </c>
      <c r="K148">
        <v>70</v>
      </c>
      <c r="M148">
        <v>70</v>
      </c>
      <c r="N148" s="9">
        <f t="shared" si="20"/>
        <v>0</v>
      </c>
      <c r="O148" s="9">
        <f t="shared" si="21"/>
        <v>140</v>
      </c>
      <c r="P148" s="9">
        <f t="shared" si="22"/>
        <v>76</v>
      </c>
      <c r="Q148" s="9">
        <f t="shared" si="23"/>
        <v>6</v>
      </c>
      <c r="R148" s="9">
        <f t="shared" si="24"/>
        <v>76</v>
      </c>
      <c r="S148" s="10">
        <f t="shared" si="25"/>
        <v>3.4655999999999999E-2</v>
      </c>
      <c r="T148" s="21">
        <f t="shared" si="26"/>
        <v>2.4066666666666667E-2</v>
      </c>
      <c r="U148" s="21">
        <f>IF(OR(B148=601,B148=602,B148=603,B148=604,B148=605,B148=606,B148=607,B148=608),0,IF($E148&lt;0,0,T148*E148))</f>
        <v>0</v>
      </c>
      <c r="W148" s="22">
        <f t="shared" si="27"/>
        <v>41.551246537396118</v>
      </c>
      <c r="X148" s="14">
        <f t="shared" si="28"/>
        <v>0</v>
      </c>
      <c r="Y148" s="14">
        <f t="shared" si="29"/>
        <v>0</v>
      </c>
    </row>
    <row r="149" spans="1:25">
      <c r="A149" s="23">
        <v>1</v>
      </c>
      <c r="B149" s="24">
        <v>479</v>
      </c>
      <c r="C149" s="33">
        <v>3700779100907</v>
      </c>
      <c r="D149" s="24" t="s">
        <v>116</v>
      </c>
      <c r="E149">
        <v>90</v>
      </c>
      <c r="F149">
        <v>2.2999999999999998</v>
      </c>
      <c r="G149">
        <v>46</v>
      </c>
      <c r="H149">
        <v>15.5</v>
      </c>
      <c r="I149">
        <v>46</v>
      </c>
      <c r="J149">
        <v>2.2999999999999998</v>
      </c>
      <c r="K149">
        <v>24</v>
      </c>
      <c r="N149" s="9">
        <f t="shared" si="20"/>
        <v>107.5</v>
      </c>
      <c r="O149" s="9">
        <f t="shared" si="21"/>
        <v>24</v>
      </c>
      <c r="P149" s="9">
        <f t="shared" si="22"/>
        <v>46</v>
      </c>
      <c r="Q149" s="9">
        <f t="shared" si="23"/>
        <v>15.5</v>
      </c>
      <c r="R149" s="9">
        <f t="shared" si="24"/>
        <v>46</v>
      </c>
      <c r="S149" s="10">
        <f t="shared" si="25"/>
        <v>3.2798000000000001E-2</v>
      </c>
      <c r="T149" s="21">
        <f t="shared" si="26"/>
        <v>2.2776388888888891E-2</v>
      </c>
      <c r="U149" s="21">
        <f>IF(OR(B149=601,B149=602,B149=603,B149=604,B149=605,B149=606,B149=607,B149=608),0,IF($E149&lt;0,0,T149*E149))</f>
        <v>2.0498750000000001</v>
      </c>
      <c r="W149" s="22">
        <f t="shared" si="27"/>
        <v>43.905116165619852</v>
      </c>
      <c r="X149" s="14">
        <f t="shared" si="28"/>
        <v>2.0498750000000001</v>
      </c>
      <c r="Y149" s="14">
        <f t="shared" si="29"/>
        <v>3</v>
      </c>
    </row>
    <row r="150" spans="1:25">
      <c r="A150" s="23">
        <v>0</v>
      </c>
      <c r="B150" s="24">
        <v>480</v>
      </c>
      <c r="C150" s="33">
        <v>3700779100914</v>
      </c>
      <c r="D150" s="24" t="s">
        <v>117</v>
      </c>
      <c r="E150">
        <v>0</v>
      </c>
      <c r="F150">
        <v>1.1000000000000001</v>
      </c>
      <c r="G150">
        <v>0</v>
      </c>
      <c r="H150">
        <v>0</v>
      </c>
      <c r="I150">
        <v>0</v>
      </c>
      <c r="J150">
        <v>1.1000000000000001</v>
      </c>
      <c r="K150">
        <v>16</v>
      </c>
      <c r="N150" s="9">
        <f t="shared" si="20"/>
        <v>0</v>
      </c>
      <c r="O150" s="9">
        <f t="shared" si="21"/>
        <v>16</v>
      </c>
      <c r="P150" s="9">
        <f t="shared" si="22"/>
        <v>22</v>
      </c>
      <c r="Q150" s="9">
        <f t="shared" si="23"/>
        <v>6</v>
      </c>
      <c r="R150" s="9">
        <f t="shared" si="24"/>
        <v>6</v>
      </c>
      <c r="S150" s="10">
        <f t="shared" si="25"/>
        <v>7.9199999999999995E-4</v>
      </c>
      <c r="T150" s="21">
        <f t="shared" si="26"/>
        <v>5.5000000000000003E-4</v>
      </c>
      <c r="U150" s="21">
        <f>IF(OR(B150=601,B150=602,B150=603,B150=604,B150=605,B150=606,B150=607,B150=608),0,IF($E150&lt;0,0,T150*E150))</f>
        <v>0</v>
      </c>
      <c r="W150" s="22">
        <f t="shared" si="27"/>
        <v>1818.1818181818182</v>
      </c>
      <c r="X150" s="14">
        <f t="shared" si="28"/>
        <v>0</v>
      </c>
      <c r="Y150" s="14">
        <f t="shared" si="29"/>
        <v>0</v>
      </c>
    </row>
    <row r="151" spans="1:25">
      <c r="A151" s="23">
        <v>1</v>
      </c>
      <c r="B151" s="24">
        <v>481</v>
      </c>
      <c r="C151" s="33">
        <v>3700779100921</v>
      </c>
      <c r="D151" s="24" t="s">
        <v>118</v>
      </c>
      <c r="E151">
        <v>79</v>
      </c>
      <c r="F151">
        <v>2.2999999999999998</v>
      </c>
      <c r="G151">
        <v>47</v>
      </c>
      <c r="H151">
        <v>15.5</v>
      </c>
      <c r="I151">
        <v>45.5</v>
      </c>
      <c r="J151">
        <v>2.2999999999999998</v>
      </c>
      <c r="K151">
        <v>24</v>
      </c>
      <c r="N151" s="9">
        <f t="shared" si="20"/>
        <v>108</v>
      </c>
      <c r="O151" s="9">
        <f t="shared" si="21"/>
        <v>24</v>
      </c>
      <c r="P151" s="9">
        <f t="shared" si="22"/>
        <v>47</v>
      </c>
      <c r="Q151" s="9">
        <f t="shared" si="23"/>
        <v>15.5</v>
      </c>
      <c r="R151" s="9">
        <f t="shared" si="24"/>
        <v>45.5</v>
      </c>
      <c r="S151" s="10">
        <f t="shared" si="25"/>
        <v>3.3146750000000003E-2</v>
      </c>
      <c r="T151" s="21">
        <f t="shared" si="26"/>
        <v>2.3018576388888892E-2</v>
      </c>
      <c r="U151" s="21">
        <f>IF(OR(B151=601,B151=602,B151=603,B151=604,B151=605,B151=606,B151=607,B151=608),0,IF($E151&lt;0,0,T151*E151))</f>
        <v>1.8184675347222226</v>
      </c>
      <c r="W151" s="22">
        <f t="shared" si="27"/>
        <v>43.443173161773018</v>
      </c>
      <c r="X151" s="14">
        <f t="shared" si="28"/>
        <v>1.8184675347222226</v>
      </c>
      <c r="Y151" s="14">
        <f t="shared" si="29"/>
        <v>2</v>
      </c>
    </row>
    <row r="152" spans="1:25">
      <c r="A152" s="23">
        <v>1</v>
      </c>
      <c r="B152" s="24">
        <v>482</v>
      </c>
      <c r="C152" s="33">
        <v>3700779100938</v>
      </c>
      <c r="D152" s="24" t="s">
        <v>167</v>
      </c>
      <c r="E152">
        <v>21</v>
      </c>
      <c r="F152">
        <v>0.6</v>
      </c>
      <c r="G152">
        <v>0</v>
      </c>
      <c r="H152">
        <v>0</v>
      </c>
      <c r="I152">
        <v>0</v>
      </c>
      <c r="J152">
        <v>0.6</v>
      </c>
      <c r="K152">
        <v>25</v>
      </c>
      <c r="M152">
        <v>33</v>
      </c>
      <c r="N152" s="9">
        <f t="shared" si="20"/>
        <v>0</v>
      </c>
      <c r="O152" s="9">
        <f t="shared" si="21"/>
        <v>58</v>
      </c>
      <c r="P152" s="9">
        <f t="shared" si="22"/>
        <v>31</v>
      </c>
      <c r="Q152" s="9">
        <f t="shared" si="23"/>
        <v>6</v>
      </c>
      <c r="R152" s="9">
        <f t="shared" si="24"/>
        <v>39</v>
      </c>
      <c r="S152" s="10">
        <f t="shared" si="25"/>
        <v>7.254E-3</v>
      </c>
      <c r="T152" s="21">
        <f t="shared" si="26"/>
        <v>5.0375000000000003E-3</v>
      </c>
      <c r="U152" s="21">
        <f>IF(OR(B152=601,B152=602,B152=603,B152=604,B152=605,B152=606,B152=607,B152=608),0,IF($E152&lt;0,0,T152*E152))</f>
        <v>0.10578750000000001</v>
      </c>
      <c r="W152" s="22">
        <f t="shared" si="27"/>
        <v>198.51116625310172</v>
      </c>
      <c r="X152" s="14">
        <f t="shared" si="28"/>
        <v>0.10578750000000001</v>
      </c>
      <c r="Y152" s="14">
        <f t="shared" si="29"/>
        <v>1</v>
      </c>
    </row>
    <row r="153" spans="1:25">
      <c r="A153" s="23">
        <v>1</v>
      </c>
      <c r="B153" s="24">
        <v>483</v>
      </c>
      <c r="C153" s="33">
        <v>3700779100945</v>
      </c>
      <c r="D153" s="24" t="s">
        <v>168</v>
      </c>
      <c r="E153">
        <v>18</v>
      </c>
      <c r="F153">
        <v>0.6</v>
      </c>
      <c r="G153">
        <v>0</v>
      </c>
      <c r="H153">
        <v>0</v>
      </c>
      <c r="I153">
        <v>0</v>
      </c>
      <c r="J153">
        <v>0.6</v>
      </c>
      <c r="K153">
        <v>25</v>
      </c>
      <c r="M153">
        <v>33</v>
      </c>
      <c r="N153" s="9">
        <f t="shared" si="20"/>
        <v>0</v>
      </c>
      <c r="O153" s="9">
        <f t="shared" si="21"/>
        <v>58</v>
      </c>
      <c r="P153" s="9">
        <f t="shared" si="22"/>
        <v>31</v>
      </c>
      <c r="Q153" s="9">
        <f t="shared" si="23"/>
        <v>6</v>
      </c>
      <c r="R153" s="9">
        <f t="shared" si="24"/>
        <v>39</v>
      </c>
      <c r="S153" s="10">
        <f t="shared" si="25"/>
        <v>7.254E-3</v>
      </c>
      <c r="T153" s="21">
        <f t="shared" si="26"/>
        <v>5.0375000000000003E-3</v>
      </c>
      <c r="U153" s="21">
        <f>IF(OR(B153=601,B153=602,B153=603,B153=604,B153=605,B153=606,B153=607,B153=608),0,IF($E153&lt;0,0,T153*E153))</f>
        <v>9.0675000000000006E-2</v>
      </c>
      <c r="W153" s="22">
        <f t="shared" si="27"/>
        <v>198.51116625310172</v>
      </c>
      <c r="X153" s="14">
        <f t="shared" si="28"/>
        <v>9.0675000000000006E-2</v>
      </c>
      <c r="Y153" s="14">
        <f t="shared" si="29"/>
        <v>1</v>
      </c>
    </row>
    <row r="154" spans="1:25">
      <c r="A154" s="23">
        <v>1</v>
      </c>
      <c r="B154" s="24">
        <v>484</v>
      </c>
      <c r="C154" s="33">
        <v>3700779100952</v>
      </c>
      <c r="D154" s="24" t="s">
        <v>169</v>
      </c>
      <c r="E154">
        <v>33</v>
      </c>
      <c r="F154">
        <v>0.7</v>
      </c>
      <c r="G154">
        <v>0</v>
      </c>
      <c r="H154">
        <v>0</v>
      </c>
      <c r="I154">
        <v>0</v>
      </c>
      <c r="J154">
        <v>0.7</v>
      </c>
      <c r="K154">
        <v>30</v>
      </c>
      <c r="M154">
        <v>30</v>
      </c>
      <c r="N154" s="9">
        <f t="shared" si="20"/>
        <v>0</v>
      </c>
      <c r="O154" s="9">
        <f t="shared" si="21"/>
        <v>60</v>
      </c>
      <c r="P154" s="9">
        <f t="shared" si="22"/>
        <v>36</v>
      </c>
      <c r="Q154" s="9">
        <f t="shared" si="23"/>
        <v>6</v>
      </c>
      <c r="R154" s="9">
        <f t="shared" si="24"/>
        <v>36</v>
      </c>
      <c r="S154" s="10">
        <f t="shared" si="25"/>
        <v>7.7759999999999999E-3</v>
      </c>
      <c r="T154" s="21">
        <f t="shared" si="26"/>
        <v>5.4000000000000003E-3</v>
      </c>
      <c r="U154" s="21">
        <f>IF(OR(B154=601,B154=602,B154=603,B154=604,B154=605,B154=606,B154=607,B154=608),0,IF($E154&lt;0,0,T154*E154))</f>
        <v>0.1782</v>
      </c>
      <c r="W154" s="22">
        <f t="shared" si="27"/>
        <v>185.18518518518519</v>
      </c>
      <c r="X154" s="14">
        <f t="shared" si="28"/>
        <v>0.1782</v>
      </c>
      <c r="Y154" s="14">
        <f t="shared" si="29"/>
        <v>1</v>
      </c>
    </row>
    <row r="155" spans="1:25">
      <c r="A155" s="23">
        <v>1</v>
      </c>
      <c r="B155" s="24">
        <v>485</v>
      </c>
      <c r="C155" s="33">
        <v>3700779100969</v>
      </c>
      <c r="D155" s="24" t="s">
        <v>170</v>
      </c>
      <c r="E155">
        <v>38</v>
      </c>
      <c r="F155">
        <v>0.6</v>
      </c>
      <c r="G155">
        <v>0</v>
      </c>
      <c r="H155">
        <v>0</v>
      </c>
      <c r="I155">
        <v>0</v>
      </c>
      <c r="J155">
        <v>0.6</v>
      </c>
      <c r="K155">
        <v>25</v>
      </c>
      <c r="M155">
        <v>33</v>
      </c>
      <c r="N155" s="9">
        <f t="shared" si="20"/>
        <v>0</v>
      </c>
      <c r="O155" s="9">
        <f t="shared" si="21"/>
        <v>58</v>
      </c>
      <c r="P155" s="9">
        <f t="shared" si="22"/>
        <v>31</v>
      </c>
      <c r="Q155" s="9">
        <f t="shared" si="23"/>
        <v>6</v>
      </c>
      <c r="R155" s="9">
        <f t="shared" si="24"/>
        <v>39</v>
      </c>
      <c r="S155" s="10">
        <f t="shared" si="25"/>
        <v>7.254E-3</v>
      </c>
      <c r="T155" s="21">
        <f t="shared" si="26"/>
        <v>5.0375000000000003E-3</v>
      </c>
      <c r="U155" s="21">
        <f>IF(OR(B155=601,B155=602,B155=603,B155=604,B155=605,B155=606,B155=607,B155=608),0,IF($E155&lt;0,0,T155*E155))</f>
        <v>0.19142500000000001</v>
      </c>
      <c r="W155" s="22">
        <f t="shared" si="27"/>
        <v>198.51116625310172</v>
      </c>
      <c r="X155" s="14">
        <f t="shared" si="28"/>
        <v>0.19142500000000001</v>
      </c>
      <c r="Y155" s="14">
        <f t="shared" si="29"/>
        <v>1</v>
      </c>
    </row>
    <row r="156" spans="1:25">
      <c r="A156" s="23">
        <v>1</v>
      </c>
      <c r="B156" s="24">
        <v>486</v>
      </c>
      <c r="C156" s="33">
        <v>3700779100976</v>
      </c>
      <c r="D156" s="24" t="s">
        <v>171</v>
      </c>
      <c r="E156">
        <v>31</v>
      </c>
      <c r="F156">
        <v>0.6</v>
      </c>
      <c r="G156">
        <v>0</v>
      </c>
      <c r="H156">
        <v>0</v>
      </c>
      <c r="I156">
        <v>0</v>
      </c>
      <c r="J156">
        <v>0.6</v>
      </c>
      <c r="K156">
        <v>25</v>
      </c>
      <c r="M156">
        <v>33</v>
      </c>
      <c r="N156" s="9">
        <f t="shared" si="20"/>
        <v>0</v>
      </c>
      <c r="O156" s="9">
        <f t="shared" si="21"/>
        <v>58</v>
      </c>
      <c r="P156" s="9">
        <f t="shared" si="22"/>
        <v>31</v>
      </c>
      <c r="Q156" s="9">
        <f t="shared" si="23"/>
        <v>6</v>
      </c>
      <c r="R156" s="9">
        <f t="shared" si="24"/>
        <v>39</v>
      </c>
      <c r="S156" s="10">
        <f t="shared" si="25"/>
        <v>7.254E-3</v>
      </c>
      <c r="T156" s="21">
        <f t="shared" si="26"/>
        <v>5.0375000000000003E-3</v>
      </c>
      <c r="U156" s="21">
        <f>IF(OR(B156=601,B156=602,B156=603,B156=604,B156=605,B156=606,B156=607,B156=608),0,IF($E156&lt;0,0,T156*E156))</f>
        <v>0.15616250000000001</v>
      </c>
      <c r="W156" s="22">
        <f t="shared" si="27"/>
        <v>198.51116625310172</v>
      </c>
      <c r="X156" s="14">
        <f t="shared" si="28"/>
        <v>0.15616250000000001</v>
      </c>
      <c r="Y156" s="14">
        <f t="shared" si="29"/>
        <v>1</v>
      </c>
    </row>
    <row r="157" spans="1:25">
      <c r="A157" s="23">
        <v>0</v>
      </c>
      <c r="B157" s="24">
        <v>487</v>
      </c>
      <c r="C157" s="33">
        <v>3700779100273</v>
      </c>
      <c r="D157" s="24" t="s">
        <v>231</v>
      </c>
      <c r="E157">
        <v>0</v>
      </c>
      <c r="F157">
        <v>15</v>
      </c>
      <c r="G157">
        <v>0</v>
      </c>
      <c r="H157">
        <v>0</v>
      </c>
      <c r="I157">
        <v>0</v>
      </c>
      <c r="J157">
        <v>15</v>
      </c>
      <c r="K157">
        <v>78</v>
      </c>
      <c r="L157">
        <v>35.5</v>
      </c>
      <c r="M157">
        <v>93</v>
      </c>
      <c r="N157" s="9">
        <f t="shared" si="20"/>
        <v>0</v>
      </c>
      <c r="O157" s="9">
        <f t="shared" si="21"/>
        <v>206.5</v>
      </c>
      <c r="P157" s="9">
        <f t="shared" si="22"/>
        <v>84</v>
      </c>
      <c r="Q157" s="9">
        <f t="shared" si="23"/>
        <v>41.5</v>
      </c>
      <c r="R157" s="9">
        <f t="shared" si="24"/>
        <v>99</v>
      </c>
      <c r="S157" s="10">
        <f t="shared" si="25"/>
        <v>0.34860000000000002</v>
      </c>
      <c r="T157" s="21">
        <f t="shared" si="26"/>
        <v>0.36312500000000003</v>
      </c>
      <c r="U157" s="21">
        <f>IF(OR(B157=601,B157=602,B157=603,B157=604,B157=605,B157=606,B157=607,B157=608),0,IF($E157&lt;0,0,T157*E157))</f>
        <v>0</v>
      </c>
      <c r="W157" s="22">
        <f t="shared" si="27"/>
        <v>2.7538726333907055</v>
      </c>
      <c r="X157" s="14">
        <f t="shared" si="28"/>
        <v>0</v>
      </c>
      <c r="Y157" s="14">
        <f t="shared" si="29"/>
        <v>0</v>
      </c>
    </row>
    <row r="158" spans="1:25">
      <c r="A158" s="23">
        <v>1</v>
      </c>
      <c r="B158" s="24">
        <v>492</v>
      </c>
      <c r="C158" s="33">
        <v>3700779101539</v>
      </c>
      <c r="D158" s="24" t="s">
        <v>203</v>
      </c>
      <c r="E158">
        <v>33</v>
      </c>
      <c r="F158">
        <v>0.9</v>
      </c>
      <c r="G158">
        <v>0</v>
      </c>
      <c r="H158">
        <v>0</v>
      </c>
      <c r="I158">
        <v>0</v>
      </c>
      <c r="J158">
        <v>0.9</v>
      </c>
      <c r="K158">
        <v>74</v>
      </c>
      <c r="L158">
        <v>15</v>
      </c>
      <c r="M158">
        <v>9.5</v>
      </c>
      <c r="N158" s="9">
        <f t="shared" si="20"/>
        <v>0</v>
      </c>
      <c r="O158" s="9">
        <f t="shared" si="21"/>
        <v>98.5</v>
      </c>
      <c r="P158" s="9">
        <f t="shared" si="22"/>
        <v>80</v>
      </c>
      <c r="Q158" s="9">
        <f t="shared" si="23"/>
        <v>21</v>
      </c>
      <c r="R158" s="9">
        <f t="shared" si="24"/>
        <v>15.5</v>
      </c>
      <c r="S158" s="10">
        <f t="shared" si="25"/>
        <v>2.6040000000000001E-2</v>
      </c>
      <c r="T158" s="21">
        <f t="shared" si="26"/>
        <v>1.8083333333333333E-2</v>
      </c>
      <c r="U158" s="21">
        <f>IF(OR(B158=601,B158=602,B158=603,B158=604,B158=605,B158=606,B158=607,B158=608),0,IF($E158&lt;0,0,T158*E158))</f>
        <v>0.59675</v>
      </c>
      <c r="W158" s="22">
        <f t="shared" si="27"/>
        <v>55.299539170506911</v>
      </c>
      <c r="X158" s="14">
        <f t="shared" si="28"/>
        <v>0.59675</v>
      </c>
      <c r="Y158" s="14">
        <f t="shared" si="29"/>
        <v>1</v>
      </c>
    </row>
    <row r="159" spans="1:25">
      <c r="A159" s="23">
        <v>1</v>
      </c>
      <c r="B159" s="24">
        <v>493</v>
      </c>
      <c r="C159" s="33">
        <v>3700779101546</v>
      </c>
      <c r="D159" s="24" t="s">
        <v>204</v>
      </c>
      <c r="E159">
        <v>0</v>
      </c>
      <c r="F159">
        <v>1.2</v>
      </c>
      <c r="G159">
        <v>0</v>
      </c>
      <c r="H159">
        <v>0</v>
      </c>
      <c r="I159">
        <v>0</v>
      </c>
      <c r="J159">
        <v>1.2</v>
      </c>
      <c r="K159">
        <v>74</v>
      </c>
      <c r="L159">
        <v>22</v>
      </c>
      <c r="M159">
        <v>9.5</v>
      </c>
      <c r="N159" s="9">
        <f t="shared" si="20"/>
        <v>0</v>
      </c>
      <c r="O159" s="9">
        <f t="shared" si="21"/>
        <v>105.5</v>
      </c>
      <c r="P159" s="9">
        <f t="shared" si="22"/>
        <v>80</v>
      </c>
      <c r="Q159" s="9">
        <f t="shared" si="23"/>
        <v>28</v>
      </c>
      <c r="R159" s="9">
        <f t="shared" si="24"/>
        <v>15.5</v>
      </c>
      <c r="S159" s="10">
        <f t="shared" si="25"/>
        <v>3.4720000000000001E-2</v>
      </c>
      <c r="T159" s="21">
        <f t="shared" si="26"/>
        <v>2.4111111111111111E-2</v>
      </c>
      <c r="U159" s="21">
        <f>IF(OR(B159=601,B159=602,B159=603,B159=604,B159=605,B159=606,B159=607,B159=608),0,IF($E159&lt;0,0,T159*E159))</f>
        <v>0</v>
      </c>
      <c r="W159" s="22">
        <f t="shared" si="27"/>
        <v>41.474654377880185</v>
      </c>
      <c r="X159" s="14">
        <f t="shared" si="28"/>
        <v>0</v>
      </c>
      <c r="Y159" s="14">
        <f t="shared" si="29"/>
        <v>0</v>
      </c>
    </row>
    <row r="160" spans="1:25">
      <c r="A160" s="23">
        <v>1</v>
      </c>
      <c r="B160" s="24">
        <v>494</v>
      </c>
      <c r="C160" s="33">
        <v>3700779101553</v>
      </c>
      <c r="D160" s="24" t="s">
        <v>232</v>
      </c>
      <c r="E160">
        <v>7</v>
      </c>
      <c r="F160">
        <v>15</v>
      </c>
      <c r="G160">
        <v>130</v>
      </c>
      <c r="H160">
        <v>31.5</v>
      </c>
      <c r="I160">
        <v>58</v>
      </c>
      <c r="J160">
        <v>15</v>
      </c>
      <c r="K160">
        <v>124</v>
      </c>
      <c r="L160">
        <v>46</v>
      </c>
      <c r="M160">
        <v>90</v>
      </c>
      <c r="N160" s="9">
        <f t="shared" si="20"/>
        <v>219.5</v>
      </c>
      <c r="O160" s="9">
        <f t="shared" si="21"/>
        <v>260</v>
      </c>
      <c r="P160" s="9">
        <f t="shared" si="22"/>
        <v>130</v>
      </c>
      <c r="Q160" s="9">
        <f t="shared" si="23"/>
        <v>31.5</v>
      </c>
      <c r="R160" s="9">
        <f t="shared" si="24"/>
        <v>58</v>
      </c>
      <c r="S160" s="10">
        <f t="shared" si="25"/>
        <v>0.40949999999999998</v>
      </c>
      <c r="T160" s="21">
        <f t="shared" si="26"/>
        <v>0.42656250000000001</v>
      </c>
      <c r="U160" s="21">
        <f>IF(OR(B160=601,B160=602,B160=603,B160=604,B160=605,B160=606,B160=607,B160=608),0,IF($E160&lt;0,0,T160*E160))</f>
        <v>2.9859374999999999</v>
      </c>
      <c r="W160" s="22">
        <f t="shared" si="27"/>
        <v>2.3443223443223444</v>
      </c>
      <c r="X160" s="14">
        <f t="shared" si="28"/>
        <v>2.9859374999999999</v>
      </c>
      <c r="Y160" s="14">
        <f t="shared" si="29"/>
        <v>2.9859374999999999</v>
      </c>
    </row>
    <row r="161" spans="1:25">
      <c r="A161" s="23">
        <v>1</v>
      </c>
      <c r="B161" s="24">
        <v>495</v>
      </c>
      <c r="C161" s="33">
        <v>3700779101560</v>
      </c>
      <c r="D161" s="24" t="s">
        <v>233</v>
      </c>
      <c r="E161">
        <v>9</v>
      </c>
      <c r="F161">
        <v>15</v>
      </c>
      <c r="G161">
        <v>130</v>
      </c>
      <c r="H161">
        <v>31.5</v>
      </c>
      <c r="I161">
        <v>58</v>
      </c>
      <c r="J161">
        <v>15</v>
      </c>
      <c r="K161">
        <v>124</v>
      </c>
      <c r="L161">
        <v>46</v>
      </c>
      <c r="M161">
        <v>90</v>
      </c>
      <c r="N161" s="9">
        <f t="shared" si="20"/>
        <v>219.5</v>
      </c>
      <c r="O161" s="9">
        <f t="shared" si="21"/>
        <v>260</v>
      </c>
      <c r="P161" s="9">
        <f t="shared" si="22"/>
        <v>130</v>
      </c>
      <c r="Q161" s="9">
        <f t="shared" si="23"/>
        <v>31.5</v>
      </c>
      <c r="R161" s="9">
        <f t="shared" si="24"/>
        <v>58</v>
      </c>
      <c r="S161" s="10">
        <f t="shared" si="25"/>
        <v>0.40949999999999998</v>
      </c>
      <c r="T161" s="21">
        <f t="shared" si="26"/>
        <v>0.42656250000000001</v>
      </c>
      <c r="U161" s="21">
        <f>IF(OR(B161=601,B161=602,B161=603,B161=604,B161=605,B161=606,B161=607,B161=608),0,IF($E161&lt;0,0,T161*E161))</f>
        <v>3.8390625000000003</v>
      </c>
      <c r="W161" s="22">
        <f t="shared" si="27"/>
        <v>2.3443223443223444</v>
      </c>
      <c r="X161" s="14">
        <f t="shared" si="28"/>
        <v>3.8390624999999998</v>
      </c>
      <c r="Y161" s="14">
        <f t="shared" si="29"/>
        <v>3.8390624999999998</v>
      </c>
    </row>
    <row r="162" spans="1:25">
      <c r="A162" s="23">
        <v>1</v>
      </c>
      <c r="B162" s="24">
        <v>496</v>
      </c>
      <c r="C162" s="33">
        <v>3700779101577</v>
      </c>
      <c r="D162" s="24" t="s">
        <v>11</v>
      </c>
      <c r="E162">
        <v>10</v>
      </c>
      <c r="F162">
        <v>28.5</v>
      </c>
      <c r="G162">
        <v>88</v>
      </c>
      <c r="H162">
        <v>44</v>
      </c>
      <c r="I162">
        <v>167</v>
      </c>
      <c r="J162">
        <v>28.5</v>
      </c>
      <c r="K162">
        <v>81.5</v>
      </c>
      <c r="L162">
        <v>38</v>
      </c>
      <c r="M162">
        <v>161</v>
      </c>
      <c r="N162" s="9">
        <f t="shared" si="20"/>
        <v>299</v>
      </c>
      <c r="O162" s="9">
        <f t="shared" si="21"/>
        <v>280.5</v>
      </c>
      <c r="P162" s="9">
        <f t="shared" si="22"/>
        <v>88</v>
      </c>
      <c r="Q162" s="9">
        <f t="shared" si="23"/>
        <v>44</v>
      </c>
      <c r="R162" s="9">
        <f t="shared" si="24"/>
        <v>167</v>
      </c>
      <c r="S162" s="10">
        <f t="shared" si="25"/>
        <v>0.38719999999999999</v>
      </c>
      <c r="T162" s="21">
        <f t="shared" si="26"/>
        <v>0.40333333333333332</v>
      </c>
      <c r="U162" s="21">
        <f>IF(OR(B162=601,B162=602,B162=603,B162=604,B162=605,B162=606,B162=607,B162=608),0,IF($E162&lt;0,0,T162*E162))</f>
        <v>4.0333333333333332</v>
      </c>
      <c r="W162" s="22">
        <f t="shared" si="27"/>
        <v>2.4793388429752068</v>
      </c>
      <c r="X162" s="14">
        <f t="shared" si="28"/>
        <v>4.0333333333333332</v>
      </c>
      <c r="Y162" s="14">
        <f t="shared" si="29"/>
        <v>4.0333333333333332</v>
      </c>
    </row>
    <row r="163" spans="1:25">
      <c r="A163" s="23">
        <v>1</v>
      </c>
      <c r="B163" s="24">
        <v>497</v>
      </c>
      <c r="C163" s="33">
        <v>3700779101584</v>
      </c>
      <c r="D163" s="24" t="s">
        <v>12</v>
      </c>
      <c r="E163">
        <v>8</v>
      </c>
      <c r="F163">
        <v>28.5</v>
      </c>
      <c r="G163">
        <v>88</v>
      </c>
      <c r="H163">
        <v>44</v>
      </c>
      <c r="I163">
        <v>167</v>
      </c>
      <c r="J163">
        <v>28.5</v>
      </c>
      <c r="K163">
        <v>81.5</v>
      </c>
      <c r="L163">
        <v>38</v>
      </c>
      <c r="M163">
        <v>161</v>
      </c>
      <c r="N163" s="9">
        <f t="shared" si="20"/>
        <v>299</v>
      </c>
      <c r="O163" s="9">
        <f t="shared" si="21"/>
        <v>280.5</v>
      </c>
      <c r="P163" s="9">
        <f t="shared" si="22"/>
        <v>88</v>
      </c>
      <c r="Q163" s="9">
        <f t="shared" si="23"/>
        <v>44</v>
      </c>
      <c r="R163" s="9">
        <f t="shared" si="24"/>
        <v>167</v>
      </c>
      <c r="S163" s="10">
        <f t="shared" si="25"/>
        <v>0.38719999999999999</v>
      </c>
      <c r="T163" s="21">
        <f t="shared" si="26"/>
        <v>0.40333333333333332</v>
      </c>
      <c r="U163" s="21">
        <f>IF(OR(B163=601,B163=602,B163=603,B163=604,B163=605,B163=606,B163=607,B163=608),0,IF($E163&lt;0,0,T163*E163))</f>
        <v>3.2266666666666666</v>
      </c>
      <c r="W163" s="22">
        <f t="shared" si="27"/>
        <v>2.4793388429752068</v>
      </c>
      <c r="X163" s="14">
        <f t="shared" si="28"/>
        <v>3.2266666666666666</v>
      </c>
      <c r="Y163" s="14">
        <f t="shared" si="29"/>
        <v>3.2266666666666666</v>
      </c>
    </row>
    <row r="164" spans="1:25">
      <c r="A164" s="23">
        <v>1</v>
      </c>
      <c r="B164" s="24">
        <v>498</v>
      </c>
      <c r="C164" s="33">
        <v>3700779101591</v>
      </c>
      <c r="D164" s="24" t="s">
        <v>8</v>
      </c>
      <c r="E164">
        <v>0</v>
      </c>
      <c r="F164">
        <v>13</v>
      </c>
      <c r="G164">
        <v>81</v>
      </c>
      <c r="H164">
        <v>46</v>
      </c>
      <c r="I164">
        <v>88</v>
      </c>
      <c r="J164">
        <v>13</v>
      </c>
      <c r="K164">
        <v>75</v>
      </c>
      <c r="L164">
        <v>39</v>
      </c>
      <c r="M164">
        <v>81</v>
      </c>
      <c r="N164" s="9">
        <f t="shared" si="20"/>
        <v>215</v>
      </c>
      <c r="O164" s="9">
        <f t="shared" si="21"/>
        <v>195</v>
      </c>
      <c r="P164" s="9">
        <f t="shared" si="22"/>
        <v>81</v>
      </c>
      <c r="Q164" s="9">
        <f t="shared" si="23"/>
        <v>46</v>
      </c>
      <c r="R164" s="9">
        <f t="shared" si="24"/>
        <v>88</v>
      </c>
      <c r="S164" s="10">
        <f t="shared" si="25"/>
        <v>0.37259999999999999</v>
      </c>
      <c r="T164" s="21">
        <f t="shared" si="26"/>
        <v>0.388125</v>
      </c>
      <c r="U164" s="21">
        <f>IF(OR(B164=601,B164=602,B164=603,B164=604,B164=605,B164=606,B164=607,B164=608),0,IF($E164&lt;0,0,T164*E164))</f>
        <v>0</v>
      </c>
      <c r="W164" s="22">
        <f t="shared" si="27"/>
        <v>2.576489533011272</v>
      </c>
      <c r="X164" s="14">
        <f t="shared" si="28"/>
        <v>0</v>
      </c>
      <c r="Y164" s="14">
        <f t="shared" si="29"/>
        <v>0</v>
      </c>
    </row>
    <row r="165" spans="1:25">
      <c r="A165" s="23">
        <v>1</v>
      </c>
      <c r="B165" s="24">
        <v>499</v>
      </c>
      <c r="C165" s="33">
        <v>3700779101607</v>
      </c>
      <c r="D165" s="24" t="s">
        <v>9</v>
      </c>
      <c r="E165">
        <v>0</v>
      </c>
      <c r="F165">
        <v>13</v>
      </c>
      <c r="G165">
        <v>81</v>
      </c>
      <c r="H165">
        <v>46</v>
      </c>
      <c r="I165">
        <v>88</v>
      </c>
      <c r="J165">
        <v>13</v>
      </c>
      <c r="K165">
        <v>75</v>
      </c>
      <c r="L165">
        <v>39</v>
      </c>
      <c r="M165">
        <v>81</v>
      </c>
      <c r="N165" s="9">
        <f t="shared" si="20"/>
        <v>215</v>
      </c>
      <c r="O165" s="9">
        <f t="shared" si="21"/>
        <v>195</v>
      </c>
      <c r="P165" s="9">
        <f t="shared" si="22"/>
        <v>81</v>
      </c>
      <c r="Q165" s="9">
        <f t="shared" si="23"/>
        <v>46</v>
      </c>
      <c r="R165" s="9">
        <f t="shared" si="24"/>
        <v>88</v>
      </c>
      <c r="S165" s="10">
        <f t="shared" si="25"/>
        <v>0.37259999999999999</v>
      </c>
      <c r="T165" s="21">
        <f t="shared" si="26"/>
        <v>0.388125</v>
      </c>
      <c r="U165" s="21">
        <f>IF(OR(B165=601,B165=602,B165=603,B165=604,B165=605,B165=606,B165=607,B165=608),0,IF($E165&lt;0,0,T165*E165))</f>
        <v>0</v>
      </c>
      <c r="W165" s="22">
        <f t="shared" si="27"/>
        <v>2.576489533011272</v>
      </c>
      <c r="X165" s="14">
        <f t="shared" si="28"/>
        <v>0</v>
      </c>
      <c r="Y165" s="14">
        <f t="shared" si="29"/>
        <v>0</v>
      </c>
    </row>
    <row r="166" spans="1:25">
      <c r="A166" s="23">
        <v>1</v>
      </c>
      <c r="B166" s="24">
        <v>500</v>
      </c>
      <c r="C166" s="33">
        <v>3700779101614</v>
      </c>
      <c r="D166" s="24" t="s">
        <v>68</v>
      </c>
      <c r="E166">
        <v>14</v>
      </c>
      <c r="F166">
        <v>22</v>
      </c>
      <c r="G166">
        <v>125</v>
      </c>
      <c r="H166">
        <v>45</v>
      </c>
      <c r="I166">
        <v>72</v>
      </c>
      <c r="J166">
        <v>22</v>
      </c>
      <c r="K166">
        <v>119</v>
      </c>
      <c r="L166">
        <v>38</v>
      </c>
      <c r="M166">
        <v>64.5</v>
      </c>
      <c r="N166" s="9">
        <f t="shared" si="20"/>
        <v>242</v>
      </c>
      <c r="O166" s="9">
        <f t="shared" si="21"/>
        <v>221.5</v>
      </c>
      <c r="P166" s="9">
        <f t="shared" si="22"/>
        <v>125</v>
      </c>
      <c r="Q166" s="9">
        <f t="shared" si="23"/>
        <v>45</v>
      </c>
      <c r="R166" s="9">
        <f t="shared" si="24"/>
        <v>72</v>
      </c>
      <c r="S166" s="10">
        <f t="shared" si="25"/>
        <v>0.5625</v>
      </c>
      <c r="T166" s="21">
        <f t="shared" si="26"/>
        <v>0.5859375</v>
      </c>
      <c r="U166" s="21">
        <f>IF(OR(B166=601,B166=602,B166=603,B166=604,B166=605,B166=606,B166=607,B166=608),0,IF($E166&lt;0,0,T166*E166))</f>
        <v>8.203125</v>
      </c>
      <c r="W166" s="22">
        <f t="shared" si="27"/>
        <v>1.7066666666666666</v>
      </c>
      <c r="X166" s="14">
        <f t="shared" si="28"/>
        <v>8.203125</v>
      </c>
      <c r="Y166" s="14">
        <f t="shared" si="29"/>
        <v>8.203125</v>
      </c>
    </row>
    <row r="167" spans="1:25">
      <c r="A167" s="23">
        <v>1</v>
      </c>
      <c r="B167" s="24">
        <v>501</v>
      </c>
      <c r="C167" s="33">
        <v>3700779101621</v>
      </c>
      <c r="D167" s="24" t="s">
        <v>69</v>
      </c>
      <c r="E167">
        <v>0</v>
      </c>
      <c r="F167">
        <v>22</v>
      </c>
      <c r="G167">
        <v>125</v>
      </c>
      <c r="H167">
        <v>45</v>
      </c>
      <c r="I167">
        <v>72</v>
      </c>
      <c r="J167">
        <v>22</v>
      </c>
      <c r="K167">
        <v>119</v>
      </c>
      <c r="L167">
        <v>38</v>
      </c>
      <c r="M167">
        <v>64.5</v>
      </c>
      <c r="N167" s="9">
        <f t="shared" si="20"/>
        <v>242</v>
      </c>
      <c r="O167" s="9">
        <f t="shared" si="21"/>
        <v>221.5</v>
      </c>
      <c r="P167" s="9">
        <f t="shared" si="22"/>
        <v>125</v>
      </c>
      <c r="Q167" s="9">
        <f t="shared" si="23"/>
        <v>45</v>
      </c>
      <c r="R167" s="9">
        <f t="shared" si="24"/>
        <v>72</v>
      </c>
      <c r="S167" s="10">
        <f t="shared" si="25"/>
        <v>0.5625</v>
      </c>
      <c r="T167" s="21">
        <f t="shared" si="26"/>
        <v>0.5859375</v>
      </c>
      <c r="U167" s="21">
        <f>IF(OR(B167=601,B167=602,B167=603,B167=604,B167=605,B167=606,B167=607,B167=608),0,IF($E167&lt;0,0,T167*E167))</f>
        <v>0</v>
      </c>
      <c r="W167" s="22">
        <f t="shared" si="27"/>
        <v>1.7066666666666666</v>
      </c>
      <c r="X167" s="14">
        <f t="shared" si="28"/>
        <v>0</v>
      </c>
      <c r="Y167" s="14">
        <f t="shared" si="29"/>
        <v>0</v>
      </c>
    </row>
    <row r="168" spans="1:25">
      <c r="A168" s="23">
        <v>1</v>
      </c>
      <c r="B168" s="24">
        <v>502</v>
      </c>
      <c r="C168" s="33">
        <v>3700779101638</v>
      </c>
      <c r="D168" s="24" t="s">
        <v>13</v>
      </c>
      <c r="E168">
        <v>0</v>
      </c>
      <c r="F168">
        <v>22</v>
      </c>
      <c r="G168">
        <v>89</v>
      </c>
      <c r="H168">
        <v>46</v>
      </c>
      <c r="I168">
        <v>105</v>
      </c>
      <c r="J168">
        <v>22</v>
      </c>
      <c r="K168">
        <v>83</v>
      </c>
      <c r="L168">
        <v>38.5</v>
      </c>
      <c r="M168">
        <v>97</v>
      </c>
      <c r="N168" s="9">
        <f t="shared" si="20"/>
        <v>240</v>
      </c>
      <c r="O168" s="9">
        <f t="shared" si="21"/>
        <v>218.5</v>
      </c>
      <c r="P168" s="9">
        <f t="shared" si="22"/>
        <v>89</v>
      </c>
      <c r="Q168" s="9">
        <f t="shared" si="23"/>
        <v>46</v>
      </c>
      <c r="R168" s="9">
        <f t="shared" si="24"/>
        <v>105</v>
      </c>
      <c r="S168" s="10">
        <f t="shared" si="25"/>
        <v>0.40939999999999999</v>
      </c>
      <c r="T168" s="21">
        <f t="shared" si="26"/>
        <v>0.42645833333333333</v>
      </c>
      <c r="U168" s="21">
        <f>IF(OR(B168=601,B168=602,B168=603,B168=604,B168=605,B168=606,B168=607,B168=608),0,IF($E168&lt;0,0,T168*E168))</f>
        <v>0</v>
      </c>
      <c r="W168" s="22">
        <f t="shared" si="27"/>
        <v>2.3448949682462139</v>
      </c>
      <c r="X168" s="14">
        <f t="shared" si="28"/>
        <v>0</v>
      </c>
      <c r="Y168" s="14">
        <f t="shared" si="29"/>
        <v>0</v>
      </c>
    </row>
    <row r="169" spans="1:25">
      <c r="A169" s="23">
        <v>1</v>
      </c>
      <c r="B169" s="24">
        <v>503</v>
      </c>
      <c r="C169" s="33">
        <v>3700779101645</v>
      </c>
      <c r="D169" s="24" t="s">
        <v>14</v>
      </c>
      <c r="E169">
        <v>0</v>
      </c>
      <c r="F169">
        <v>22</v>
      </c>
      <c r="G169">
        <v>89</v>
      </c>
      <c r="H169">
        <v>46</v>
      </c>
      <c r="I169">
        <v>105</v>
      </c>
      <c r="J169">
        <v>22</v>
      </c>
      <c r="K169">
        <v>83</v>
      </c>
      <c r="L169">
        <v>38.5</v>
      </c>
      <c r="M169">
        <v>97</v>
      </c>
      <c r="N169" s="9">
        <f t="shared" si="20"/>
        <v>240</v>
      </c>
      <c r="O169" s="9">
        <f t="shared" si="21"/>
        <v>218.5</v>
      </c>
      <c r="P169" s="9">
        <f t="shared" si="22"/>
        <v>89</v>
      </c>
      <c r="Q169" s="9">
        <f t="shared" si="23"/>
        <v>46</v>
      </c>
      <c r="R169" s="9">
        <f t="shared" si="24"/>
        <v>105</v>
      </c>
      <c r="S169" s="10">
        <f t="shared" si="25"/>
        <v>0.40939999999999999</v>
      </c>
      <c r="T169" s="21">
        <f t="shared" si="26"/>
        <v>0.42645833333333333</v>
      </c>
      <c r="U169" s="21">
        <f>IF(OR(B169=601,B169=602,B169=603,B169=604,B169=605,B169=606,B169=607,B169=608),0,IF($E169&lt;0,0,T169*E169))</f>
        <v>0</v>
      </c>
      <c r="W169" s="22">
        <f t="shared" si="27"/>
        <v>2.3448949682462139</v>
      </c>
      <c r="X169" s="14">
        <f t="shared" si="28"/>
        <v>0</v>
      </c>
      <c r="Y169" s="14">
        <f t="shared" si="29"/>
        <v>0</v>
      </c>
    </row>
    <row r="170" spans="1:25">
      <c r="A170" s="23">
        <v>1</v>
      </c>
      <c r="B170" s="24">
        <v>504</v>
      </c>
      <c r="C170" s="33">
        <v>3700779101652</v>
      </c>
      <c r="D170" s="24" t="s">
        <v>70</v>
      </c>
      <c r="E170">
        <v>0</v>
      </c>
      <c r="F170">
        <v>20.5</v>
      </c>
      <c r="G170">
        <v>106</v>
      </c>
      <c r="H170">
        <v>50</v>
      </c>
      <c r="I170">
        <v>81</v>
      </c>
      <c r="J170">
        <v>18.5</v>
      </c>
      <c r="K170">
        <v>102</v>
      </c>
      <c r="L170">
        <v>45</v>
      </c>
      <c r="M170">
        <v>75</v>
      </c>
      <c r="N170" s="9">
        <f t="shared" si="20"/>
        <v>237</v>
      </c>
      <c r="O170" s="9">
        <f t="shared" si="21"/>
        <v>222</v>
      </c>
      <c r="P170" s="9">
        <f t="shared" si="22"/>
        <v>106</v>
      </c>
      <c r="Q170" s="9">
        <f t="shared" si="23"/>
        <v>50</v>
      </c>
      <c r="R170" s="9">
        <f t="shared" si="24"/>
        <v>81</v>
      </c>
      <c r="S170" s="10">
        <f t="shared" si="25"/>
        <v>0.53</v>
      </c>
      <c r="T170" s="21">
        <f t="shared" si="26"/>
        <v>0.55208333333333337</v>
      </c>
      <c r="U170" s="21">
        <f>IF(OR(B170=601,B170=602,B170=603,B170=604,B170=605,B170=606,B170=607,B170=608),0,IF($E170&lt;0,0,T170*E170))</f>
        <v>0</v>
      </c>
      <c r="W170" s="22">
        <f t="shared" si="27"/>
        <v>1.811320754716981</v>
      </c>
      <c r="X170" s="14">
        <f t="shared" si="28"/>
        <v>0</v>
      </c>
      <c r="Y170" s="14">
        <f t="shared" si="29"/>
        <v>0</v>
      </c>
    </row>
    <row r="171" spans="1:25">
      <c r="A171" s="23">
        <v>1</v>
      </c>
      <c r="B171" s="24">
        <v>505</v>
      </c>
      <c r="C171" s="33">
        <v>3700779101669</v>
      </c>
      <c r="D171" s="24" t="s">
        <v>71</v>
      </c>
      <c r="E171">
        <v>12</v>
      </c>
      <c r="F171">
        <v>20.5</v>
      </c>
      <c r="G171">
        <v>106</v>
      </c>
      <c r="H171">
        <v>50</v>
      </c>
      <c r="I171">
        <v>81</v>
      </c>
      <c r="J171">
        <v>18.5</v>
      </c>
      <c r="K171">
        <v>102</v>
      </c>
      <c r="L171">
        <v>45</v>
      </c>
      <c r="M171">
        <v>75</v>
      </c>
      <c r="N171" s="9">
        <f t="shared" si="20"/>
        <v>237</v>
      </c>
      <c r="O171" s="9">
        <f t="shared" si="21"/>
        <v>222</v>
      </c>
      <c r="P171" s="9">
        <f t="shared" si="22"/>
        <v>106</v>
      </c>
      <c r="Q171" s="9">
        <f t="shared" si="23"/>
        <v>50</v>
      </c>
      <c r="R171" s="9">
        <f t="shared" si="24"/>
        <v>81</v>
      </c>
      <c r="S171" s="10">
        <f t="shared" si="25"/>
        <v>0.53</v>
      </c>
      <c r="T171" s="21">
        <f t="shared" si="26"/>
        <v>0.55208333333333337</v>
      </c>
      <c r="U171" s="21">
        <f>IF(OR(B171=601,B171=602,B171=603,B171=604,B171=605,B171=606,B171=607,B171=608),0,IF($E171&lt;0,0,T171*E171))</f>
        <v>6.625</v>
      </c>
      <c r="W171" s="22">
        <f t="shared" si="27"/>
        <v>1.811320754716981</v>
      </c>
      <c r="X171" s="14">
        <f t="shared" si="28"/>
        <v>6.6250000000000009</v>
      </c>
      <c r="Y171" s="14">
        <f t="shared" si="29"/>
        <v>6.6250000000000009</v>
      </c>
    </row>
    <row r="172" spans="1:25">
      <c r="A172" s="23">
        <v>1</v>
      </c>
      <c r="B172" s="24">
        <v>506</v>
      </c>
      <c r="C172" s="33">
        <v>3700779101676</v>
      </c>
      <c r="D172" s="24" t="s">
        <v>22</v>
      </c>
      <c r="E172">
        <v>22</v>
      </c>
      <c r="F172">
        <v>56</v>
      </c>
      <c r="G172">
        <v>178</v>
      </c>
      <c r="H172">
        <v>57</v>
      </c>
      <c r="I172">
        <v>92.5</v>
      </c>
      <c r="J172">
        <v>50.5</v>
      </c>
      <c r="K172">
        <v>170</v>
      </c>
      <c r="L172">
        <v>50</v>
      </c>
      <c r="M172">
        <v>83</v>
      </c>
      <c r="N172" s="9">
        <f t="shared" si="20"/>
        <v>327.5</v>
      </c>
      <c r="O172" s="9">
        <f t="shared" si="21"/>
        <v>303</v>
      </c>
      <c r="P172" s="9">
        <f t="shared" si="22"/>
        <v>178</v>
      </c>
      <c r="Q172" s="9">
        <f t="shared" si="23"/>
        <v>57</v>
      </c>
      <c r="R172" s="9">
        <f t="shared" si="24"/>
        <v>92.5</v>
      </c>
      <c r="S172" s="10">
        <f t="shared" si="25"/>
        <v>1.0145999999999999</v>
      </c>
      <c r="T172" s="21">
        <f t="shared" si="26"/>
        <v>1.056875</v>
      </c>
      <c r="U172" s="21">
        <f>IF(OR(B172=601,B172=602,B172=603,B172=604,B172=605,B172=606,B172=607,B172=608),0,IF($E172&lt;0,0,T172*E172))</f>
        <v>23.251249999999999</v>
      </c>
      <c r="W172" s="22">
        <f t="shared" si="27"/>
        <v>0.94618568894145483</v>
      </c>
      <c r="X172" s="14">
        <f t="shared" si="28"/>
        <v>23.251249999999999</v>
      </c>
      <c r="Y172" s="14">
        <f t="shared" si="29"/>
        <v>23.251249999999999</v>
      </c>
    </row>
    <row r="173" spans="1:25">
      <c r="A173" s="23">
        <v>1</v>
      </c>
      <c r="B173" s="24">
        <v>507</v>
      </c>
      <c r="C173" s="33">
        <v>3700779101683</v>
      </c>
      <c r="D173" s="24" t="s">
        <v>23</v>
      </c>
      <c r="E173">
        <v>5</v>
      </c>
      <c r="F173">
        <v>56</v>
      </c>
      <c r="G173">
        <v>178</v>
      </c>
      <c r="H173">
        <v>57</v>
      </c>
      <c r="I173">
        <v>92.5</v>
      </c>
      <c r="J173">
        <v>50.5</v>
      </c>
      <c r="K173">
        <v>170</v>
      </c>
      <c r="L173">
        <v>50</v>
      </c>
      <c r="M173">
        <v>83</v>
      </c>
      <c r="N173" s="9">
        <f t="shared" si="20"/>
        <v>327.5</v>
      </c>
      <c r="O173" s="9">
        <f t="shared" si="21"/>
        <v>303</v>
      </c>
      <c r="P173" s="9">
        <f t="shared" si="22"/>
        <v>178</v>
      </c>
      <c r="Q173" s="9">
        <f t="shared" si="23"/>
        <v>57</v>
      </c>
      <c r="R173" s="9">
        <f t="shared" si="24"/>
        <v>92.5</v>
      </c>
      <c r="S173" s="10">
        <f t="shared" si="25"/>
        <v>1.0145999999999999</v>
      </c>
      <c r="T173" s="21">
        <f t="shared" si="26"/>
        <v>1.056875</v>
      </c>
      <c r="U173" s="21">
        <f>IF(OR(B173=601,B173=602,B173=603,B173=604,B173=605,B173=606,B173=607,B173=608),0,IF($E173&lt;0,0,T173*E173))</f>
        <v>5.2843749999999998</v>
      </c>
      <c r="W173" s="22">
        <f t="shared" si="27"/>
        <v>0.94618568894145483</v>
      </c>
      <c r="X173" s="14">
        <f t="shared" si="28"/>
        <v>5.2843749999999998</v>
      </c>
      <c r="Y173" s="14">
        <f t="shared" si="29"/>
        <v>5.2843749999999998</v>
      </c>
    </row>
    <row r="174" spans="1:25">
      <c r="A174" s="23">
        <v>1</v>
      </c>
      <c r="B174" s="24">
        <v>508</v>
      </c>
      <c r="C174" s="33">
        <v>3700779101690</v>
      </c>
      <c r="D174" s="24" t="s">
        <v>199</v>
      </c>
      <c r="E174">
        <v>35</v>
      </c>
      <c r="F174">
        <v>7.9</v>
      </c>
      <c r="G174">
        <v>62</v>
      </c>
      <c r="H174">
        <v>34</v>
      </c>
      <c r="I174">
        <v>83</v>
      </c>
      <c r="J174">
        <v>7.9</v>
      </c>
      <c r="K174">
        <v>60</v>
      </c>
      <c r="L174">
        <v>31</v>
      </c>
      <c r="M174">
        <v>77</v>
      </c>
      <c r="N174" s="9">
        <f t="shared" si="20"/>
        <v>179</v>
      </c>
      <c r="O174" s="9">
        <f t="shared" si="21"/>
        <v>168</v>
      </c>
      <c r="P174" s="9">
        <f t="shared" si="22"/>
        <v>62</v>
      </c>
      <c r="Q174" s="9">
        <f t="shared" si="23"/>
        <v>34</v>
      </c>
      <c r="R174" s="9">
        <f t="shared" si="24"/>
        <v>83</v>
      </c>
      <c r="S174" s="10">
        <f t="shared" si="25"/>
        <v>0.17496400000000001</v>
      </c>
      <c r="T174" s="21">
        <f t="shared" si="26"/>
        <v>0.12150277777777779</v>
      </c>
      <c r="U174" s="21">
        <f>IF(OR(B174=601,B174=602,B174=603,B174=604,B174=605,B174=606,B174=607,B174=608),0,IF($E174&lt;0,0,T174*E174))</f>
        <v>4.2525972222222226</v>
      </c>
      <c r="W174" s="22">
        <f t="shared" si="27"/>
        <v>8.2302645115566619</v>
      </c>
      <c r="X174" s="14">
        <f t="shared" si="28"/>
        <v>4.2525972222222226</v>
      </c>
      <c r="Y174" s="14">
        <f t="shared" si="29"/>
        <v>5</v>
      </c>
    </row>
    <row r="175" spans="1:25">
      <c r="A175" s="23">
        <v>1</v>
      </c>
      <c r="B175" s="24">
        <v>509</v>
      </c>
      <c r="C175" s="33">
        <v>3700779101706</v>
      </c>
      <c r="D175" s="24" t="s">
        <v>24</v>
      </c>
      <c r="E175">
        <v>0</v>
      </c>
      <c r="F175">
        <v>17</v>
      </c>
      <c r="G175">
        <v>52</v>
      </c>
      <c r="H175">
        <v>43</v>
      </c>
      <c r="I175">
        <v>116</v>
      </c>
      <c r="J175">
        <v>17</v>
      </c>
      <c r="K175">
        <v>45.5</v>
      </c>
      <c r="L175">
        <v>36</v>
      </c>
      <c r="M175">
        <v>108</v>
      </c>
      <c r="N175" s="9">
        <f t="shared" si="20"/>
        <v>211</v>
      </c>
      <c r="O175" s="9">
        <f t="shared" si="21"/>
        <v>189.5</v>
      </c>
      <c r="P175" s="9">
        <f t="shared" si="22"/>
        <v>52</v>
      </c>
      <c r="Q175" s="9">
        <f t="shared" si="23"/>
        <v>43</v>
      </c>
      <c r="R175" s="9">
        <f t="shared" si="24"/>
        <v>116</v>
      </c>
      <c r="S175" s="10">
        <f t="shared" si="25"/>
        <v>0.22359999999999999</v>
      </c>
      <c r="T175" s="21">
        <f t="shared" si="26"/>
        <v>0.23291666666666666</v>
      </c>
      <c r="U175" s="21">
        <f>IF(OR(B175=601,B175=602,B175=603,B175=604,B175=605,B175=606,B175=607,B175=608),0,IF($E175&lt;0,0,T175*E175))</f>
        <v>0</v>
      </c>
      <c r="W175" s="22">
        <f t="shared" si="27"/>
        <v>4.2933810375670838</v>
      </c>
      <c r="X175" s="14">
        <f t="shared" si="28"/>
        <v>0</v>
      </c>
      <c r="Y175" s="14">
        <f t="shared" si="29"/>
        <v>0</v>
      </c>
    </row>
    <row r="176" spans="1:25">
      <c r="A176" s="23">
        <v>1</v>
      </c>
      <c r="B176" s="24">
        <v>510</v>
      </c>
      <c r="C176" s="33">
        <v>3700779101713</v>
      </c>
      <c r="D176" s="24" t="s">
        <v>25</v>
      </c>
      <c r="E176">
        <v>0</v>
      </c>
      <c r="F176">
        <v>17</v>
      </c>
      <c r="G176">
        <v>52</v>
      </c>
      <c r="H176">
        <v>43</v>
      </c>
      <c r="I176">
        <v>116</v>
      </c>
      <c r="J176">
        <v>17</v>
      </c>
      <c r="K176">
        <v>45.5</v>
      </c>
      <c r="L176">
        <v>36</v>
      </c>
      <c r="M176">
        <v>108</v>
      </c>
      <c r="N176" s="9">
        <f t="shared" si="20"/>
        <v>211</v>
      </c>
      <c r="O176" s="9">
        <f t="shared" si="21"/>
        <v>189.5</v>
      </c>
      <c r="P176" s="9">
        <f t="shared" si="22"/>
        <v>52</v>
      </c>
      <c r="Q176" s="9">
        <f t="shared" si="23"/>
        <v>43</v>
      </c>
      <c r="R176" s="9">
        <f t="shared" si="24"/>
        <v>116</v>
      </c>
      <c r="S176" s="10">
        <f t="shared" si="25"/>
        <v>0.22359999999999999</v>
      </c>
      <c r="T176" s="21">
        <f t="shared" si="26"/>
        <v>0.23291666666666666</v>
      </c>
      <c r="U176" s="21">
        <f>IF(OR(B176=601,B176=602,B176=603,B176=604,B176=605,B176=606,B176=607,B176=608),0,IF($E176&lt;0,0,T176*E176))</f>
        <v>0</v>
      </c>
      <c r="W176" s="22">
        <f t="shared" si="27"/>
        <v>4.2933810375670838</v>
      </c>
      <c r="X176" s="14">
        <f t="shared" si="28"/>
        <v>0</v>
      </c>
      <c r="Y176" s="14">
        <f t="shared" si="29"/>
        <v>0</v>
      </c>
    </row>
    <row r="177" spans="1:25">
      <c r="A177" s="23">
        <v>1</v>
      </c>
      <c r="B177" s="24">
        <v>511</v>
      </c>
      <c r="C177" s="33">
        <v>3700779101720</v>
      </c>
      <c r="D177" s="24" t="s">
        <v>51</v>
      </c>
      <c r="E177">
        <v>1</v>
      </c>
      <c r="F177">
        <v>17</v>
      </c>
      <c r="G177">
        <v>126</v>
      </c>
      <c r="H177">
        <v>30</v>
      </c>
      <c r="I177">
        <v>55</v>
      </c>
      <c r="J177">
        <v>15</v>
      </c>
      <c r="K177">
        <v>120</v>
      </c>
      <c r="L177">
        <v>45</v>
      </c>
      <c r="M177">
        <v>77</v>
      </c>
      <c r="N177" s="9">
        <f t="shared" si="20"/>
        <v>211</v>
      </c>
      <c r="O177" s="9">
        <f t="shared" si="21"/>
        <v>242</v>
      </c>
      <c r="P177" s="9">
        <f t="shared" si="22"/>
        <v>126</v>
      </c>
      <c r="Q177" s="9">
        <f t="shared" si="23"/>
        <v>30</v>
      </c>
      <c r="R177" s="9">
        <f t="shared" si="24"/>
        <v>55</v>
      </c>
      <c r="S177" s="10">
        <f t="shared" si="25"/>
        <v>0.378</v>
      </c>
      <c r="T177" s="21">
        <f t="shared" si="26"/>
        <v>0.39375000000000004</v>
      </c>
      <c r="U177" s="21">
        <f>IF(OR(B177=601,B177=602,B177=603,B177=604,B177=605,B177=606,B177=607,B177=608),0,IF($E177&lt;0,0,T177*E177))</f>
        <v>0.39375000000000004</v>
      </c>
      <c r="W177" s="22">
        <f t="shared" si="27"/>
        <v>2.5396825396825395</v>
      </c>
      <c r="X177" s="14">
        <f t="shared" si="28"/>
        <v>0.39375000000000004</v>
      </c>
      <c r="Y177" s="14">
        <f t="shared" si="29"/>
        <v>0.39375000000000004</v>
      </c>
    </row>
    <row r="178" spans="1:25">
      <c r="A178" s="23">
        <v>1</v>
      </c>
      <c r="B178" s="24">
        <v>512</v>
      </c>
      <c r="C178" s="33">
        <v>3700779101737</v>
      </c>
      <c r="D178" s="24" t="s">
        <v>52</v>
      </c>
      <c r="E178">
        <v>2</v>
      </c>
      <c r="F178">
        <v>17</v>
      </c>
      <c r="G178">
        <v>126</v>
      </c>
      <c r="H178">
        <v>30</v>
      </c>
      <c r="I178">
        <v>55</v>
      </c>
      <c r="J178">
        <v>15</v>
      </c>
      <c r="K178">
        <v>120</v>
      </c>
      <c r="L178">
        <v>45</v>
      </c>
      <c r="M178">
        <v>77</v>
      </c>
      <c r="N178" s="9">
        <f t="shared" si="20"/>
        <v>211</v>
      </c>
      <c r="O178" s="9">
        <f t="shared" si="21"/>
        <v>242</v>
      </c>
      <c r="P178" s="9">
        <f t="shared" si="22"/>
        <v>126</v>
      </c>
      <c r="Q178" s="9">
        <f t="shared" si="23"/>
        <v>30</v>
      </c>
      <c r="R178" s="9">
        <f t="shared" si="24"/>
        <v>55</v>
      </c>
      <c r="S178" s="10">
        <f t="shared" si="25"/>
        <v>0.378</v>
      </c>
      <c r="T178" s="21">
        <f t="shared" si="26"/>
        <v>0.39375000000000004</v>
      </c>
      <c r="U178" s="21">
        <f>IF(OR(B178=601,B178=602,B178=603,B178=604,B178=605,B178=606,B178=607,B178=608),0,IF($E178&lt;0,0,T178*E178))</f>
        <v>0.78750000000000009</v>
      </c>
      <c r="W178" s="22">
        <f t="shared" si="27"/>
        <v>2.5396825396825395</v>
      </c>
      <c r="X178" s="14">
        <f t="shared" si="28"/>
        <v>0.78750000000000009</v>
      </c>
      <c r="Y178" s="14">
        <f t="shared" si="29"/>
        <v>0.78750000000000009</v>
      </c>
    </row>
    <row r="179" spans="1:25">
      <c r="A179" s="23">
        <v>1</v>
      </c>
      <c r="B179" s="24">
        <v>513</v>
      </c>
      <c r="C179" s="33">
        <v>3700779101744</v>
      </c>
      <c r="D179" s="24" t="s">
        <v>53</v>
      </c>
      <c r="E179">
        <v>0</v>
      </c>
      <c r="F179">
        <v>12</v>
      </c>
      <c r="G179">
        <v>117</v>
      </c>
      <c r="H179">
        <v>45</v>
      </c>
      <c r="I179">
        <v>54</v>
      </c>
      <c r="J179">
        <v>9</v>
      </c>
      <c r="K179">
        <v>110</v>
      </c>
      <c r="L179">
        <v>38</v>
      </c>
      <c r="M179">
        <v>45</v>
      </c>
      <c r="N179" s="9">
        <f t="shared" si="20"/>
        <v>216</v>
      </c>
      <c r="O179" s="9">
        <f t="shared" si="21"/>
        <v>193</v>
      </c>
      <c r="P179" s="9">
        <f t="shared" si="22"/>
        <v>117</v>
      </c>
      <c r="Q179" s="9">
        <f t="shared" si="23"/>
        <v>45</v>
      </c>
      <c r="R179" s="9">
        <f t="shared" si="24"/>
        <v>54</v>
      </c>
      <c r="S179" s="10">
        <f t="shared" si="25"/>
        <v>0.52649999999999997</v>
      </c>
      <c r="T179" s="21">
        <f t="shared" si="26"/>
        <v>0.54843750000000002</v>
      </c>
      <c r="U179" s="21">
        <f>IF(OR(B179=601,B179=602,B179=603,B179=604,B179=605,B179=606,B179=607,B179=608),0,IF($E179&lt;0,0,T179*E179))</f>
        <v>0</v>
      </c>
      <c r="W179" s="22">
        <f t="shared" si="27"/>
        <v>1.8233618233618234</v>
      </c>
      <c r="X179" s="14">
        <f t="shared" si="28"/>
        <v>0</v>
      </c>
      <c r="Y179" s="14">
        <f t="shared" si="29"/>
        <v>0</v>
      </c>
    </row>
    <row r="180" spans="1:25">
      <c r="A180" s="23">
        <v>1</v>
      </c>
      <c r="B180" s="24">
        <v>514</v>
      </c>
      <c r="C180" s="33">
        <v>3700779101751</v>
      </c>
      <c r="D180" s="24" t="s">
        <v>54</v>
      </c>
      <c r="E180">
        <v>0</v>
      </c>
      <c r="F180">
        <v>12</v>
      </c>
      <c r="G180">
        <v>117</v>
      </c>
      <c r="H180">
        <v>45</v>
      </c>
      <c r="I180">
        <v>54</v>
      </c>
      <c r="J180">
        <v>9</v>
      </c>
      <c r="K180">
        <v>110</v>
      </c>
      <c r="L180">
        <v>38</v>
      </c>
      <c r="M180">
        <v>45</v>
      </c>
      <c r="N180" s="9">
        <f t="shared" si="20"/>
        <v>216</v>
      </c>
      <c r="O180" s="9">
        <f t="shared" si="21"/>
        <v>193</v>
      </c>
      <c r="P180" s="9">
        <f t="shared" si="22"/>
        <v>117</v>
      </c>
      <c r="Q180" s="9">
        <f t="shared" si="23"/>
        <v>45</v>
      </c>
      <c r="R180" s="9">
        <f t="shared" si="24"/>
        <v>54</v>
      </c>
      <c r="S180" s="10">
        <f t="shared" si="25"/>
        <v>0.52649999999999997</v>
      </c>
      <c r="T180" s="21">
        <f t="shared" si="26"/>
        <v>0.54843750000000002</v>
      </c>
      <c r="U180" s="21">
        <f>IF(OR(B180=601,B180=602,B180=603,B180=604,B180=605,B180=606,B180=607,B180=608),0,IF($E180&lt;0,0,T180*E180))</f>
        <v>0</v>
      </c>
      <c r="W180" s="22">
        <f t="shared" si="27"/>
        <v>1.8233618233618234</v>
      </c>
      <c r="X180" s="14">
        <f t="shared" si="28"/>
        <v>0</v>
      </c>
      <c r="Y180" s="14">
        <f t="shared" si="29"/>
        <v>0</v>
      </c>
    </row>
    <row r="181" spans="1:25">
      <c r="A181" s="23">
        <v>1</v>
      </c>
      <c r="B181" s="24">
        <v>515</v>
      </c>
      <c r="C181" s="33">
        <v>3700779101768</v>
      </c>
      <c r="D181" s="24" t="s">
        <v>26</v>
      </c>
      <c r="E181">
        <v>2</v>
      </c>
      <c r="F181">
        <v>55.5</v>
      </c>
      <c r="G181">
        <v>206</v>
      </c>
      <c r="H181">
        <v>62</v>
      </c>
      <c r="I181">
        <v>93</v>
      </c>
      <c r="J181">
        <v>55.5</v>
      </c>
      <c r="K181">
        <v>200</v>
      </c>
      <c r="L181">
        <v>55</v>
      </c>
      <c r="M181">
        <v>85</v>
      </c>
      <c r="N181" s="9">
        <f t="shared" si="20"/>
        <v>361</v>
      </c>
      <c r="O181" s="9">
        <f t="shared" si="21"/>
        <v>340</v>
      </c>
      <c r="P181" s="9">
        <f t="shared" si="22"/>
        <v>206</v>
      </c>
      <c r="Q181" s="9">
        <f t="shared" si="23"/>
        <v>62</v>
      </c>
      <c r="R181" s="9">
        <f t="shared" si="24"/>
        <v>93</v>
      </c>
      <c r="S181" s="10">
        <f t="shared" si="25"/>
        <v>1.2771999999999999</v>
      </c>
      <c r="T181" s="21">
        <f t="shared" si="26"/>
        <v>1.3304166666666666</v>
      </c>
      <c r="U181" s="21">
        <f>IF(OR(B181=601,B181=602,B181=603,B181=604,B181=605,B181=606,B181=607,B181=608),0,IF($E181&lt;0,0,T181*E181))</f>
        <v>2.6608333333333332</v>
      </c>
      <c r="W181" s="22">
        <f t="shared" si="27"/>
        <v>0.75164422173504541</v>
      </c>
      <c r="X181" s="14">
        <f t="shared" si="28"/>
        <v>2.6608333333333332</v>
      </c>
      <c r="Y181" s="14">
        <f t="shared" si="29"/>
        <v>2.6608333333333332</v>
      </c>
    </row>
    <row r="182" spans="1:25">
      <c r="A182" s="23">
        <v>1</v>
      </c>
      <c r="B182" s="24">
        <v>516</v>
      </c>
      <c r="C182" s="33">
        <v>3700779101775</v>
      </c>
      <c r="D182" s="24" t="s">
        <v>27</v>
      </c>
      <c r="E182">
        <v>2</v>
      </c>
      <c r="F182">
        <v>55.5</v>
      </c>
      <c r="G182">
        <v>206</v>
      </c>
      <c r="H182">
        <v>62</v>
      </c>
      <c r="I182">
        <v>93</v>
      </c>
      <c r="J182">
        <v>55.5</v>
      </c>
      <c r="K182">
        <v>200</v>
      </c>
      <c r="L182">
        <v>55</v>
      </c>
      <c r="M182">
        <v>85</v>
      </c>
      <c r="N182" s="9">
        <f t="shared" si="20"/>
        <v>361</v>
      </c>
      <c r="O182" s="9">
        <f t="shared" si="21"/>
        <v>340</v>
      </c>
      <c r="P182" s="9">
        <f t="shared" si="22"/>
        <v>206</v>
      </c>
      <c r="Q182" s="9">
        <f t="shared" si="23"/>
        <v>62</v>
      </c>
      <c r="R182" s="9">
        <f t="shared" si="24"/>
        <v>93</v>
      </c>
      <c r="S182" s="10">
        <f t="shared" si="25"/>
        <v>1.2771999999999999</v>
      </c>
      <c r="T182" s="21">
        <f t="shared" si="26"/>
        <v>1.3304166666666666</v>
      </c>
      <c r="U182" s="21">
        <f>IF(OR(B182=601,B182=602,B182=603,B182=604,B182=605,B182=606,B182=607,B182=608),0,IF($E182&lt;0,0,T182*E182))</f>
        <v>2.6608333333333332</v>
      </c>
      <c r="W182" s="22">
        <f t="shared" si="27"/>
        <v>0.75164422173504541</v>
      </c>
      <c r="X182" s="14">
        <f t="shared" si="28"/>
        <v>2.6608333333333332</v>
      </c>
      <c r="Y182" s="14">
        <f t="shared" si="29"/>
        <v>2.6608333333333332</v>
      </c>
    </row>
    <row r="183" spans="1:25">
      <c r="A183" s="23">
        <v>1</v>
      </c>
      <c r="B183" s="24">
        <v>517</v>
      </c>
      <c r="C183" s="33">
        <v>3700779101782</v>
      </c>
      <c r="D183" s="24" t="s">
        <v>55</v>
      </c>
      <c r="E183">
        <v>8</v>
      </c>
      <c r="F183">
        <v>39</v>
      </c>
      <c r="G183">
        <v>196</v>
      </c>
      <c r="H183">
        <v>62</v>
      </c>
      <c r="I183">
        <v>96</v>
      </c>
      <c r="J183">
        <v>32.5</v>
      </c>
      <c r="K183">
        <v>190</v>
      </c>
      <c r="L183">
        <v>54</v>
      </c>
      <c r="M183">
        <v>87</v>
      </c>
      <c r="N183" s="9">
        <f t="shared" si="20"/>
        <v>354</v>
      </c>
      <c r="O183" s="9">
        <f t="shared" si="21"/>
        <v>331</v>
      </c>
      <c r="P183" s="9">
        <f t="shared" si="22"/>
        <v>196</v>
      </c>
      <c r="Q183" s="9">
        <f t="shared" si="23"/>
        <v>62</v>
      </c>
      <c r="R183" s="9">
        <f t="shared" si="24"/>
        <v>96</v>
      </c>
      <c r="S183" s="10">
        <f t="shared" si="25"/>
        <v>1.2152000000000001</v>
      </c>
      <c r="T183" s="21">
        <f t="shared" si="26"/>
        <v>1.2658333333333334</v>
      </c>
      <c r="U183" s="21">
        <f>IF(OR(B183=601,B183=602,B183=603,B183=604,B183=605,B183=606,B183=607,B183=608),0,IF($E183&lt;0,0,T183*E183))</f>
        <v>10.126666666666667</v>
      </c>
      <c r="W183" s="22">
        <f t="shared" si="27"/>
        <v>0.78999341672152723</v>
      </c>
      <c r="X183" s="14">
        <f t="shared" si="28"/>
        <v>10.126666666666669</v>
      </c>
      <c r="Y183" s="14">
        <f t="shared" si="29"/>
        <v>10.126666666666669</v>
      </c>
    </row>
    <row r="184" spans="1:25">
      <c r="A184" s="23">
        <v>1</v>
      </c>
      <c r="B184" s="24">
        <v>518</v>
      </c>
      <c r="C184" s="33">
        <v>3700779101799</v>
      </c>
      <c r="D184" s="24" t="s">
        <v>56</v>
      </c>
      <c r="E184">
        <v>8</v>
      </c>
      <c r="F184">
        <v>39</v>
      </c>
      <c r="G184">
        <v>196</v>
      </c>
      <c r="H184">
        <v>62</v>
      </c>
      <c r="I184">
        <v>96</v>
      </c>
      <c r="J184">
        <v>32.5</v>
      </c>
      <c r="K184">
        <v>190</v>
      </c>
      <c r="L184">
        <v>54</v>
      </c>
      <c r="M184">
        <v>87</v>
      </c>
      <c r="N184" s="9">
        <f t="shared" si="20"/>
        <v>354</v>
      </c>
      <c r="O184" s="9">
        <f t="shared" si="21"/>
        <v>331</v>
      </c>
      <c r="P184" s="9">
        <f t="shared" si="22"/>
        <v>196</v>
      </c>
      <c r="Q184" s="9">
        <f t="shared" si="23"/>
        <v>62</v>
      </c>
      <c r="R184" s="9">
        <f t="shared" si="24"/>
        <v>96</v>
      </c>
      <c r="S184" s="10">
        <f t="shared" si="25"/>
        <v>1.2152000000000001</v>
      </c>
      <c r="T184" s="21">
        <f t="shared" si="26"/>
        <v>1.2658333333333334</v>
      </c>
      <c r="U184" s="21">
        <f>IF(OR(B184=601,B184=602,B184=603,B184=604,B184=605,B184=606,B184=607,B184=608),0,IF($E184&lt;0,0,T184*E184))</f>
        <v>10.126666666666667</v>
      </c>
      <c r="W184" s="22">
        <f t="shared" si="27"/>
        <v>0.78999341672152723</v>
      </c>
      <c r="X184" s="14">
        <f t="shared" si="28"/>
        <v>10.126666666666669</v>
      </c>
      <c r="Y184" s="14">
        <f t="shared" si="29"/>
        <v>10.126666666666669</v>
      </c>
    </row>
    <row r="185" spans="1:25">
      <c r="A185" s="23">
        <v>0</v>
      </c>
      <c r="B185" s="24">
        <v>519</v>
      </c>
      <c r="C185" s="33">
        <v>3700779101805</v>
      </c>
      <c r="D185" s="24" t="s">
        <v>81</v>
      </c>
      <c r="E185">
        <v>0</v>
      </c>
      <c r="F185">
        <v>14</v>
      </c>
      <c r="G185">
        <v>78</v>
      </c>
      <c r="H185">
        <v>52</v>
      </c>
      <c r="I185">
        <v>75</v>
      </c>
      <c r="J185">
        <v>14</v>
      </c>
      <c r="K185">
        <v>73</v>
      </c>
      <c r="L185">
        <v>47</v>
      </c>
      <c r="M185">
        <v>69</v>
      </c>
      <c r="N185" s="9">
        <f t="shared" si="20"/>
        <v>205</v>
      </c>
      <c r="O185" s="9">
        <f t="shared" si="21"/>
        <v>189</v>
      </c>
      <c r="P185" s="9">
        <f t="shared" si="22"/>
        <v>78</v>
      </c>
      <c r="Q185" s="9">
        <f t="shared" si="23"/>
        <v>52</v>
      </c>
      <c r="R185" s="9">
        <f t="shared" si="24"/>
        <v>75</v>
      </c>
      <c r="S185" s="10">
        <f t="shared" si="25"/>
        <v>0.40560000000000002</v>
      </c>
      <c r="T185" s="21">
        <f t="shared" si="26"/>
        <v>0.42250000000000004</v>
      </c>
      <c r="U185" s="21">
        <f>IF(OR(B185=601,B185=602,B185=603,B185=604,B185=605,B185=606,B185=607,B185=608),0,IF($E185&lt;0,0,T185*E185))</f>
        <v>0</v>
      </c>
      <c r="W185" s="22">
        <f t="shared" si="27"/>
        <v>2.3668639053254434</v>
      </c>
      <c r="X185" s="14">
        <f t="shared" si="28"/>
        <v>0</v>
      </c>
      <c r="Y185" s="14">
        <f t="shared" si="29"/>
        <v>0</v>
      </c>
    </row>
    <row r="186" spans="1:25">
      <c r="A186" s="23">
        <v>1</v>
      </c>
      <c r="B186" s="24">
        <v>520</v>
      </c>
      <c r="C186" s="33">
        <v>3700779101812</v>
      </c>
      <c r="D186" s="24" t="s">
        <v>359</v>
      </c>
      <c r="E186">
        <v>13</v>
      </c>
      <c r="F186">
        <v>11</v>
      </c>
      <c r="G186">
        <v>111</v>
      </c>
      <c r="H186">
        <v>28</v>
      </c>
      <c r="I186">
        <v>118.5</v>
      </c>
      <c r="J186">
        <v>7.5</v>
      </c>
      <c r="K186">
        <v>106</v>
      </c>
      <c r="L186">
        <v>21</v>
      </c>
      <c r="M186">
        <v>110</v>
      </c>
      <c r="N186" s="9">
        <f t="shared" si="20"/>
        <v>257.5</v>
      </c>
      <c r="O186" s="9">
        <f t="shared" si="21"/>
        <v>237</v>
      </c>
      <c r="P186" s="9">
        <f t="shared" si="22"/>
        <v>111</v>
      </c>
      <c r="Q186" s="9">
        <f t="shared" si="23"/>
        <v>28</v>
      </c>
      <c r="R186" s="9">
        <f t="shared" si="24"/>
        <v>118.5</v>
      </c>
      <c r="S186" s="10">
        <f t="shared" si="25"/>
        <v>0.31080000000000002</v>
      </c>
      <c r="T186" s="21">
        <f t="shared" si="26"/>
        <v>0.32375000000000004</v>
      </c>
      <c r="U186" s="21">
        <f>IF(OR(B186=601,B186=602,B186=603,B186=604,B186=605,B186=606,B186=607,B186=608),0,IF($E186&lt;0,0,T186*E186))</f>
        <v>4.2087500000000002</v>
      </c>
      <c r="W186" s="22">
        <f t="shared" si="27"/>
        <v>3.0888030888030884</v>
      </c>
      <c r="X186" s="14">
        <f t="shared" si="28"/>
        <v>4.2087500000000002</v>
      </c>
      <c r="Y186" s="14">
        <f t="shared" si="29"/>
        <v>4.2087500000000002</v>
      </c>
    </row>
    <row r="187" spans="1:25">
      <c r="A187" s="23">
        <v>1</v>
      </c>
      <c r="B187" s="24">
        <v>521</v>
      </c>
      <c r="C187" s="33">
        <v>3700779101829</v>
      </c>
      <c r="D187" s="24" t="s">
        <v>28</v>
      </c>
      <c r="E187">
        <v>0</v>
      </c>
      <c r="F187">
        <v>27.5</v>
      </c>
      <c r="G187">
        <v>126</v>
      </c>
      <c r="H187">
        <v>42</v>
      </c>
      <c r="I187">
        <v>92</v>
      </c>
      <c r="J187">
        <v>27.5</v>
      </c>
      <c r="K187">
        <v>120</v>
      </c>
      <c r="L187">
        <v>35</v>
      </c>
      <c r="M187">
        <v>85</v>
      </c>
      <c r="N187" s="9">
        <f t="shared" si="20"/>
        <v>260</v>
      </c>
      <c r="O187" s="9">
        <f t="shared" si="21"/>
        <v>240</v>
      </c>
      <c r="P187" s="9">
        <f t="shared" si="22"/>
        <v>126</v>
      </c>
      <c r="Q187" s="9">
        <f t="shared" si="23"/>
        <v>42</v>
      </c>
      <c r="R187" s="9">
        <f t="shared" si="24"/>
        <v>92</v>
      </c>
      <c r="S187" s="10">
        <f t="shared" si="25"/>
        <v>0.5292</v>
      </c>
      <c r="T187" s="21">
        <f t="shared" si="26"/>
        <v>0.55125000000000002</v>
      </c>
      <c r="U187" s="21">
        <f>IF(OR(B187=601,B187=602,B187=603,B187=604,B187=605,B187=606,B187=607,B187=608),0,IF($E187&lt;0,0,T187*E187))</f>
        <v>0</v>
      </c>
      <c r="W187" s="22">
        <f t="shared" si="27"/>
        <v>1.8140589569160996</v>
      </c>
      <c r="X187" s="14">
        <f t="shared" si="28"/>
        <v>0</v>
      </c>
      <c r="Y187" s="14">
        <f t="shared" si="29"/>
        <v>0</v>
      </c>
    </row>
    <row r="188" spans="1:25">
      <c r="A188" s="23">
        <v>1</v>
      </c>
      <c r="B188" s="24">
        <v>522</v>
      </c>
      <c r="C188" s="33">
        <v>3700779101836</v>
      </c>
      <c r="D188" s="24" t="s">
        <v>29</v>
      </c>
      <c r="E188">
        <v>0</v>
      </c>
      <c r="F188">
        <v>27.5</v>
      </c>
      <c r="G188">
        <v>126</v>
      </c>
      <c r="H188">
        <v>42</v>
      </c>
      <c r="I188">
        <v>92</v>
      </c>
      <c r="J188">
        <v>27.5</v>
      </c>
      <c r="K188">
        <v>120</v>
      </c>
      <c r="L188">
        <v>35</v>
      </c>
      <c r="M188">
        <v>85</v>
      </c>
      <c r="N188" s="9">
        <f t="shared" si="20"/>
        <v>260</v>
      </c>
      <c r="O188" s="9">
        <f t="shared" si="21"/>
        <v>240</v>
      </c>
      <c r="P188" s="9">
        <f t="shared" si="22"/>
        <v>126</v>
      </c>
      <c r="Q188" s="9">
        <f t="shared" si="23"/>
        <v>42</v>
      </c>
      <c r="R188" s="9">
        <f t="shared" si="24"/>
        <v>92</v>
      </c>
      <c r="S188" s="10">
        <f t="shared" si="25"/>
        <v>0.5292</v>
      </c>
      <c r="T188" s="21">
        <f t="shared" si="26"/>
        <v>0.55125000000000002</v>
      </c>
      <c r="U188" s="21">
        <f>IF(OR(B188=601,B188=602,B188=603,B188=604,B188=605,B188=606,B188=607,B188=608),0,IF($E188&lt;0,0,T188*E188))</f>
        <v>0</v>
      </c>
      <c r="W188" s="22">
        <f t="shared" si="27"/>
        <v>1.8140589569160996</v>
      </c>
      <c r="X188" s="14">
        <f t="shared" si="28"/>
        <v>0</v>
      </c>
      <c r="Y188" s="14">
        <f t="shared" si="29"/>
        <v>0</v>
      </c>
    </row>
    <row r="189" spans="1:25">
      <c r="A189" s="23">
        <v>1</v>
      </c>
      <c r="B189" s="24">
        <v>523</v>
      </c>
      <c r="C189" s="33">
        <v>3700779101843</v>
      </c>
      <c r="D189" s="24" t="s">
        <v>360</v>
      </c>
      <c r="E189">
        <v>0</v>
      </c>
      <c r="F189">
        <v>9</v>
      </c>
      <c r="G189">
        <v>110</v>
      </c>
      <c r="H189">
        <v>25</v>
      </c>
      <c r="I189">
        <v>107</v>
      </c>
      <c r="J189">
        <v>9</v>
      </c>
      <c r="K189">
        <v>104.5</v>
      </c>
      <c r="L189">
        <v>17.5</v>
      </c>
      <c r="M189">
        <v>99</v>
      </c>
      <c r="N189" s="9">
        <f t="shared" si="20"/>
        <v>242</v>
      </c>
      <c r="O189" s="9">
        <f t="shared" si="21"/>
        <v>221</v>
      </c>
      <c r="P189" s="9">
        <f t="shared" si="22"/>
        <v>110</v>
      </c>
      <c r="Q189" s="9">
        <f t="shared" si="23"/>
        <v>25</v>
      </c>
      <c r="R189" s="9">
        <f t="shared" si="24"/>
        <v>107</v>
      </c>
      <c r="S189" s="10">
        <f t="shared" si="25"/>
        <v>0.29425000000000001</v>
      </c>
      <c r="T189" s="21">
        <f t="shared" si="26"/>
        <v>0.2043402777777778</v>
      </c>
      <c r="U189" s="21">
        <f>IF(OR(B189=601,B189=602,B189=603,B189=604,B189=605,B189=606,B189=607,B189=608),0,IF($E189&lt;0,0,T189*E189))</f>
        <v>0</v>
      </c>
      <c r="W189" s="22">
        <f t="shared" si="27"/>
        <v>4.8937977909940527</v>
      </c>
      <c r="X189" s="14">
        <f t="shared" si="28"/>
        <v>0</v>
      </c>
      <c r="Y189" s="14">
        <f t="shared" si="29"/>
        <v>0</v>
      </c>
    </row>
    <row r="190" spans="1:25">
      <c r="A190" s="23">
        <v>0</v>
      </c>
      <c r="B190" s="24">
        <v>524</v>
      </c>
      <c r="C190" s="33">
        <v>3700779101850</v>
      </c>
      <c r="D190" s="24" t="s">
        <v>30</v>
      </c>
      <c r="E190">
        <v>0</v>
      </c>
      <c r="F190">
        <v>30</v>
      </c>
      <c r="G190">
        <v>73</v>
      </c>
      <c r="H190">
        <v>44</v>
      </c>
      <c r="I190">
        <v>115.5</v>
      </c>
      <c r="J190">
        <v>30</v>
      </c>
      <c r="K190">
        <v>67</v>
      </c>
      <c r="L190">
        <v>36</v>
      </c>
      <c r="M190">
        <v>110</v>
      </c>
      <c r="N190" s="9">
        <f t="shared" si="20"/>
        <v>232.5</v>
      </c>
      <c r="O190" s="9">
        <f t="shared" si="21"/>
        <v>213</v>
      </c>
      <c r="P190" s="9">
        <f t="shared" si="22"/>
        <v>73</v>
      </c>
      <c r="Q190" s="9">
        <f t="shared" si="23"/>
        <v>44</v>
      </c>
      <c r="R190" s="9">
        <f t="shared" si="24"/>
        <v>115.5</v>
      </c>
      <c r="S190" s="10">
        <f t="shared" si="25"/>
        <v>0.32119999999999999</v>
      </c>
      <c r="T190" s="21">
        <f t="shared" si="26"/>
        <v>0.33458333333333334</v>
      </c>
      <c r="U190" s="21">
        <f>IF(OR(B190=601,B190=602,B190=603,B190=604,B190=605,B190=606,B190=607,B190=608),0,IF($E190&lt;0,0,T190*E190))</f>
        <v>0</v>
      </c>
      <c r="W190" s="22">
        <f t="shared" si="27"/>
        <v>2.9887920298879203</v>
      </c>
      <c r="X190" s="14">
        <f t="shared" si="28"/>
        <v>0</v>
      </c>
      <c r="Y190" s="14">
        <f t="shared" si="29"/>
        <v>0</v>
      </c>
    </row>
    <row r="191" spans="1:25">
      <c r="A191" s="23">
        <v>0</v>
      </c>
      <c r="B191" s="24">
        <v>525</v>
      </c>
      <c r="C191" s="33">
        <v>3700779101867</v>
      </c>
      <c r="D191" s="24" t="s">
        <v>31</v>
      </c>
      <c r="E191">
        <v>0</v>
      </c>
      <c r="F191">
        <v>30</v>
      </c>
      <c r="G191">
        <v>73</v>
      </c>
      <c r="H191">
        <v>44</v>
      </c>
      <c r="I191">
        <v>115.5</v>
      </c>
      <c r="J191">
        <v>30</v>
      </c>
      <c r="K191">
        <v>67</v>
      </c>
      <c r="L191" s="15">
        <v>36</v>
      </c>
      <c r="M191" s="15">
        <v>110</v>
      </c>
      <c r="N191" s="9">
        <f t="shared" si="20"/>
        <v>232.5</v>
      </c>
      <c r="O191" s="9">
        <f t="shared" si="21"/>
        <v>213</v>
      </c>
      <c r="P191" s="9">
        <f t="shared" si="22"/>
        <v>73</v>
      </c>
      <c r="Q191" s="9">
        <f t="shared" si="23"/>
        <v>44</v>
      </c>
      <c r="R191" s="9">
        <f t="shared" si="24"/>
        <v>115.5</v>
      </c>
      <c r="S191" s="10">
        <f t="shared" si="25"/>
        <v>0.32119999999999999</v>
      </c>
      <c r="T191" s="21">
        <f t="shared" si="26"/>
        <v>0.33458333333333334</v>
      </c>
      <c r="U191" s="21">
        <f>IF(OR(B191=601,B191=602,B191=603,B191=604,B191=605,B191=606,B191=607,B191=608),0,IF($E191&lt;0,0,T191*E191))</f>
        <v>0</v>
      </c>
      <c r="W191" s="22">
        <f t="shared" si="27"/>
        <v>2.9887920298879203</v>
      </c>
      <c r="X191" s="14">
        <f t="shared" si="28"/>
        <v>0</v>
      </c>
      <c r="Y191" s="14">
        <f t="shared" si="29"/>
        <v>0</v>
      </c>
    </row>
    <row r="192" spans="1:25">
      <c r="A192" s="23">
        <v>1</v>
      </c>
      <c r="B192" s="24">
        <v>526</v>
      </c>
      <c r="C192" s="33">
        <v>3700779101874</v>
      </c>
      <c r="D192" s="24" t="s">
        <v>72</v>
      </c>
      <c r="E192">
        <v>7</v>
      </c>
      <c r="F192">
        <v>35</v>
      </c>
      <c r="G192">
        <v>127</v>
      </c>
      <c r="H192">
        <v>48</v>
      </c>
      <c r="I192">
        <v>102</v>
      </c>
      <c r="J192">
        <v>35</v>
      </c>
      <c r="K192">
        <v>121</v>
      </c>
      <c r="L192">
        <v>40</v>
      </c>
      <c r="M192">
        <v>94</v>
      </c>
      <c r="N192" s="9">
        <f t="shared" si="20"/>
        <v>277</v>
      </c>
      <c r="O192" s="9">
        <f t="shared" si="21"/>
        <v>255</v>
      </c>
      <c r="P192" s="9">
        <f t="shared" si="22"/>
        <v>127</v>
      </c>
      <c r="Q192" s="9">
        <f t="shared" si="23"/>
        <v>48</v>
      </c>
      <c r="R192" s="9">
        <f t="shared" si="24"/>
        <v>102</v>
      </c>
      <c r="S192" s="10">
        <f t="shared" si="25"/>
        <v>0.60960000000000003</v>
      </c>
      <c r="T192" s="21">
        <f t="shared" si="26"/>
        <v>0.63500000000000001</v>
      </c>
      <c r="U192" s="21">
        <f>IF(OR(B192=601,B192=602,B192=603,B192=604,B192=605,B192=606,B192=607,B192=608),0,IF($E192&lt;0,0,T192*E192))</f>
        <v>4.4450000000000003</v>
      </c>
      <c r="W192" s="22">
        <f t="shared" si="27"/>
        <v>1.5748031496062991</v>
      </c>
      <c r="X192" s="14">
        <f t="shared" si="28"/>
        <v>4.4450000000000003</v>
      </c>
      <c r="Y192" s="14">
        <f t="shared" si="29"/>
        <v>4.4450000000000003</v>
      </c>
    </row>
    <row r="193" spans="1:25">
      <c r="A193" s="23">
        <v>1</v>
      </c>
      <c r="B193" s="24">
        <v>527</v>
      </c>
      <c r="C193" s="33">
        <v>3700779101881</v>
      </c>
      <c r="D193" s="24" t="s">
        <v>73</v>
      </c>
      <c r="E193">
        <v>2</v>
      </c>
      <c r="F193">
        <v>35</v>
      </c>
      <c r="G193">
        <v>127</v>
      </c>
      <c r="H193">
        <v>48</v>
      </c>
      <c r="I193">
        <v>102</v>
      </c>
      <c r="J193">
        <v>35</v>
      </c>
      <c r="K193">
        <v>121</v>
      </c>
      <c r="L193">
        <v>40</v>
      </c>
      <c r="M193">
        <v>94</v>
      </c>
      <c r="N193" s="9">
        <f t="shared" si="20"/>
        <v>277</v>
      </c>
      <c r="O193" s="9">
        <f t="shared" si="21"/>
        <v>255</v>
      </c>
      <c r="P193" s="9">
        <f t="shared" si="22"/>
        <v>127</v>
      </c>
      <c r="Q193" s="9">
        <f t="shared" si="23"/>
        <v>48</v>
      </c>
      <c r="R193" s="9">
        <f t="shared" si="24"/>
        <v>102</v>
      </c>
      <c r="S193" s="10">
        <f t="shared" si="25"/>
        <v>0.60960000000000003</v>
      </c>
      <c r="T193" s="21">
        <f t="shared" si="26"/>
        <v>0.63500000000000001</v>
      </c>
      <c r="U193" s="21">
        <f>IF(OR(B193=601,B193=602,B193=603,B193=604,B193=605,B193=606,B193=607,B193=608),0,IF($E193&lt;0,0,T193*E193))</f>
        <v>1.27</v>
      </c>
      <c r="W193" s="22">
        <f t="shared" si="27"/>
        <v>1.5748031496062991</v>
      </c>
      <c r="X193" s="14">
        <f t="shared" si="28"/>
        <v>1.27</v>
      </c>
      <c r="Y193" s="14">
        <f t="shared" si="29"/>
        <v>1.27</v>
      </c>
    </row>
    <row r="194" spans="1:25">
      <c r="A194" s="23">
        <v>0</v>
      </c>
      <c r="B194" s="24">
        <v>528</v>
      </c>
      <c r="C194" s="33">
        <v>3700779101898</v>
      </c>
      <c r="D194" s="24" t="s">
        <v>15</v>
      </c>
      <c r="E194">
        <v>0</v>
      </c>
      <c r="F194">
        <v>25</v>
      </c>
      <c r="G194">
        <v>68</v>
      </c>
      <c r="H194">
        <v>68</v>
      </c>
      <c r="I194">
        <v>196</v>
      </c>
      <c r="J194">
        <v>18</v>
      </c>
      <c r="K194">
        <v>85</v>
      </c>
      <c r="L194">
        <v>60</v>
      </c>
      <c r="M194">
        <v>190</v>
      </c>
      <c r="N194" s="9">
        <f t="shared" si="20"/>
        <v>332</v>
      </c>
      <c r="O194" s="9">
        <f t="shared" si="21"/>
        <v>335</v>
      </c>
      <c r="P194" s="9">
        <f t="shared" si="22"/>
        <v>68</v>
      </c>
      <c r="Q194" s="9">
        <f t="shared" si="23"/>
        <v>68</v>
      </c>
      <c r="R194" s="9">
        <f t="shared" si="24"/>
        <v>196</v>
      </c>
      <c r="S194" s="10">
        <f t="shared" si="25"/>
        <v>0.46239999999999998</v>
      </c>
      <c r="T194" s="21">
        <f t="shared" si="26"/>
        <v>0.48166666666666669</v>
      </c>
      <c r="U194" s="21">
        <f>IF(OR(B194=601,B194=602,B194=603,B194=604,B194=605,B194=606,B194=607,B194=608),0,IF($E194&lt;0,0,T194*E194))</f>
        <v>0</v>
      </c>
      <c r="W194" s="22">
        <f t="shared" si="27"/>
        <v>2.0761245674740483</v>
      </c>
      <c r="X194" s="14">
        <f t="shared" si="28"/>
        <v>0</v>
      </c>
      <c r="Y194" s="14">
        <f t="shared" si="29"/>
        <v>0</v>
      </c>
    </row>
    <row r="195" spans="1:25">
      <c r="A195" s="23">
        <v>0</v>
      </c>
      <c r="B195" s="24">
        <v>529</v>
      </c>
      <c r="C195" s="33">
        <v>3700779101904</v>
      </c>
      <c r="D195" s="24" t="s">
        <v>16</v>
      </c>
      <c r="E195">
        <v>0</v>
      </c>
      <c r="F195">
        <v>25</v>
      </c>
      <c r="G195">
        <v>68</v>
      </c>
      <c r="H195">
        <v>68</v>
      </c>
      <c r="I195">
        <v>196</v>
      </c>
      <c r="J195">
        <v>18</v>
      </c>
      <c r="K195">
        <v>85</v>
      </c>
      <c r="L195">
        <v>60</v>
      </c>
      <c r="M195">
        <v>190</v>
      </c>
      <c r="N195" s="9">
        <f t="shared" si="20"/>
        <v>332</v>
      </c>
      <c r="O195" s="9">
        <f t="shared" si="21"/>
        <v>335</v>
      </c>
      <c r="P195" s="9">
        <f t="shared" si="22"/>
        <v>68</v>
      </c>
      <c r="Q195" s="9">
        <f t="shared" si="23"/>
        <v>68</v>
      </c>
      <c r="R195" s="9">
        <f t="shared" si="24"/>
        <v>196</v>
      </c>
      <c r="S195" s="10">
        <f t="shared" si="25"/>
        <v>0.46239999999999998</v>
      </c>
      <c r="T195" s="21">
        <f t="shared" si="26"/>
        <v>0.48166666666666669</v>
      </c>
      <c r="U195" s="21">
        <f>IF(OR(B195=601,B195=602,B195=603,B195=604,B195=605,B195=606,B195=607,B195=608),0,IF($E195&lt;0,0,T195*E195))</f>
        <v>0</v>
      </c>
      <c r="W195" s="22">
        <f t="shared" si="27"/>
        <v>2.0761245674740483</v>
      </c>
      <c r="X195" s="14">
        <f t="shared" si="28"/>
        <v>0</v>
      </c>
      <c r="Y195" s="14">
        <f t="shared" si="29"/>
        <v>0</v>
      </c>
    </row>
    <row r="196" spans="1:25">
      <c r="A196" s="23">
        <v>1</v>
      </c>
      <c r="B196" s="24">
        <v>530</v>
      </c>
      <c r="C196" s="33">
        <v>3700779101911</v>
      </c>
      <c r="D196" s="24" t="s">
        <v>74</v>
      </c>
      <c r="E196">
        <v>3</v>
      </c>
      <c r="F196">
        <v>6.9</v>
      </c>
      <c r="G196">
        <v>40</v>
      </c>
      <c r="H196">
        <v>40</v>
      </c>
      <c r="I196">
        <v>106</v>
      </c>
      <c r="J196">
        <v>6.9</v>
      </c>
      <c r="K196">
        <v>37.5</v>
      </c>
      <c r="L196">
        <v>36</v>
      </c>
      <c r="M196">
        <v>100</v>
      </c>
      <c r="N196" s="9">
        <f t="shared" ref="N196:N259" si="30">G196+H196+I196</f>
        <v>186</v>
      </c>
      <c r="O196" s="9">
        <f t="shared" ref="O196:O259" si="31">K196+L196+M196</f>
        <v>173.5</v>
      </c>
      <c r="P196" s="9">
        <f t="shared" ref="P196:P259" si="32">IF(N196=0,(K196+6),G196)</f>
        <v>40</v>
      </c>
      <c r="Q196" s="9">
        <f t="shared" ref="Q196:Q259" si="33">IF(N196=0,(L196+6),H196)</f>
        <v>40</v>
      </c>
      <c r="R196" s="9">
        <f t="shared" ref="R196:R259" si="34">IF(N196=0,(M196+6),I196)</f>
        <v>106</v>
      </c>
      <c r="S196" s="10">
        <f t="shared" ref="S196:S259" si="35">IF($F196&gt;9,(P196*Q196)/10000,(P196*Q196*R196)/1000000)</f>
        <v>0.1696</v>
      </c>
      <c r="T196" s="21">
        <f t="shared" ref="T196:T259" si="36">IF($F196&gt;9,S196/$U$2,S196/$T$2)</f>
        <v>0.11777777777777779</v>
      </c>
      <c r="U196" s="21">
        <f>IF(OR(B196=601,B196=602,B196=603,B196=604,B196=605,B196=606,B196=607,B196=608),0,IF($E196&lt;0,0,T196*E196))</f>
        <v>0.35333333333333339</v>
      </c>
      <c r="W196" s="22">
        <f t="shared" si="27"/>
        <v>8.4905660377358494</v>
      </c>
      <c r="X196" s="14">
        <f t="shared" si="28"/>
        <v>0.35333333333333333</v>
      </c>
      <c r="Y196" s="14">
        <f t="shared" si="29"/>
        <v>1</v>
      </c>
    </row>
    <row r="197" spans="1:25">
      <c r="A197" s="23">
        <v>1</v>
      </c>
      <c r="B197" s="24">
        <v>531</v>
      </c>
      <c r="C197" s="33">
        <v>3700779101928</v>
      </c>
      <c r="D197" s="24" t="s">
        <v>75</v>
      </c>
      <c r="E197">
        <v>4</v>
      </c>
      <c r="F197">
        <v>30</v>
      </c>
      <c r="G197">
        <v>126</v>
      </c>
      <c r="H197">
        <v>54</v>
      </c>
      <c r="I197">
        <v>99</v>
      </c>
      <c r="J197">
        <v>26.5</v>
      </c>
      <c r="K197">
        <v>119</v>
      </c>
      <c r="L197">
        <v>47</v>
      </c>
      <c r="M197">
        <v>90</v>
      </c>
      <c r="N197" s="9">
        <f t="shared" si="30"/>
        <v>279</v>
      </c>
      <c r="O197" s="9">
        <f t="shared" si="31"/>
        <v>256</v>
      </c>
      <c r="P197" s="9">
        <f t="shared" si="32"/>
        <v>126</v>
      </c>
      <c r="Q197" s="9">
        <f t="shared" si="33"/>
        <v>54</v>
      </c>
      <c r="R197" s="9">
        <f t="shared" si="34"/>
        <v>99</v>
      </c>
      <c r="S197" s="10">
        <f t="shared" si="35"/>
        <v>0.6804</v>
      </c>
      <c r="T197" s="21">
        <f t="shared" si="36"/>
        <v>0.70874999999999999</v>
      </c>
      <c r="U197" s="21">
        <f>IF(OR(B197=601,B197=602,B197=603,B197=604,B197=605,B197=606,B197=607,B197=608),0,IF($E197&lt;0,0,T197*E197))</f>
        <v>2.835</v>
      </c>
      <c r="W197" s="22">
        <f t="shared" ref="W197:W260" si="37">IF($F197&gt;9,$U$2/S197,$T$2/S197)</f>
        <v>1.4109347442680775</v>
      </c>
      <c r="X197" s="14">
        <f t="shared" ref="X197:X260" si="38">IF($E197&lt;0,0,(E197/W197))</f>
        <v>2.835</v>
      </c>
      <c r="Y197" s="14">
        <f t="shared" ref="Y197:Y260" si="39">IF($F197&gt;9,E197/W197,ROUNDUP((E197/W197),0))</f>
        <v>2.835</v>
      </c>
    </row>
    <row r="198" spans="1:25">
      <c r="A198" s="23">
        <v>1</v>
      </c>
      <c r="B198" s="24">
        <v>532</v>
      </c>
      <c r="C198" s="33">
        <v>3700779101935</v>
      </c>
      <c r="D198" s="24" t="s">
        <v>76</v>
      </c>
      <c r="E198">
        <v>0</v>
      </c>
      <c r="F198">
        <v>30</v>
      </c>
      <c r="G198">
        <v>126</v>
      </c>
      <c r="H198">
        <v>54</v>
      </c>
      <c r="I198">
        <v>99</v>
      </c>
      <c r="J198">
        <v>26.5</v>
      </c>
      <c r="K198">
        <v>119</v>
      </c>
      <c r="L198">
        <v>47</v>
      </c>
      <c r="M198">
        <v>90</v>
      </c>
      <c r="N198" s="9">
        <f t="shared" si="30"/>
        <v>279</v>
      </c>
      <c r="O198" s="9">
        <f t="shared" si="31"/>
        <v>256</v>
      </c>
      <c r="P198" s="9">
        <f t="shared" si="32"/>
        <v>126</v>
      </c>
      <c r="Q198" s="9">
        <f t="shared" si="33"/>
        <v>54</v>
      </c>
      <c r="R198" s="9">
        <f t="shared" si="34"/>
        <v>99</v>
      </c>
      <c r="S198" s="10">
        <f t="shared" si="35"/>
        <v>0.6804</v>
      </c>
      <c r="T198" s="21">
        <f t="shared" si="36"/>
        <v>0.70874999999999999</v>
      </c>
      <c r="U198" s="21">
        <f>IF(OR(B198=601,B198=602,B198=603,B198=604,B198=605,B198=606,B198=607,B198=608),0,IF($E198&lt;0,0,T198*E198))</f>
        <v>0</v>
      </c>
      <c r="W198" s="22">
        <f t="shared" si="37"/>
        <v>1.4109347442680775</v>
      </c>
      <c r="X198" s="14">
        <f t="shared" si="38"/>
        <v>0</v>
      </c>
      <c r="Y198" s="14">
        <f t="shared" si="39"/>
        <v>0</v>
      </c>
    </row>
    <row r="199" spans="1:25">
      <c r="A199" s="23">
        <v>1</v>
      </c>
      <c r="B199" s="24">
        <v>533</v>
      </c>
      <c r="C199" s="33">
        <v>3700779101942</v>
      </c>
      <c r="D199" s="24" t="s">
        <v>77</v>
      </c>
      <c r="E199">
        <v>3</v>
      </c>
      <c r="F199">
        <v>22.5</v>
      </c>
      <c r="G199">
        <v>87</v>
      </c>
      <c r="H199">
        <v>47</v>
      </c>
      <c r="I199">
        <v>98</v>
      </c>
      <c r="J199">
        <v>22.5</v>
      </c>
      <c r="K199">
        <v>80</v>
      </c>
      <c r="L199">
        <v>40</v>
      </c>
      <c r="M199">
        <v>90</v>
      </c>
      <c r="N199" s="9">
        <f t="shared" si="30"/>
        <v>232</v>
      </c>
      <c r="O199" s="9">
        <f t="shared" si="31"/>
        <v>210</v>
      </c>
      <c r="P199" s="9">
        <f t="shared" si="32"/>
        <v>87</v>
      </c>
      <c r="Q199" s="9">
        <f t="shared" si="33"/>
        <v>47</v>
      </c>
      <c r="R199" s="9">
        <f t="shared" si="34"/>
        <v>98</v>
      </c>
      <c r="S199" s="10">
        <f t="shared" si="35"/>
        <v>0.40889999999999999</v>
      </c>
      <c r="T199" s="21">
        <f t="shared" si="36"/>
        <v>0.42593750000000002</v>
      </c>
      <c r="U199" s="21">
        <f>IF(OR(B199=601,B199=602,B199=603,B199=604,B199=605,B199=606,B199=607,B199=608),0,IF($E199&lt;0,0,T199*E199))</f>
        <v>1.2778125</v>
      </c>
      <c r="W199" s="22">
        <f t="shared" si="37"/>
        <v>2.3477622890682319</v>
      </c>
      <c r="X199" s="14">
        <f t="shared" si="38"/>
        <v>1.2778125</v>
      </c>
      <c r="Y199" s="14">
        <f t="shared" si="39"/>
        <v>1.2778125</v>
      </c>
    </row>
    <row r="200" spans="1:25">
      <c r="A200" s="23">
        <v>1</v>
      </c>
      <c r="B200" s="24">
        <v>534</v>
      </c>
      <c r="C200" s="33">
        <v>3700779101959</v>
      </c>
      <c r="D200" s="24" t="s">
        <v>78</v>
      </c>
      <c r="E200">
        <v>4</v>
      </c>
      <c r="F200">
        <v>22.5</v>
      </c>
      <c r="G200">
        <v>87</v>
      </c>
      <c r="H200">
        <v>47</v>
      </c>
      <c r="I200">
        <v>98</v>
      </c>
      <c r="J200">
        <v>22.5</v>
      </c>
      <c r="K200">
        <v>80</v>
      </c>
      <c r="L200">
        <v>40</v>
      </c>
      <c r="M200">
        <v>90</v>
      </c>
      <c r="N200" s="9">
        <f t="shared" si="30"/>
        <v>232</v>
      </c>
      <c r="O200" s="9">
        <f t="shared" si="31"/>
        <v>210</v>
      </c>
      <c r="P200" s="9">
        <f t="shared" si="32"/>
        <v>87</v>
      </c>
      <c r="Q200" s="9">
        <f t="shared" si="33"/>
        <v>47</v>
      </c>
      <c r="R200" s="9">
        <f t="shared" si="34"/>
        <v>98</v>
      </c>
      <c r="S200" s="10">
        <f t="shared" si="35"/>
        <v>0.40889999999999999</v>
      </c>
      <c r="T200" s="21">
        <f t="shared" si="36"/>
        <v>0.42593750000000002</v>
      </c>
      <c r="U200" s="21">
        <f>IF(OR(B200=601,B200=602,B200=603,B200=604,B200=605,B200=606,B200=607,B200=608),0,IF($E200&lt;0,0,T200*E200))</f>
        <v>1.7037500000000001</v>
      </c>
      <c r="W200" s="22">
        <f t="shared" si="37"/>
        <v>2.3477622890682319</v>
      </c>
      <c r="X200" s="14">
        <f t="shared" si="38"/>
        <v>1.7037499999999999</v>
      </c>
      <c r="Y200" s="14">
        <f t="shared" si="39"/>
        <v>1.7037499999999999</v>
      </c>
    </row>
    <row r="201" spans="1:25">
      <c r="A201" s="23">
        <v>0</v>
      </c>
      <c r="B201" s="24">
        <v>535</v>
      </c>
      <c r="C201" s="33">
        <v>3700779101966</v>
      </c>
      <c r="D201" s="24" t="s">
        <v>205</v>
      </c>
      <c r="E201">
        <v>0</v>
      </c>
      <c r="F201">
        <v>1.5</v>
      </c>
      <c r="G201">
        <v>0</v>
      </c>
      <c r="H201">
        <v>0</v>
      </c>
      <c r="I201">
        <v>0</v>
      </c>
      <c r="J201">
        <v>1.2</v>
      </c>
      <c r="K201">
        <v>60</v>
      </c>
      <c r="L201">
        <v>9</v>
      </c>
      <c r="M201">
        <v>21</v>
      </c>
      <c r="N201" s="9">
        <f t="shared" si="30"/>
        <v>0</v>
      </c>
      <c r="O201" s="9">
        <f t="shared" si="31"/>
        <v>90</v>
      </c>
      <c r="P201" s="9">
        <f t="shared" si="32"/>
        <v>66</v>
      </c>
      <c r="Q201" s="9">
        <f t="shared" si="33"/>
        <v>15</v>
      </c>
      <c r="R201" s="9">
        <f t="shared" si="34"/>
        <v>27</v>
      </c>
      <c r="S201" s="10">
        <f t="shared" si="35"/>
        <v>2.673E-2</v>
      </c>
      <c r="T201" s="21">
        <f t="shared" si="36"/>
        <v>1.8562500000000003E-2</v>
      </c>
      <c r="U201" s="21">
        <f>IF(OR(B201=601,B201=602,B201=603,B201=604,B201=605,B201=606,B201=607,B201=608),0,IF($E201&lt;0,0,T201*E201))</f>
        <v>0</v>
      </c>
      <c r="W201" s="22">
        <f t="shared" si="37"/>
        <v>53.872053872053868</v>
      </c>
      <c r="X201" s="14">
        <f t="shared" si="38"/>
        <v>0</v>
      </c>
      <c r="Y201" s="14">
        <f t="shared" si="39"/>
        <v>0</v>
      </c>
    </row>
    <row r="202" spans="1:25">
      <c r="A202" s="23">
        <v>1</v>
      </c>
      <c r="B202" s="24">
        <v>536</v>
      </c>
      <c r="C202" s="33">
        <v>3700779101980</v>
      </c>
      <c r="D202" s="24" t="s">
        <v>32</v>
      </c>
      <c r="E202">
        <v>0</v>
      </c>
      <c r="F202">
        <v>17</v>
      </c>
      <c r="G202">
        <v>129</v>
      </c>
      <c r="H202">
        <v>39</v>
      </c>
      <c r="I202">
        <v>84</v>
      </c>
      <c r="J202">
        <v>14.32</v>
      </c>
      <c r="K202">
        <v>125</v>
      </c>
      <c r="L202">
        <v>35</v>
      </c>
      <c r="M202">
        <v>80</v>
      </c>
      <c r="N202" s="9">
        <f t="shared" si="30"/>
        <v>252</v>
      </c>
      <c r="O202" s="9">
        <f t="shared" si="31"/>
        <v>240</v>
      </c>
      <c r="P202" s="9">
        <f t="shared" si="32"/>
        <v>129</v>
      </c>
      <c r="Q202" s="9">
        <f t="shared" si="33"/>
        <v>39</v>
      </c>
      <c r="R202" s="9">
        <f t="shared" si="34"/>
        <v>84</v>
      </c>
      <c r="S202" s="10">
        <f t="shared" si="35"/>
        <v>0.50309999999999999</v>
      </c>
      <c r="T202" s="21">
        <f t="shared" si="36"/>
        <v>0.52406249999999999</v>
      </c>
      <c r="U202" s="21">
        <f>IF(OR(B202=601,B202=602,B202=603,B202=604,B202=605,B202=606,B202=607,B202=608),0,IF($E202&lt;0,0,T202*E202))</f>
        <v>0</v>
      </c>
      <c r="W202" s="22">
        <f t="shared" si="37"/>
        <v>1.9081693500298151</v>
      </c>
      <c r="X202" s="14">
        <f t="shared" si="38"/>
        <v>0</v>
      </c>
      <c r="Y202" s="14">
        <f t="shared" si="39"/>
        <v>0</v>
      </c>
    </row>
    <row r="203" spans="1:25">
      <c r="A203" s="23">
        <v>1</v>
      </c>
      <c r="B203" s="24">
        <v>537</v>
      </c>
      <c r="C203" s="33">
        <v>3700779101997</v>
      </c>
      <c r="D203" s="24" t="s">
        <v>33</v>
      </c>
      <c r="E203">
        <v>0</v>
      </c>
      <c r="F203">
        <v>17</v>
      </c>
      <c r="G203">
        <v>129</v>
      </c>
      <c r="H203">
        <v>39</v>
      </c>
      <c r="I203">
        <v>84</v>
      </c>
      <c r="J203">
        <v>14.32</v>
      </c>
      <c r="K203">
        <v>125</v>
      </c>
      <c r="L203">
        <v>35</v>
      </c>
      <c r="M203">
        <v>80</v>
      </c>
      <c r="N203" s="9">
        <f t="shared" si="30"/>
        <v>252</v>
      </c>
      <c r="O203" s="9">
        <f t="shared" si="31"/>
        <v>240</v>
      </c>
      <c r="P203" s="9">
        <f t="shared" si="32"/>
        <v>129</v>
      </c>
      <c r="Q203" s="9">
        <f t="shared" si="33"/>
        <v>39</v>
      </c>
      <c r="R203" s="9">
        <f t="shared" si="34"/>
        <v>84</v>
      </c>
      <c r="S203" s="10">
        <f t="shared" si="35"/>
        <v>0.50309999999999999</v>
      </c>
      <c r="T203" s="21">
        <f t="shared" si="36"/>
        <v>0.52406249999999999</v>
      </c>
      <c r="U203" s="21">
        <f>IF(OR(B203=601,B203=602,B203=603,B203=604,B203=605,B203=606,B203=607,B203=608),0,IF($E203&lt;0,0,T203*E203))</f>
        <v>0</v>
      </c>
      <c r="W203" s="22">
        <f t="shared" si="37"/>
        <v>1.9081693500298151</v>
      </c>
      <c r="X203" s="14">
        <f t="shared" si="38"/>
        <v>0</v>
      </c>
      <c r="Y203" s="14">
        <f t="shared" si="39"/>
        <v>0</v>
      </c>
    </row>
    <row r="204" spans="1:25">
      <c r="A204" s="23">
        <v>1</v>
      </c>
      <c r="B204" s="24">
        <v>538</v>
      </c>
      <c r="C204" s="33">
        <v>3700779102000</v>
      </c>
      <c r="D204" s="24" t="s">
        <v>34</v>
      </c>
      <c r="E204">
        <v>26</v>
      </c>
      <c r="F204">
        <v>30</v>
      </c>
      <c r="G204">
        <v>96</v>
      </c>
      <c r="H204">
        <v>35</v>
      </c>
      <c r="I204">
        <v>102</v>
      </c>
      <c r="J204">
        <v>27</v>
      </c>
      <c r="K204">
        <v>96</v>
      </c>
      <c r="L204">
        <v>35</v>
      </c>
      <c r="M204">
        <v>92</v>
      </c>
      <c r="N204" s="9">
        <f t="shared" si="30"/>
        <v>233</v>
      </c>
      <c r="O204" s="9">
        <f t="shared" si="31"/>
        <v>223</v>
      </c>
      <c r="P204" s="9">
        <f t="shared" si="32"/>
        <v>96</v>
      </c>
      <c r="Q204" s="9">
        <f t="shared" si="33"/>
        <v>35</v>
      </c>
      <c r="R204" s="9">
        <f t="shared" si="34"/>
        <v>102</v>
      </c>
      <c r="S204" s="10">
        <f t="shared" si="35"/>
        <v>0.33600000000000002</v>
      </c>
      <c r="T204" s="21">
        <f t="shared" si="36"/>
        <v>0.35000000000000003</v>
      </c>
      <c r="U204" s="21">
        <f>IF(OR(B204=601,B204=602,B204=603,B204=604,B204=605,B204=606,B204=607,B204=608),0,IF($E204&lt;0,0,T204*E204))</f>
        <v>9.1000000000000014</v>
      </c>
      <c r="W204" s="22">
        <f t="shared" si="37"/>
        <v>2.8571428571428568</v>
      </c>
      <c r="X204" s="14">
        <f t="shared" si="38"/>
        <v>9.1000000000000014</v>
      </c>
      <c r="Y204" s="14">
        <f t="shared" si="39"/>
        <v>9.1000000000000014</v>
      </c>
    </row>
    <row r="205" spans="1:25">
      <c r="A205" s="23">
        <v>0</v>
      </c>
      <c r="B205" s="24">
        <v>539</v>
      </c>
      <c r="C205" s="33">
        <v>3700779102017</v>
      </c>
      <c r="D205" s="24" t="s">
        <v>57</v>
      </c>
      <c r="E205">
        <v>0</v>
      </c>
      <c r="F205">
        <v>9.5</v>
      </c>
      <c r="G205">
        <v>0</v>
      </c>
      <c r="H205">
        <v>0</v>
      </c>
      <c r="I205">
        <v>0</v>
      </c>
      <c r="J205">
        <v>7</v>
      </c>
      <c r="K205">
        <v>98</v>
      </c>
      <c r="L205">
        <v>38</v>
      </c>
      <c r="M205">
        <v>77.5</v>
      </c>
      <c r="N205" s="9">
        <f t="shared" si="30"/>
        <v>0</v>
      </c>
      <c r="O205" s="9">
        <f t="shared" si="31"/>
        <v>213.5</v>
      </c>
      <c r="P205" s="9">
        <f t="shared" si="32"/>
        <v>104</v>
      </c>
      <c r="Q205" s="9">
        <f t="shared" si="33"/>
        <v>44</v>
      </c>
      <c r="R205" s="9">
        <f t="shared" si="34"/>
        <v>83.5</v>
      </c>
      <c r="S205" s="10">
        <f t="shared" si="35"/>
        <v>0.45760000000000001</v>
      </c>
      <c r="T205" s="21">
        <f t="shared" si="36"/>
        <v>0.47666666666666668</v>
      </c>
      <c r="U205" s="21">
        <f>IF(OR(B205=601,B205=602,B205=603,B205=604,B205=605,B205=606,B205=607,B205=608),0,IF($E205&lt;0,0,T205*E205))</f>
        <v>0</v>
      </c>
      <c r="W205" s="22">
        <f t="shared" si="37"/>
        <v>2.0979020979020979</v>
      </c>
      <c r="X205" s="14">
        <f t="shared" si="38"/>
        <v>0</v>
      </c>
      <c r="Y205" s="14">
        <f t="shared" si="39"/>
        <v>0</v>
      </c>
    </row>
    <row r="206" spans="1:25">
      <c r="A206" s="23">
        <v>0</v>
      </c>
      <c r="B206" s="24">
        <v>540</v>
      </c>
      <c r="C206" s="33">
        <v>3700779102024</v>
      </c>
      <c r="D206" s="24" t="s">
        <v>35</v>
      </c>
      <c r="E206">
        <v>0</v>
      </c>
      <c r="F206">
        <v>20.5</v>
      </c>
      <c r="G206">
        <v>57</v>
      </c>
      <c r="H206">
        <v>45</v>
      </c>
      <c r="I206">
        <v>135</v>
      </c>
      <c r="J206">
        <v>18</v>
      </c>
      <c r="K206">
        <v>52</v>
      </c>
      <c r="L206">
        <v>40</v>
      </c>
      <c r="M206">
        <v>130</v>
      </c>
      <c r="N206" s="9">
        <f t="shared" si="30"/>
        <v>237</v>
      </c>
      <c r="O206" s="9">
        <f t="shared" si="31"/>
        <v>222</v>
      </c>
      <c r="P206" s="9">
        <f t="shared" si="32"/>
        <v>57</v>
      </c>
      <c r="Q206" s="9">
        <f t="shared" si="33"/>
        <v>45</v>
      </c>
      <c r="R206" s="9">
        <f t="shared" si="34"/>
        <v>135</v>
      </c>
      <c r="S206" s="10">
        <f t="shared" si="35"/>
        <v>0.25650000000000001</v>
      </c>
      <c r="T206" s="21">
        <f t="shared" si="36"/>
        <v>0.26718750000000002</v>
      </c>
      <c r="U206" s="21">
        <f>IF(OR(B206=601,B206=602,B206=603,B206=604,B206=605,B206=606,B206=607,B206=608),0,IF($E206&lt;0,0,T206*E206))</f>
        <v>0</v>
      </c>
      <c r="W206" s="22">
        <f t="shared" si="37"/>
        <v>3.742690058479532</v>
      </c>
      <c r="X206" s="14">
        <f t="shared" si="38"/>
        <v>0</v>
      </c>
      <c r="Y206" s="14">
        <f t="shared" si="39"/>
        <v>0</v>
      </c>
    </row>
    <row r="207" spans="1:25">
      <c r="A207" s="23">
        <v>0</v>
      </c>
      <c r="B207" s="24">
        <v>541</v>
      </c>
      <c r="C207" s="33">
        <v>3700779102031</v>
      </c>
      <c r="D207" s="24" t="s">
        <v>36</v>
      </c>
      <c r="E207">
        <v>0</v>
      </c>
      <c r="F207">
        <v>20.5</v>
      </c>
      <c r="G207">
        <v>57</v>
      </c>
      <c r="H207">
        <v>45</v>
      </c>
      <c r="I207">
        <v>135</v>
      </c>
      <c r="J207">
        <v>18</v>
      </c>
      <c r="K207">
        <v>52</v>
      </c>
      <c r="L207">
        <v>40</v>
      </c>
      <c r="M207">
        <v>130</v>
      </c>
      <c r="N207" s="9">
        <f t="shared" si="30"/>
        <v>237</v>
      </c>
      <c r="O207" s="9">
        <f t="shared" si="31"/>
        <v>222</v>
      </c>
      <c r="P207" s="9">
        <f t="shared" si="32"/>
        <v>57</v>
      </c>
      <c r="Q207" s="9">
        <f t="shared" si="33"/>
        <v>45</v>
      </c>
      <c r="R207" s="9">
        <f t="shared" si="34"/>
        <v>135</v>
      </c>
      <c r="S207" s="10">
        <f t="shared" si="35"/>
        <v>0.25650000000000001</v>
      </c>
      <c r="T207" s="21">
        <f t="shared" si="36"/>
        <v>0.26718750000000002</v>
      </c>
      <c r="U207" s="21">
        <f>IF(OR(B207=601,B207=602,B207=603,B207=604,B207=605,B207=606,B207=607,B207=608),0,IF($E207&lt;0,0,T207*E207))</f>
        <v>0</v>
      </c>
      <c r="W207" s="22">
        <f t="shared" si="37"/>
        <v>3.742690058479532</v>
      </c>
      <c r="X207" s="14">
        <f t="shared" si="38"/>
        <v>0</v>
      </c>
      <c r="Y207" s="14">
        <f t="shared" si="39"/>
        <v>0</v>
      </c>
    </row>
    <row r="208" spans="1:25">
      <c r="A208" s="23">
        <v>0</v>
      </c>
      <c r="B208" s="24">
        <v>542</v>
      </c>
      <c r="C208" s="33">
        <v>3700779102048</v>
      </c>
      <c r="D208" s="24" t="s">
        <v>37</v>
      </c>
      <c r="E208">
        <v>20</v>
      </c>
      <c r="F208">
        <v>40</v>
      </c>
      <c r="G208">
        <v>175</v>
      </c>
      <c r="H208">
        <v>40</v>
      </c>
      <c r="I208">
        <v>107</v>
      </c>
      <c r="J208">
        <v>36.5</v>
      </c>
      <c r="K208">
        <v>170</v>
      </c>
      <c r="L208">
        <v>35</v>
      </c>
      <c r="M208">
        <v>92</v>
      </c>
      <c r="N208" s="9">
        <f t="shared" si="30"/>
        <v>322</v>
      </c>
      <c r="O208" s="9">
        <f t="shared" si="31"/>
        <v>297</v>
      </c>
      <c r="P208" s="9">
        <f t="shared" si="32"/>
        <v>175</v>
      </c>
      <c r="Q208" s="9">
        <f t="shared" si="33"/>
        <v>40</v>
      </c>
      <c r="R208" s="9">
        <f t="shared" si="34"/>
        <v>107</v>
      </c>
      <c r="S208" s="10">
        <f t="shared" si="35"/>
        <v>0.7</v>
      </c>
      <c r="T208" s="21">
        <f t="shared" si="36"/>
        <v>0.72916666666666663</v>
      </c>
      <c r="U208" s="21">
        <f>IF(OR(B208=601,B208=602,B208=603,B208=604,B208=605,B208=606,B208=607,B208=608),0,IF($E208&lt;0,0,T208*E208))</f>
        <v>14.583333333333332</v>
      </c>
      <c r="W208" s="22">
        <f t="shared" si="37"/>
        <v>1.3714285714285714</v>
      </c>
      <c r="X208" s="14">
        <f t="shared" si="38"/>
        <v>14.583333333333334</v>
      </c>
      <c r="Y208" s="14">
        <f t="shared" si="39"/>
        <v>14.583333333333334</v>
      </c>
    </row>
    <row r="209" spans="1:25">
      <c r="A209" s="23">
        <v>0</v>
      </c>
      <c r="B209" s="24">
        <v>543</v>
      </c>
      <c r="C209" s="33">
        <v>3700779102055</v>
      </c>
      <c r="D209" s="24" t="s">
        <v>38</v>
      </c>
      <c r="E209">
        <v>20</v>
      </c>
      <c r="F209">
        <v>40</v>
      </c>
      <c r="G209">
        <v>175</v>
      </c>
      <c r="H209">
        <v>40</v>
      </c>
      <c r="I209">
        <v>107</v>
      </c>
      <c r="J209">
        <v>36.5</v>
      </c>
      <c r="K209">
        <v>170</v>
      </c>
      <c r="L209">
        <v>35</v>
      </c>
      <c r="M209">
        <v>92</v>
      </c>
      <c r="N209" s="9">
        <f t="shared" si="30"/>
        <v>322</v>
      </c>
      <c r="O209" s="9">
        <f t="shared" si="31"/>
        <v>297</v>
      </c>
      <c r="P209" s="9">
        <f t="shared" si="32"/>
        <v>175</v>
      </c>
      <c r="Q209" s="9">
        <f t="shared" si="33"/>
        <v>40</v>
      </c>
      <c r="R209" s="9">
        <f t="shared" si="34"/>
        <v>107</v>
      </c>
      <c r="S209" s="10">
        <f t="shared" si="35"/>
        <v>0.7</v>
      </c>
      <c r="T209" s="21">
        <f t="shared" si="36"/>
        <v>0.72916666666666663</v>
      </c>
      <c r="U209" s="21">
        <f>IF(OR(B209=601,B209=602,B209=603,B209=604,B209=605,B209=606,B209=607,B209=608),0,IF($E209&lt;0,0,T209*E209))</f>
        <v>14.583333333333332</v>
      </c>
      <c r="W209" s="22">
        <f t="shared" si="37"/>
        <v>1.3714285714285714</v>
      </c>
      <c r="X209" s="14">
        <f t="shared" si="38"/>
        <v>14.583333333333334</v>
      </c>
      <c r="Y209" s="14">
        <f t="shared" si="39"/>
        <v>14.583333333333334</v>
      </c>
    </row>
    <row r="210" spans="1:25">
      <c r="A210" s="23">
        <v>1</v>
      </c>
      <c r="B210" s="24">
        <v>545</v>
      </c>
      <c r="C210" s="33">
        <v>3700779102062</v>
      </c>
      <c r="D210" s="24" t="s">
        <v>409</v>
      </c>
      <c r="E210">
        <v>0</v>
      </c>
      <c r="F210">
        <v>11</v>
      </c>
      <c r="G210">
        <v>111</v>
      </c>
      <c r="H210">
        <v>28</v>
      </c>
      <c r="I210">
        <v>118.5</v>
      </c>
      <c r="J210">
        <v>7.5</v>
      </c>
      <c r="K210">
        <v>106</v>
      </c>
      <c r="L210">
        <v>21</v>
      </c>
      <c r="M210">
        <v>110</v>
      </c>
      <c r="N210" s="9">
        <f t="shared" si="30"/>
        <v>257.5</v>
      </c>
      <c r="O210" s="9">
        <f t="shared" si="31"/>
        <v>237</v>
      </c>
      <c r="P210" s="9">
        <f t="shared" si="32"/>
        <v>111</v>
      </c>
      <c r="Q210" s="9">
        <f t="shared" si="33"/>
        <v>28</v>
      </c>
      <c r="R210" s="9">
        <f t="shared" si="34"/>
        <v>118.5</v>
      </c>
      <c r="S210" s="10">
        <f t="shared" si="35"/>
        <v>0.31080000000000002</v>
      </c>
      <c r="T210" s="21">
        <f t="shared" si="36"/>
        <v>0.32375000000000004</v>
      </c>
      <c r="U210" s="21">
        <f>IF(OR(B210=601,B210=602,B210=603,B210=604,B210=605,B210=606,B210=607,B210=608),0,IF($E210&lt;0,0,T210*E210))</f>
        <v>0</v>
      </c>
      <c r="W210" s="22">
        <f t="shared" si="37"/>
        <v>3.0888030888030884</v>
      </c>
      <c r="X210" s="14">
        <f t="shared" si="38"/>
        <v>0</v>
      </c>
      <c r="Y210" s="14">
        <f t="shared" si="39"/>
        <v>0</v>
      </c>
    </row>
    <row r="211" spans="1:25">
      <c r="A211" s="23">
        <v>1</v>
      </c>
      <c r="B211" s="24">
        <v>546</v>
      </c>
      <c r="C211" s="33">
        <v>3700779102079</v>
      </c>
      <c r="D211" s="24" t="s">
        <v>361</v>
      </c>
      <c r="E211">
        <v>0</v>
      </c>
      <c r="F211">
        <v>9</v>
      </c>
      <c r="G211">
        <v>110</v>
      </c>
      <c r="H211">
        <v>25</v>
      </c>
      <c r="I211">
        <v>107</v>
      </c>
      <c r="J211">
        <v>9</v>
      </c>
      <c r="K211">
        <v>104.5</v>
      </c>
      <c r="L211">
        <v>17.5</v>
      </c>
      <c r="M211">
        <v>99</v>
      </c>
      <c r="N211" s="9">
        <f t="shared" si="30"/>
        <v>242</v>
      </c>
      <c r="O211" s="9">
        <f t="shared" si="31"/>
        <v>221</v>
      </c>
      <c r="P211" s="9">
        <f t="shared" si="32"/>
        <v>110</v>
      </c>
      <c r="Q211" s="9">
        <f t="shared" si="33"/>
        <v>25</v>
      </c>
      <c r="R211" s="9">
        <f t="shared" si="34"/>
        <v>107</v>
      </c>
      <c r="S211" s="10">
        <f t="shared" si="35"/>
        <v>0.29425000000000001</v>
      </c>
      <c r="T211" s="21">
        <f t="shared" si="36"/>
        <v>0.2043402777777778</v>
      </c>
      <c r="U211" s="21">
        <f>IF(OR(B211=601,B211=602,B211=603,B211=604,B211=605,B211=606,B211=607,B211=608),0,IF($E211&lt;0,0,T211*E211))</f>
        <v>0</v>
      </c>
      <c r="W211" s="22">
        <f t="shared" si="37"/>
        <v>4.8937977909940527</v>
      </c>
      <c r="X211" s="14">
        <f t="shared" si="38"/>
        <v>0</v>
      </c>
      <c r="Y211" s="14">
        <f t="shared" si="39"/>
        <v>0</v>
      </c>
    </row>
    <row r="212" spans="1:25">
      <c r="A212" s="23">
        <v>1</v>
      </c>
      <c r="B212" s="24">
        <v>547</v>
      </c>
      <c r="C212" s="33">
        <v>3700779102086</v>
      </c>
      <c r="D212" s="24" t="s">
        <v>362</v>
      </c>
      <c r="E212">
        <v>0</v>
      </c>
      <c r="F212">
        <v>9.5</v>
      </c>
      <c r="G212">
        <v>111</v>
      </c>
      <c r="H212">
        <v>25</v>
      </c>
      <c r="I212">
        <v>107.5</v>
      </c>
      <c r="J212">
        <v>6.5</v>
      </c>
      <c r="K212">
        <v>104</v>
      </c>
      <c r="L212">
        <v>18</v>
      </c>
      <c r="M212">
        <v>99</v>
      </c>
      <c r="N212" s="9">
        <f t="shared" si="30"/>
        <v>243.5</v>
      </c>
      <c r="O212" s="9">
        <f t="shared" si="31"/>
        <v>221</v>
      </c>
      <c r="P212" s="9">
        <f t="shared" si="32"/>
        <v>111</v>
      </c>
      <c r="Q212" s="9">
        <f t="shared" si="33"/>
        <v>25</v>
      </c>
      <c r="R212" s="9">
        <f t="shared" si="34"/>
        <v>107.5</v>
      </c>
      <c r="S212" s="10">
        <f t="shared" si="35"/>
        <v>0.27750000000000002</v>
      </c>
      <c r="T212" s="21">
        <f t="shared" si="36"/>
        <v>0.28906250000000006</v>
      </c>
      <c r="U212" s="21">
        <f>IF(OR(B212=601,B212=602,B212=603,B212=604,B212=605,B212=606,B212=607,B212=608),0,IF($E212&lt;0,0,T212*E212))</f>
        <v>0</v>
      </c>
      <c r="W212" s="22">
        <f t="shared" si="37"/>
        <v>3.4594594594594592</v>
      </c>
      <c r="X212" s="14">
        <f t="shared" si="38"/>
        <v>0</v>
      </c>
      <c r="Y212" s="14">
        <f t="shared" si="39"/>
        <v>0</v>
      </c>
    </row>
    <row r="213" spans="1:25">
      <c r="A213" s="23">
        <v>1</v>
      </c>
      <c r="B213" s="24">
        <v>548</v>
      </c>
      <c r="C213" s="33">
        <v>3700779102093</v>
      </c>
      <c r="D213" s="24" t="s">
        <v>363</v>
      </c>
      <c r="E213">
        <v>0</v>
      </c>
      <c r="F213">
        <v>9.5</v>
      </c>
      <c r="G213">
        <v>111</v>
      </c>
      <c r="H213">
        <v>25</v>
      </c>
      <c r="I213">
        <v>107.5</v>
      </c>
      <c r="J213">
        <v>6.5</v>
      </c>
      <c r="K213">
        <v>104</v>
      </c>
      <c r="L213">
        <v>18</v>
      </c>
      <c r="M213">
        <v>99</v>
      </c>
      <c r="N213" s="9">
        <f t="shared" si="30"/>
        <v>243.5</v>
      </c>
      <c r="O213" s="9">
        <f t="shared" si="31"/>
        <v>221</v>
      </c>
      <c r="P213" s="9">
        <f t="shared" si="32"/>
        <v>111</v>
      </c>
      <c r="Q213" s="9">
        <f t="shared" si="33"/>
        <v>25</v>
      </c>
      <c r="R213" s="9">
        <f t="shared" si="34"/>
        <v>107.5</v>
      </c>
      <c r="S213" s="10">
        <f t="shared" si="35"/>
        <v>0.27750000000000002</v>
      </c>
      <c r="T213" s="21">
        <f t="shared" si="36"/>
        <v>0.28906250000000006</v>
      </c>
      <c r="U213" s="21">
        <f>IF(OR(B213=601,B213=602,B213=603,B213=604,B213=605,B213=606,B213=607,B213=608),0,IF($E213&lt;0,0,T213*E213))</f>
        <v>0</v>
      </c>
      <c r="W213" s="22">
        <f t="shared" si="37"/>
        <v>3.4594594594594592</v>
      </c>
      <c r="X213" s="14">
        <f t="shared" si="38"/>
        <v>0</v>
      </c>
      <c r="Y213" s="14">
        <f t="shared" si="39"/>
        <v>0</v>
      </c>
    </row>
    <row r="214" spans="1:25">
      <c r="A214" s="23">
        <v>1</v>
      </c>
      <c r="B214" s="24">
        <v>549</v>
      </c>
      <c r="C214" s="33">
        <v>3700779102109</v>
      </c>
      <c r="D214" s="24" t="s">
        <v>364</v>
      </c>
      <c r="E214">
        <v>0</v>
      </c>
      <c r="F214">
        <v>9</v>
      </c>
      <c r="G214">
        <v>111</v>
      </c>
      <c r="H214">
        <v>24</v>
      </c>
      <c r="I214">
        <v>110</v>
      </c>
      <c r="J214">
        <v>6.5</v>
      </c>
      <c r="K214">
        <v>105</v>
      </c>
      <c r="L214">
        <v>17.5</v>
      </c>
      <c r="M214">
        <v>102</v>
      </c>
      <c r="N214" s="9">
        <f t="shared" si="30"/>
        <v>245</v>
      </c>
      <c r="O214" s="9">
        <f t="shared" si="31"/>
        <v>224.5</v>
      </c>
      <c r="P214" s="9">
        <f t="shared" si="32"/>
        <v>111</v>
      </c>
      <c r="Q214" s="9">
        <f t="shared" si="33"/>
        <v>24</v>
      </c>
      <c r="R214" s="9">
        <f t="shared" si="34"/>
        <v>110</v>
      </c>
      <c r="S214" s="10">
        <f t="shared" si="35"/>
        <v>0.29304000000000002</v>
      </c>
      <c r="T214" s="21">
        <f t="shared" si="36"/>
        <v>0.20350000000000001</v>
      </c>
      <c r="U214" s="21">
        <f>IF(OR(B214=601,B214=602,B214=603,B214=604,B214=605,B214=606,B214=607,B214=608),0,IF($E214&lt;0,0,T214*E214))</f>
        <v>0</v>
      </c>
      <c r="W214" s="22">
        <f t="shared" si="37"/>
        <v>4.9140049140049138</v>
      </c>
      <c r="X214" s="14">
        <f t="shared" si="38"/>
        <v>0</v>
      </c>
      <c r="Y214" s="14">
        <f t="shared" si="39"/>
        <v>0</v>
      </c>
    </row>
    <row r="215" spans="1:25">
      <c r="A215" s="23">
        <v>1</v>
      </c>
      <c r="B215" s="24">
        <v>550</v>
      </c>
      <c r="C215" s="33">
        <v>3700779102116</v>
      </c>
      <c r="D215" s="24" t="s">
        <v>365</v>
      </c>
      <c r="E215">
        <v>0</v>
      </c>
      <c r="F215">
        <v>9</v>
      </c>
      <c r="G215">
        <v>111</v>
      </c>
      <c r="H215">
        <v>24</v>
      </c>
      <c r="I215">
        <v>110</v>
      </c>
      <c r="J215">
        <v>6.5</v>
      </c>
      <c r="K215">
        <v>105</v>
      </c>
      <c r="L215">
        <v>17.5</v>
      </c>
      <c r="M215">
        <v>102</v>
      </c>
      <c r="N215" s="9">
        <f t="shared" si="30"/>
        <v>245</v>
      </c>
      <c r="O215" s="9">
        <f t="shared" si="31"/>
        <v>224.5</v>
      </c>
      <c r="P215" s="9">
        <f t="shared" si="32"/>
        <v>111</v>
      </c>
      <c r="Q215" s="9">
        <f t="shared" si="33"/>
        <v>24</v>
      </c>
      <c r="R215" s="9">
        <f t="shared" si="34"/>
        <v>110</v>
      </c>
      <c r="S215" s="10">
        <f t="shared" si="35"/>
        <v>0.29304000000000002</v>
      </c>
      <c r="T215" s="21">
        <f t="shared" si="36"/>
        <v>0.20350000000000001</v>
      </c>
      <c r="U215" s="21">
        <f>IF(OR(B215=601,B215=602,B215=603,B215=604,B215=605,B215=606,B215=607,B215=608),0,IF($E215&lt;0,0,T215*E215))</f>
        <v>0</v>
      </c>
      <c r="W215" s="22">
        <f t="shared" si="37"/>
        <v>4.9140049140049138</v>
      </c>
      <c r="X215" s="14">
        <f t="shared" si="38"/>
        <v>0</v>
      </c>
      <c r="Y215" s="14">
        <f t="shared" si="39"/>
        <v>0</v>
      </c>
    </row>
    <row r="216" spans="1:25">
      <c r="A216" s="23">
        <v>1</v>
      </c>
      <c r="B216" s="24">
        <v>551</v>
      </c>
      <c r="C216" s="33">
        <v>3700779102123</v>
      </c>
      <c r="D216" s="24" t="s">
        <v>366</v>
      </c>
      <c r="E216">
        <v>0</v>
      </c>
      <c r="F216">
        <v>9</v>
      </c>
      <c r="G216">
        <v>126</v>
      </c>
      <c r="H216">
        <v>27</v>
      </c>
      <c r="I216">
        <v>106.5</v>
      </c>
      <c r="J216">
        <v>5.5</v>
      </c>
      <c r="K216">
        <v>120</v>
      </c>
      <c r="L216">
        <v>22.5</v>
      </c>
      <c r="M216">
        <v>98.5</v>
      </c>
      <c r="N216" s="9">
        <f t="shared" si="30"/>
        <v>259.5</v>
      </c>
      <c r="O216" s="9">
        <f t="shared" si="31"/>
        <v>241</v>
      </c>
      <c r="P216" s="9">
        <f t="shared" si="32"/>
        <v>126</v>
      </c>
      <c r="Q216" s="9">
        <f t="shared" si="33"/>
        <v>27</v>
      </c>
      <c r="R216" s="9">
        <f t="shared" si="34"/>
        <v>106.5</v>
      </c>
      <c r="S216" s="10">
        <f t="shared" si="35"/>
        <v>0.362313</v>
      </c>
      <c r="T216" s="21">
        <f t="shared" si="36"/>
        <v>0.25160625000000003</v>
      </c>
      <c r="U216" s="21">
        <f>IF(OR(B216=601,B216=602,B216=603,B216=604,B216=605,B216=606,B216=607,B216=608),0,IF($E216&lt;0,0,T216*E216))</f>
        <v>0</v>
      </c>
      <c r="W216" s="22">
        <f t="shared" si="37"/>
        <v>3.9744640683607817</v>
      </c>
      <c r="X216" s="14">
        <f t="shared" si="38"/>
        <v>0</v>
      </c>
      <c r="Y216" s="14">
        <f t="shared" si="39"/>
        <v>0</v>
      </c>
    </row>
    <row r="217" spans="1:25">
      <c r="A217" s="23">
        <v>1</v>
      </c>
      <c r="B217" s="24">
        <v>552</v>
      </c>
      <c r="C217" s="33">
        <v>3700779102130</v>
      </c>
      <c r="D217" s="24" t="s">
        <v>367</v>
      </c>
      <c r="E217">
        <v>0</v>
      </c>
      <c r="F217">
        <v>9</v>
      </c>
      <c r="G217">
        <v>126</v>
      </c>
      <c r="H217">
        <v>27</v>
      </c>
      <c r="I217">
        <v>106.5</v>
      </c>
      <c r="J217">
        <v>5.5</v>
      </c>
      <c r="K217">
        <v>120</v>
      </c>
      <c r="L217">
        <v>22.5</v>
      </c>
      <c r="M217">
        <v>98.5</v>
      </c>
      <c r="N217" s="9">
        <f t="shared" si="30"/>
        <v>259.5</v>
      </c>
      <c r="O217" s="9">
        <f t="shared" si="31"/>
        <v>241</v>
      </c>
      <c r="P217" s="9">
        <f t="shared" si="32"/>
        <v>126</v>
      </c>
      <c r="Q217" s="9">
        <f t="shared" si="33"/>
        <v>27</v>
      </c>
      <c r="R217" s="9">
        <f t="shared" si="34"/>
        <v>106.5</v>
      </c>
      <c r="S217" s="10">
        <f t="shared" si="35"/>
        <v>0.362313</v>
      </c>
      <c r="T217" s="21">
        <f t="shared" si="36"/>
        <v>0.25160625000000003</v>
      </c>
      <c r="U217" s="21">
        <f>IF(OR(B217=601,B217=602,B217=603,B217=604,B217=605,B217=606,B217=607,B217=608),0,IF($E217&lt;0,0,T217*E217))</f>
        <v>0</v>
      </c>
      <c r="W217" s="22">
        <f t="shared" si="37"/>
        <v>3.9744640683607817</v>
      </c>
      <c r="X217" s="14">
        <f t="shared" si="38"/>
        <v>0</v>
      </c>
      <c r="Y217" s="14">
        <f t="shared" si="39"/>
        <v>0</v>
      </c>
    </row>
    <row r="218" spans="1:25">
      <c r="A218" s="23">
        <v>0</v>
      </c>
      <c r="B218" s="24">
        <v>553</v>
      </c>
      <c r="C218" s="33">
        <v>3700779102147</v>
      </c>
      <c r="D218" s="24" t="s">
        <v>39</v>
      </c>
      <c r="E218">
        <v>0</v>
      </c>
      <c r="F218">
        <v>38</v>
      </c>
      <c r="G218">
        <v>102</v>
      </c>
      <c r="H218">
        <v>45</v>
      </c>
      <c r="I218">
        <v>99.5</v>
      </c>
      <c r="J218">
        <v>35</v>
      </c>
      <c r="K218">
        <v>96</v>
      </c>
      <c r="L218">
        <v>35</v>
      </c>
      <c r="M218">
        <v>92</v>
      </c>
      <c r="N218" s="9">
        <f t="shared" si="30"/>
        <v>246.5</v>
      </c>
      <c r="O218" s="9">
        <f t="shared" si="31"/>
        <v>223</v>
      </c>
      <c r="P218" s="9">
        <f t="shared" si="32"/>
        <v>102</v>
      </c>
      <c r="Q218" s="9">
        <f t="shared" si="33"/>
        <v>45</v>
      </c>
      <c r="R218" s="9">
        <f t="shared" si="34"/>
        <v>99.5</v>
      </c>
      <c r="S218" s="10">
        <f t="shared" si="35"/>
        <v>0.45900000000000002</v>
      </c>
      <c r="T218" s="21">
        <f t="shared" si="36"/>
        <v>0.47812500000000002</v>
      </c>
      <c r="U218" s="21">
        <f>IF(OR(B218=601,B218=602,B218=603,B218=604,B218=605,B218=606,B218=607,B218=608),0,IF($E218&lt;0,0,T218*E218))</f>
        <v>0</v>
      </c>
      <c r="W218" s="22">
        <f t="shared" si="37"/>
        <v>2.0915032679738559</v>
      </c>
      <c r="X218" s="14">
        <f t="shared" si="38"/>
        <v>0</v>
      </c>
      <c r="Y218" s="14">
        <f t="shared" si="39"/>
        <v>0</v>
      </c>
    </row>
    <row r="219" spans="1:25">
      <c r="A219" s="23">
        <v>0</v>
      </c>
      <c r="B219" s="24">
        <v>554</v>
      </c>
      <c r="C219" s="33">
        <v>3700779102154</v>
      </c>
      <c r="D219" s="24" t="s">
        <v>40</v>
      </c>
      <c r="E219">
        <v>0</v>
      </c>
      <c r="F219">
        <v>38</v>
      </c>
      <c r="G219">
        <v>102</v>
      </c>
      <c r="H219">
        <v>45</v>
      </c>
      <c r="I219">
        <v>99.5</v>
      </c>
      <c r="J219">
        <v>35</v>
      </c>
      <c r="K219">
        <v>96</v>
      </c>
      <c r="L219">
        <v>35</v>
      </c>
      <c r="M219">
        <v>92</v>
      </c>
      <c r="N219" s="9">
        <f t="shared" si="30"/>
        <v>246.5</v>
      </c>
      <c r="O219" s="9">
        <f t="shared" si="31"/>
        <v>223</v>
      </c>
      <c r="P219" s="9">
        <f t="shared" si="32"/>
        <v>102</v>
      </c>
      <c r="Q219" s="9">
        <f t="shared" si="33"/>
        <v>45</v>
      </c>
      <c r="R219" s="9">
        <f t="shared" si="34"/>
        <v>99.5</v>
      </c>
      <c r="S219" s="10">
        <f t="shared" si="35"/>
        <v>0.45900000000000002</v>
      </c>
      <c r="T219" s="21">
        <f t="shared" si="36"/>
        <v>0.47812500000000002</v>
      </c>
      <c r="U219" s="21">
        <f>IF(OR(B219=601,B219=602,B219=603,B219=604,B219=605,B219=606,B219=607,B219=608),0,IF($E219&lt;0,0,T219*E219))</f>
        <v>0</v>
      </c>
      <c r="W219" s="22">
        <f t="shared" si="37"/>
        <v>2.0915032679738559</v>
      </c>
      <c r="X219" s="14">
        <f t="shared" si="38"/>
        <v>0</v>
      </c>
      <c r="Y219" s="14">
        <f t="shared" si="39"/>
        <v>0</v>
      </c>
    </row>
    <row r="220" spans="1:25">
      <c r="A220" s="23">
        <v>1</v>
      </c>
      <c r="B220" s="24">
        <v>555</v>
      </c>
      <c r="C220" s="33">
        <v>3700779102161</v>
      </c>
      <c r="D220" s="24" t="s">
        <v>41</v>
      </c>
      <c r="E220">
        <v>7</v>
      </c>
      <c r="F220">
        <v>50.5</v>
      </c>
      <c r="G220">
        <v>177</v>
      </c>
      <c r="H220">
        <v>45</v>
      </c>
      <c r="I220">
        <v>99</v>
      </c>
      <c r="J220">
        <v>45.5</v>
      </c>
      <c r="K220">
        <v>170</v>
      </c>
      <c r="L220">
        <v>35</v>
      </c>
      <c r="M220">
        <v>92</v>
      </c>
      <c r="N220" s="9">
        <f t="shared" si="30"/>
        <v>321</v>
      </c>
      <c r="O220" s="9">
        <f t="shared" si="31"/>
        <v>297</v>
      </c>
      <c r="P220" s="9">
        <f t="shared" si="32"/>
        <v>177</v>
      </c>
      <c r="Q220" s="9">
        <f t="shared" si="33"/>
        <v>45</v>
      </c>
      <c r="R220" s="9">
        <f t="shared" si="34"/>
        <v>99</v>
      </c>
      <c r="S220" s="10">
        <f t="shared" si="35"/>
        <v>0.79649999999999999</v>
      </c>
      <c r="T220" s="21">
        <f t="shared" si="36"/>
        <v>0.82968750000000002</v>
      </c>
      <c r="U220" s="21">
        <f>IF(OR(B220=601,B220=602,B220=603,B220=604,B220=605,B220=606,B220=607,B220=608),0,IF($E220&lt;0,0,T220*E220))</f>
        <v>5.8078124999999998</v>
      </c>
      <c r="W220" s="22">
        <f t="shared" si="37"/>
        <v>1.2052730696798493</v>
      </c>
      <c r="X220" s="14">
        <f t="shared" si="38"/>
        <v>5.8078125000000007</v>
      </c>
      <c r="Y220" s="14">
        <f t="shared" si="39"/>
        <v>5.8078125000000007</v>
      </c>
    </row>
    <row r="221" spans="1:25">
      <c r="A221" s="23">
        <v>1</v>
      </c>
      <c r="B221" s="24">
        <v>556</v>
      </c>
      <c r="C221" s="33">
        <v>3700779102178</v>
      </c>
      <c r="D221" s="24" t="s">
        <v>42</v>
      </c>
      <c r="E221">
        <v>3</v>
      </c>
      <c r="F221">
        <v>50.5</v>
      </c>
      <c r="G221">
        <v>177</v>
      </c>
      <c r="H221">
        <v>45</v>
      </c>
      <c r="I221">
        <v>99</v>
      </c>
      <c r="J221">
        <v>45.5</v>
      </c>
      <c r="K221">
        <v>170</v>
      </c>
      <c r="L221">
        <v>35</v>
      </c>
      <c r="M221">
        <v>92</v>
      </c>
      <c r="N221" s="9">
        <f t="shared" si="30"/>
        <v>321</v>
      </c>
      <c r="O221" s="9">
        <f t="shared" si="31"/>
        <v>297</v>
      </c>
      <c r="P221" s="9">
        <f t="shared" si="32"/>
        <v>177</v>
      </c>
      <c r="Q221" s="9">
        <f t="shared" si="33"/>
        <v>45</v>
      </c>
      <c r="R221" s="9">
        <f t="shared" si="34"/>
        <v>99</v>
      </c>
      <c r="S221" s="10">
        <f t="shared" si="35"/>
        <v>0.79649999999999999</v>
      </c>
      <c r="T221" s="21">
        <f t="shared" si="36"/>
        <v>0.82968750000000002</v>
      </c>
      <c r="U221" s="21">
        <f>IF(OR(B221=601,B221=602,B221=603,B221=604,B221=605,B221=606,B221=607,B221=608),0,IF($E221&lt;0,0,T221*E221))</f>
        <v>2.4890625000000002</v>
      </c>
      <c r="W221" s="22">
        <f t="shared" si="37"/>
        <v>1.2052730696798493</v>
      </c>
      <c r="X221" s="14">
        <f t="shared" si="38"/>
        <v>2.4890625000000002</v>
      </c>
      <c r="Y221" s="14">
        <f t="shared" si="39"/>
        <v>2.4890625000000002</v>
      </c>
    </row>
    <row r="222" spans="1:25">
      <c r="A222" s="23">
        <v>1</v>
      </c>
      <c r="B222" s="24">
        <v>557</v>
      </c>
      <c r="C222" s="33">
        <v>3700779102185</v>
      </c>
      <c r="D222" s="24" t="s">
        <v>58</v>
      </c>
      <c r="E222">
        <v>11</v>
      </c>
      <c r="F222">
        <v>11.5</v>
      </c>
      <c r="G222">
        <v>104</v>
      </c>
      <c r="H222">
        <v>40</v>
      </c>
      <c r="I222">
        <v>85</v>
      </c>
      <c r="J222">
        <v>8.5</v>
      </c>
      <c r="K222">
        <v>98</v>
      </c>
      <c r="L222">
        <v>35</v>
      </c>
      <c r="M222">
        <v>77.5</v>
      </c>
      <c r="N222" s="9">
        <f t="shared" si="30"/>
        <v>229</v>
      </c>
      <c r="O222" s="9">
        <f t="shared" si="31"/>
        <v>210.5</v>
      </c>
      <c r="P222" s="9">
        <f t="shared" si="32"/>
        <v>104</v>
      </c>
      <c r="Q222" s="9">
        <f t="shared" si="33"/>
        <v>40</v>
      </c>
      <c r="R222" s="9">
        <f t="shared" si="34"/>
        <v>85</v>
      </c>
      <c r="S222" s="10">
        <f t="shared" si="35"/>
        <v>0.41599999999999998</v>
      </c>
      <c r="T222" s="21">
        <f t="shared" si="36"/>
        <v>0.43333333333333335</v>
      </c>
      <c r="U222" s="21">
        <f>IF(OR(B222=601,B222=602,B222=603,B222=604,B222=605,B222=606,B222=607,B222=608),0,IF($E222&lt;0,0,T222*E222))</f>
        <v>4.7666666666666666</v>
      </c>
      <c r="W222" s="22">
        <f t="shared" si="37"/>
        <v>2.3076923076923079</v>
      </c>
      <c r="X222" s="14">
        <f t="shared" si="38"/>
        <v>4.7666666666666666</v>
      </c>
      <c r="Y222" s="14">
        <f t="shared" si="39"/>
        <v>4.7666666666666666</v>
      </c>
    </row>
    <row r="223" spans="1:25">
      <c r="A223" s="23">
        <v>1</v>
      </c>
      <c r="B223" s="24">
        <v>558</v>
      </c>
      <c r="C223" s="33">
        <v>3700779102192</v>
      </c>
      <c r="D223" s="24" t="s">
        <v>59</v>
      </c>
      <c r="E223">
        <v>1</v>
      </c>
      <c r="F223">
        <v>11.5</v>
      </c>
      <c r="G223">
        <v>104</v>
      </c>
      <c r="H223">
        <v>40</v>
      </c>
      <c r="I223">
        <v>85</v>
      </c>
      <c r="J223">
        <v>8.5</v>
      </c>
      <c r="K223">
        <v>98</v>
      </c>
      <c r="L223">
        <v>35</v>
      </c>
      <c r="M223">
        <v>77.5</v>
      </c>
      <c r="N223" s="9">
        <f t="shared" si="30"/>
        <v>229</v>
      </c>
      <c r="O223" s="9">
        <f t="shared" si="31"/>
        <v>210.5</v>
      </c>
      <c r="P223" s="9">
        <f t="shared" si="32"/>
        <v>104</v>
      </c>
      <c r="Q223" s="9">
        <f t="shared" si="33"/>
        <v>40</v>
      </c>
      <c r="R223" s="9">
        <f t="shared" si="34"/>
        <v>85</v>
      </c>
      <c r="S223" s="10">
        <f t="shared" si="35"/>
        <v>0.41599999999999998</v>
      </c>
      <c r="T223" s="21">
        <f t="shared" si="36"/>
        <v>0.43333333333333335</v>
      </c>
      <c r="U223" s="21">
        <f>IF(OR(B223=601,B223=602,B223=603,B223=604,B223=605,B223=606,B223=607,B223=608),0,IF($E223&lt;0,0,T223*E223))</f>
        <v>0.43333333333333335</v>
      </c>
      <c r="W223" s="22">
        <f t="shared" si="37"/>
        <v>2.3076923076923079</v>
      </c>
      <c r="X223" s="14">
        <f t="shared" si="38"/>
        <v>0.43333333333333329</v>
      </c>
      <c r="Y223" s="14">
        <f t="shared" si="39"/>
        <v>0.43333333333333329</v>
      </c>
    </row>
    <row r="224" spans="1:25">
      <c r="A224" s="23">
        <v>1</v>
      </c>
      <c r="B224" s="24">
        <v>559</v>
      </c>
      <c r="C224" s="33">
        <v>3700779102208</v>
      </c>
      <c r="D224" s="24" t="s">
        <v>43</v>
      </c>
      <c r="E224">
        <v>17</v>
      </c>
      <c r="F224">
        <v>29</v>
      </c>
      <c r="G224">
        <v>133</v>
      </c>
      <c r="H224">
        <v>43</v>
      </c>
      <c r="I224">
        <v>87</v>
      </c>
      <c r="J224">
        <v>25.5</v>
      </c>
      <c r="K224">
        <v>125</v>
      </c>
      <c r="L224">
        <v>35</v>
      </c>
      <c r="M224">
        <v>80</v>
      </c>
      <c r="N224" s="9">
        <f t="shared" si="30"/>
        <v>263</v>
      </c>
      <c r="O224" s="9">
        <f t="shared" si="31"/>
        <v>240</v>
      </c>
      <c r="P224" s="9">
        <f t="shared" si="32"/>
        <v>133</v>
      </c>
      <c r="Q224" s="9">
        <f t="shared" si="33"/>
        <v>43</v>
      </c>
      <c r="R224" s="9">
        <f t="shared" si="34"/>
        <v>87</v>
      </c>
      <c r="S224" s="10">
        <f t="shared" si="35"/>
        <v>0.57189999999999996</v>
      </c>
      <c r="T224" s="21">
        <f t="shared" si="36"/>
        <v>0.59572916666666664</v>
      </c>
      <c r="U224" s="21">
        <f>IF(OR(B224=601,B224=602,B224=603,B224=604,B224=605,B224=606,B224=607,B224=608),0,IF($E224&lt;0,0,T224*E224))</f>
        <v>10.127395833333333</v>
      </c>
      <c r="W224" s="22">
        <f t="shared" si="37"/>
        <v>1.6786151425074314</v>
      </c>
      <c r="X224" s="14">
        <f t="shared" si="38"/>
        <v>10.127395833333333</v>
      </c>
      <c r="Y224" s="14">
        <f t="shared" si="39"/>
        <v>10.127395833333333</v>
      </c>
    </row>
    <row r="225" spans="1:25">
      <c r="A225" s="23">
        <v>1</v>
      </c>
      <c r="B225" s="24">
        <v>560</v>
      </c>
      <c r="C225" s="33">
        <v>3700779102215</v>
      </c>
      <c r="D225" s="24" t="s">
        <v>44</v>
      </c>
      <c r="E225">
        <v>2</v>
      </c>
      <c r="F225">
        <v>29</v>
      </c>
      <c r="G225">
        <v>133</v>
      </c>
      <c r="H225">
        <v>43</v>
      </c>
      <c r="I225">
        <v>87</v>
      </c>
      <c r="J225">
        <v>25.5</v>
      </c>
      <c r="K225">
        <v>125</v>
      </c>
      <c r="L225">
        <v>35</v>
      </c>
      <c r="M225">
        <v>80</v>
      </c>
      <c r="N225" s="9">
        <f t="shared" si="30"/>
        <v>263</v>
      </c>
      <c r="O225" s="9">
        <f t="shared" si="31"/>
        <v>240</v>
      </c>
      <c r="P225" s="9">
        <f t="shared" si="32"/>
        <v>133</v>
      </c>
      <c r="Q225" s="9">
        <f t="shared" si="33"/>
        <v>43</v>
      </c>
      <c r="R225" s="9">
        <f t="shared" si="34"/>
        <v>87</v>
      </c>
      <c r="S225" s="10">
        <f t="shared" si="35"/>
        <v>0.57189999999999996</v>
      </c>
      <c r="T225" s="21">
        <f t="shared" si="36"/>
        <v>0.59572916666666664</v>
      </c>
      <c r="U225" s="21">
        <f>IF(OR(B225=601,B225=602,B225=603,B225=604,B225=605,B225=606,B225=607,B225=608),0,IF($E225&lt;0,0,T225*E225))</f>
        <v>1.1914583333333333</v>
      </c>
      <c r="W225" s="22">
        <f t="shared" si="37"/>
        <v>1.6786151425074314</v>
      </c>
      <c r="X225" s="14">
        <f t="shared" si="38"/>
        <v>1.1914583333333333</v>
      </c>
      <c r="Y225" s="14">
        <f t="shared" si="39"/>
        <v>1.1914583333333333</v>
      </c>
    </row>
    <row r="226" spans="1:25">
      <c r="A226" s="23">
        <v>1</v>
      </c>
      <c r="B226" s="24">
        <v>561</v>
      </c>
      <c r="C226" s="33">
        <v>3700779102222</v>
      </c>
      <c r="D226" s="24" t="s">
        <v>206</v>
      </c>
      <c r="E226">
        <v>0</v>
      </c>
      <c r="F226">
        <v>1.2</v>
      </c>
      <c r="G226">
        <v>0</v>
      </c>
      <c r="H226">
        <v>0</v>
      </c>
      <c r="I226">
        <v>0</v>
      </c>
      <c r="J226">
        <v>1.2</v>
      </c>
      <c r="K226">
        <v>74</v>
      </c>
      <c r="L226">
        <v>22</v>
      </c>
      <c r="M226">
        <v>9.5</v>
      </c>
      <c r="N226" s="9">
        <f t="shared" si="30"/>
        <v>0</v>
      </c>
      <c r="O226" s="9">
        <f t="shared" si="31"/>
        <v>105.5</v>
      </c>
      <c r="P226" s="9">
        <f t="shared" si="32"/>
        <v>80</v>
      </c>
      <c r="Q226" s="9">
        <f t="shared" si="33"/>
        <v>28</v>
      </c>
      <c r="R226" s="9">
        <f t="shared" si="34"/>
        <v>15.5</v>
      </c>
      <c r="S226" s="10">
        <f t="shared" si="35"/>
        <v>3.4720000000000001E-2</v>
      </c>
      <c r="T226" s="21">
        <f t="shared" si="36"/>
        <v>2.4111111111111111E-2</v>
      </c>
      <c r="U226" s="21">
        <f>IF(OR(B226=601,B226=602,B226=603,B226=604,B226=605,B226=606,B226=607,B226=608),0,IF($E226&lt;0,0,T226*E226))</f>
        <v>0</v>
      </c>
      <c r="W226" s="22">
        <f t="shared" si="37"/>
        <v>41.474654377880185</v>
      </c>
      <c r="X226" s="14">
        <f t="shared" si="38"/>
        <v>0</v>
      </c>
      <c r="Y226" s="14">
        <f t="shared" si="39"/>
        <v>0</v>
      </c>
    </row>
    <row r="227" spans="1:25">
      <c r="A227" s="23">
        <v>1</v>
      </c>
      <c r="B227" s="24">
        <v>562</v>
      </c>
      <c r="C227" s="33">
        <v>3700779102239</v>
      </c>
      <c r="D227" s="24" t="s">
        <v>119</v>
      </c>
      <c r="E227">
        <v>0</v>
      </c>
      <c r="F227">
        <v>2.1</v>
      </c>
      <c r="G227">
        <v>45</v>
      </c>
      <c r="H227">
        <v>15.5</v>
      </c>
      <c r="I227">
        <v>43</v>
      </c>
      <c r="J227">
        <v>2.1</v>
      </c>
      <c r="K227">
        <v>24</v>
      </c>
      <c r="N227" s="9">
        <f t="shared" si="30"/>
        <v>103.5</v>
      </c>
      <c r="O227" s="9">
        <f t="shared" si="31"/>
        <v>24</v>
      </c>
      <c r="P227" s="9">
        <f t="shared" si="32"/>
        <v>45</v>
      </c>
      <c r="Q227" s="9">
        <f t="shared" si="33"/>
        <v>15.5</v>
      </c>
      <c r="R227" s="9">
        <f t="shared" si="34"/>
        <v>43</v>
      </c>
      <c r="S227" s="10">
        <f t="shared" si="35"/>
        <v>2.9992499999999998E-2</v>
      </c>
      <c r="T227" s="21">
        <f t="shared" si="36"/>
        <v>2.0828124999999999E-2</v>
      </c>
      <c r="U227" s="21">
        <f>IF(OR(B227=601,B227=602,B227=603,B227=604,B227=605,B227=606,B227=607,B227=608),0,IF($E227&lt;0,0,T227*E227))</f>
        <v>0</v>
      </c>
      <c r="W227" s="22">
        <f t="shared" si="37"/>
        <v>48.012003000750191</v>
      </c>
      <c r="X227" s="14">
        <f t="shared" si="38"/>
        <v>0</v>
      </c>
      <c r="Y227" s="14">
        <f t="shared" si="39"/>
        <v>0</v>
      </c>
    </row>
    <row r="228" spans="1:25">
      <c r="A228" s="23">
        <v>1</v>
      </c>
      <c r="B228" s="24">
        <v>563</v>
      </c>
      <c r="C228" s="33">
        <v>3700779102246</v>
      </c>
      <c r="D228" s="24" t="s">
        <v>120</v>
      </c>
      <c r="E228">
        <v>34</v>
      </c>
      <c r="F228">
        <v>2.1</v>
      </c>
      <c r="G228">
        <v>47.5</v>
      </c>
      <c r="H228">
        <v>16</v>
      </c>
      <c r="I228">
        <v>45.5</v>
      </c>
      <c r="J228">
        <v>2.1</v>
      </c>
      <c r="K228">
        <v>24</v>
      </c>
      <c r="N228" s="9">
        <f t="shared" si="30"/>
        <v>109</v>
      </c>
      <c r="O228" s="9">
        <f t="shared" si="31"/>
        <v>24</v>
      </c>
      <c r="P228" s="9">
        <f t="shared" si="32"/>
        <v>47.5</v>
      </c>
      <c r="Q228" s="9">
        <f t="shared" si="33"/>
        <v>16</v>
      </c>
      <c r="R228" s="9">
        <f t="shared" si="34"/>
        <v>45.5</v>
      </c>
      <c r="S228" s="10">
        <f t="shared" si="35"/>
        <v>3.458E-2</v>
      </c>
      <c r="T228" s="21">
        <f t="shared" si="36"/>
        <v>2.401388888888889E-2</v>
      </c>
      <c r="U228" s="21">
        <f>IF(OR(B228=601,B228=602,B228=603,B228=604,B228=605,B228=606,B228=607,B228=608),0,IF($E228&lt;0,0,T228*E228))</f>
        <v>0.81647222222222227</v>
      </c>
      <c r="W228" s="22">
        <f t="shared" si="37"/>
        <v>41.642567958357432</v>
      </c>
      <c r="X228" s="14">
        <f t="shared" si="38"/>
        <v>0.81647222222222227</v>
      </c>
      <c r="Y228" s="14">
        <f t="shared" si="39"/>
        <v>1</v>
      </c>
    </row>
    <row r="229" spans="1:25">
      <c r="A229" s="23">
        <v>1</v>
      </c>
      <c r="B229" s="24">
        <v>564</v>
      </c>
      <c r="C229" s="33">
        <v>3700779102253</v>
      </c>
      <c r="D229" s="24" t="s">
        <v>121</v>
      </c>
      <c r="E229">
        <v>46</v>
      </c>
      <c r="F229">
        <v>2.1</v>
      </c>
      <c r="G229">
        <v>50</v>
      </c>
      <c r="H229">
        <v>16</v>
      </c>
      <c r="I229">
        <v>40.5</v>
      </c>
      <c r="J229">
        <v>2.1</v>
      </c>
      <c r="K229">
        <v>24</v>
      </c>
      <c r="N229" s="9">
        <f t="shared" si="30"/>
        <v>106.5</v>
      </c>
      <c r="O229" s="9">
        <f t="shared" si="31"/>
        <v>24</v>
      </c>
      <c r="P229" s="9">
        <f t="shared" si="32"/>
        <v>50</v>
      </c>
      <c r="Q229" s="9">
        <f t="shared" si="33"/>
        <v>16</v>
      </c>
      <c r="R229" s="9">
        <f t="shared" si="34"/>
        <v>40.5</v>
      </c>
      <c r="S229" s="10">
        <f t="shared" si="35"/>
        <v>3.2399999999999998E-2</v>
      </c>
      <c r="T229" s="21">
        <f t="shared" si="36"/>
        <v>2.2499999999999999E-2</v>
      </c>
      <c r="U229" s="21">
        <f>IF(OR(B229=601,B229=602,B229=603,B229=604,B229=605,B229=606,B229=607,B229=608),0,IF($E229&lt;0,0,T229*E229))</f>
        <v>1.0349999999999999</v>
      </c>
      <c r="W229" s="22">
        <f t="shared" si="37"/>
        <v>44.444444444444443</v>
      </c>
      <c r="X229" s="14">
        <f t="shared" si="38"/>
        <v>1.0350000000000001</v>
      </c>
      <c r="Y229" s="14">
        <f t="shared" si="39"/>
        <v>2</v>
      </c>
    </row>
    <row r="230" spans="1:25">
      <c r="A230" s="23">
        <v>1</v>
      </c>
      <c r="B230" s="24">
        <v>565</v>
      </c>
      <c r="C230" s="33">
        <v>3700779102260</v>
      </c>
      <c r="D230" s="24" t="s">
        <v>122</v>
      </c>
      <c r="E230">
        <v>33</v>
      </c>
      <c r="F230">
        <v>2.1</v>
      </c>
      <c r="G230">
        <v>50</v>
      </c>
      <c r="H230">
        <v>15.5</v>
      </c>
      <c r="I230">
        <v>41</v>
      </c>
      <c r="J230">
        <v>2.1</v>
      </c>
      <c r="K230">
        <v>24</v>
      </c>
      <c r="N230" s="9">
        <f t="shared" si="30"/>
        <v>106.5</v>
      </c>
      <c r="O230" s="9">
        <f t="shared" si="31"/>
        <v>24</v>
      </c>
      <c r="P230" s="9">
        <f t="shared" si="32"/>
        <v>50</v>
      </c>
      <c r="Q230" s="9">
        <f t="shared" si="33"/>
        <v>15.5</v>
      </c>
      <c r="R230" s="9">
        <f t="shared" si="34"/>
        <v>41</v>
      </c>
      <c r="S230" s="10">
        <f t="shared" si="35"/>
        <v>3.1774999999999998E-2</v>
      </c>
      <c r="T230" s="21">
        <f t="shared" si="36"/>
        <v>2.2065972222222223E-2</v>
      </c>
      <c r="U230" s="21">
        <f>IF(OR(B230=601,B230=602,B230=603,B230=604,B230=605,B230=606,B230=607,B230=608),0,IF($E230&lt;0,0,T230*E230))</f>
        <v>0.72817708333333331</v>
      </c>
      <c r="W230" s="22">
        <f t="shared" si="37"/>
        <v>45.318646734854447</v>
      </c>
      <c r="X230" s="14">
        <f t="shared" si="38"/>
        <v>0.72817708333333331</v>
      </c>
      <c r="Y230" s="14">
        <f t="shared" si="39"/>
        <v>1</v>
      </c>
    </row>
    <row r="231" spans="1:25">
      <c r="A231" s="23">
        <v>1</v>
      </c>
      <c r="B231" s="24">
        <v>566</v>
      </c>
      <c r="C231" s="33">
        <v>3700779102277</v>
      </c>
      <c r="D231" s="24" t="s">
        <v>123</v>
      </c>
      <c r="E231">
        <v>27</v>
      </c>
      <c r="F231">
        <v>2.1</v>
      </c>
      <c r="G231">
        <v>43.5</v>
      </c>
      <c r="H231">
        <v>16</v>
      </c>
      <c r="I231">
        <v>42.5</v>
      </c>
      <c r="J231">
        <v>2.1</v>
      </c>
      <c r="K231">
        <v>24</v>
      </c>
      <c r="N231" s="9">
        <f t="shared" si="30"/>
        <v>102</v>
      </c>
      <c r="O231" s="9">
        <f t="shared" si="31"/>
        <v>24</v>
      </c>
      <c r="P231" s="9">
        <f t="shared" si="32"/>
        <v>43.5</v>
      </c>
      <c r="Q231" s="9">
        <f t="shared" si="33"/>
        <v>16</v>
      </c>
      <c r="R231" s="9">
        <f t="shared" si="34"/>
        <v>42.5</v>
      </c>
      <c r="S231" s="10">
        <f t="shared" si="35"/>
        <v>2.9579999999999999E-2</v>
      </c>
      <c r="T231" s="21">
        <f t="shared" si="36"/>
        <v>2.0541666666666666E-2</v>
      </c>
      <c r="U231" s="21">
        <f>IF(OR(B231=601,B231=602,B231=603,B231=604,B231=605,B231=606,B231=607,B231=608),0,IF($E231&lt;0,0,T231*E231))</f>
        <v>0.55462500000000003</v>
      </c>
      <c r="W231" s="22">
        <f t="shared" si="37"/>
        <v>48.681541582150103</v>
      </c>
      <c r="X231" s="14">
        <f t="shared" si="38"/>
        <v>0.55462499999999992</v>
      </c>
      <c r="Y231" s="14">
        <f t="shared" si="39"/>
        <v>1</v>
      </c>
    </row>
    <row r="232" spans="1:25">
      <c r="A232" s="23">
        <v>1</v>
      </c>
      <c r="B232" s="24">
        <v>568</v>
      </c>
      <c r="C232" s="33">
        <v>3700779102284</v>
      </c>
      <c r="D232" s="24" t="s">
        <v>124</v>
      </c>
      <c r="E232">
        <v>14</v>
      </c>
      <c r="F232">
        <v>2.1</v>
      </c>
      <c r="G232">
        <v>47.5</v>
      </c>
      <c r="H232">
        <v>16</v>
      </c>
      <c r="I232">
        <v>44</v>
      </c>
      <c r="J232">
        <v>2.1</v>
      </c>
      <c r="K232">
        <v>24</v>
      </c>
      <c r="N232" s="9">
        <f t="shared" si="30"/>
        <v>107.5</v>
      </c>
      <c r="O232" s="9">
        <f t="shared" si="31"/>
        <v>24</v>
      </c>
      <c r="P232" s="9">
        <f t="shared" si="32"/>
        <v>47.5</v>
      </c>
      <c r="Q232" s="9">
        <f t="shared" si="33"/>
        <v>16</v>
      </c>
      <c r="R232" s="9">
        <f t="shared" si="34"/>
        <v>44</v>
      </c>
      <c r="S232" s="10">
        <f t="shared" si="35"/>
        <v>3.3439999999999998E-2</v>
      </c>
      <c r="T232" s="21">
        <f t="shared" si="36"/>
        <v>2.322222222222222E-2</v>
      </c>
      <c r="U232" s="21">
        <f>IF(OR(B232=601,B232=602,B232=603,B232=604,B232=605,B232=606,B232=607,B232=608),0,IF($E232&lt;0,0,T232*E232))</f>
        <v>0.32511111111111107</v>
      </c>
      <c r="W232" s="22">
        <f t="shared" si="37"/>
        <v>43.062200956937801</v>
      </c>
      <c r="X232" s="14">
        <f t="shared" si="38"/>
        <v>0.32511111111111107</v>
      </c>
      <c r="Y232" s="14">
        <f t="shared" si="39"/>
        <v>1</v>
      </c>
    </row>
    <row r="233" spans="1:25">
      <c r="A233" s="23">
        <v>1</v>
      </c>
      <c r="B233" s="24">
        <v>569</v>
      </c>
      <c r="C233" s="33">
        <v>3700779102291</v>
      </c>
      <c r="D233" s="24" t="s">
        <v>60</v>
      </c>
      <c r="E233">
        <v>1</v>
      </c>
      <c r="F233">
        <v>33</v>
      </c>
      <c r="G233">
        <v>190</v>
      </c>
      <c r="H233">
        <v>57.5</v>
      </c>
      <c r="I233">
        <v>95</v>
      </c>
      <c r="J233">
        <v>27</v>
      </c>
      <c r="K233">
        <v>183</v>
      </c>
      <c r="L233">
        <v>50</v>
      </c>
      <c r="M233">
        <v>87</v>
      </c>
      <c r="N233" s="9">
        <f t="shared" si="30"/>
        <v>342.5</v>
      </c>
      <c r="O233" s="9">
        <f t="shared" si="31"/>
        <v>320</v>
      </c>
      <c r="P233" s="9">
        <f t="shared" si="32"/>
        <v>190</v>
      </c>
      <c r="Q233" s="9">
        <f t="shared" si="33"/>
        <v>57.5</v>
      </c>
      <c r="R233" s="9">
        <f t="shared" si="34"/>
        <v>95</v>
      </c>
      <c r="S233" s="10">
        <f t="shared" si="35"/>
        <v>1.0925</v>
      </c>
      <c r="T233" s="21">
        <f t="shared" si="36"/>
        <v>1.1380208333333335</v>
      </c>
      <c r="U233" s="21">
        <f>IF(OR(B233=601,B233=602,B233=603,B233=604,B233=605,B233=606,B233=607,B233=608),0,IF($E233&lt;0,0,T233*E233))</f>
        <v>1.1380208333333335</v>
      </c>
      <c r="W233" s="22">
        <f t="shared" si="37"/>
        <v>0.8787185354691075</v>
      </c>
      <c r="X233" s="14">
        <f t="shared" si="38"/>
        <v>1.1380208333333335</v>
      </c>
      <c r="Y233" s="14">
        <f t="shared" si="39"/>
        <v>1.1380208333333335</v>
      </c>
    </row>
    <row r="234" spans="1:25">
      <c r="A234" s="23">
        <v>1</v>
      </c>
      <c r="B234" s="24">
        <v>570</v>
      </c>
      <c r="C234" s="33">
        <v>3700779102307</v>
      </c>
      <c r="D234" s="24" t="s">
        <v>61</v>
      </c>
      <c r="E234">
        <v>11</v>
      </c>
      <c r="F234">
        <v>33</v>
      </c>
      <c r="G234">
        <v>190</v>
      </c>
      <c r="H234">
        <v>57.5</v>
      </c>
      <c r="I234">
        <v>95</v>
      </c>
      <c r="J234">
        <v>27</v>
      </c>
      <c r="K234">
        <v>183</v>
      </c>
      <c r="L234">
        <v>50</v>
      </c>
      <c r="M234">
        <v>87</v>
      </c>
      <c r="N234" s="9">
        <f t="shared" si="30"/>
        <v>342.5</v>
      </c>
      <c r="O234" s="9">
        <f t="shared" si="31"/>
        <v>320</v>
      </c>
      <c r="P234" s="9">
        <f t="shared" si="32"/>
        <v>190</v>
      </c>
      <c r="Q234" s="9">
        <f t="shared" si="33"/>
        <v>57.5</v>
      </c>
      <c r="R234" s="9">
        <f t="shared" si="34"/>
        <v>95</v>
      </c>
      <c r="S234" s="10">
        <f t="shared" si="35"/>
        <v>1.0925</v>
      </c>
      <c r="T234" s="21">
        <f t="shared" si="36"/>
        <v>1.1380208333333335</v>
      </c>
      <c r="U234" s="21">
        <f>IF(OR(B234=601,B234=602,B234=603,B234=604,B234=605,B234=606,B234=607,B234=608),0,IF($E234&lt;0,0,T234*E234))</f>
        <v>12.518229166666668</v>
      </c>
      <c r="W234" s="22">
        <f t="shared" si="37"/>
        <v>0.8787185354691075</v>
      </c>
      <c r="X234" s="14">
        <f t="shared" si="38"/>
        <v>12.518229166666668</v>
      </c>
      <c r="Y234" s="14">
        <f t="shared" si="39"/>
        <v>12.518229166666668</v>
      </c>
    </row>
    <row r="235" spans="1:25">
      <c r="A235" s="23">
        <v>1</v>
      </c>
      <c r="B235" s="24">
        <v>571</v>
      </c>
      <c r="C235" s="33">
        <v>3700779102314</v>
      </c>
      <c r="D235" s="24" t="s">
        <v>45</v>
      </c>
      <c r="E235">
        <v>6</v>
      </c>
      <c r="F235">
        <v>34</v>
      </c>
      <c r="G235">
        <v>173</v>
      </c>
      <c r="H235">
        <v>61</v>
      </c>
      <c r="I235">
        <v>99</v>
      </c>
      <c r="J235">
        <v>53</v>
      </c>
      <c r="K235">
        <v>167</v>
      </c>
      <c r="L235">
        <v>54</v>
      </c>
      <c r="M235">
        <v>91</v>
      </c>
      <c r="N235" s="9">
        <f t="shared" si="30"/>
        <v>333</v>
      </c>
      <c r="O235" s="9">
        <f t="shared" si="31"/>
        <v>312</v>
      </c>
      <c r="P235" s="9">
        <f t="shared" si="32"/>
        <v>173</v>
      </c>
      <c r="Q235" s="9">
        <f t="shared" si="33"/>
        <v>61</v>
      </c>
      <c r="R235" s="9">
        <f t="shared" si="34"/>
        <v>99</v>
      </c>
      <c r="S235" s="10">
        <f t="shared" si="35"/>
        <v>1.0552999999999999</v>
      </c>
      <c r="T235" s="21">
        <f t="shared" si="36"/>
        <v>1.0992708333333332</v>
      </c>
      <c r="U235" s="21">
        <f>IF(OR(B235=601,B235=602,B235=603,B235=604,B235=605,B235=606,B235=607,B235=608),0,IF($E235&lt;0,0,T235*E235))</f>
        <v>6.5956249999999992</v>
      </c>
      <c r="W235" s="22">
        <f t="shared" si="37"/>
        <v>0.90969392589784903</v>
      </c>
      <c r="X235" s="14">
        <f t="shared" si="38"/>
        <v>6.5956249999999992</v>
      </c>
      <c r="Y235" s="14">
        <f t="shared" si="39"/>
        <v>6.5956249999999992</v>
      </c>
    </row>
    <row r="236" spans="1:25">
      <c r="A236" s="23">
        <v>1</v>
      </c>
      <c r="B236" s="24">
        <v>572</v>
      </c>
      <c r="C236" s="33">
        <v>3700779102321</v>
      </c>
      <c r="D236" s="24" t="s">
        <v>46</v>
      </c>
      <c r="E236">
        <v>8</v>
      </c>
      <c r="F236">
        <v>34</v>
      </c>
      <c r="G236">
        <v>173</v>
      </c>
      <c r="H236">
        <v>61</v>
      </c>
      <c r="I236">
        <v>99</v>
      </c>
      <c r="J236">
        <v>53</v>
      </c>
      <c r="K236">
        <v>167</v>
      </c>
      <c r="L236">
        <v>54</v>
      </c>
      <c r="M236">
        <v>91</v>
      </c>
      <c r="N236" s="9">
        <f t="shared" si="30"/>
        <v>333</v>
      </c>
      <c r="O236" s="9">
        <f t="shared" si="31"/>
        <v>312</v>
      </c>
      <c r="P236" s="9">
        <f t="shared" si="32"/>
        <v>173</v>
      </c>
      <c r="Q236" s="9">
        <f t="shared" si="33"/>
        <v>61</v>
      </c>
      <c r="R236" s="9">
        <f t="shared" si="34"/>
        <v>99</v>
      </c>
      <c r="S236" s="10">
        <f t="shared" si="35"/>
        <v>1.0552999999999999</v>
      </c>
      <c r="T236" s="21">
        <f t="shared" si="36"/>
        <v>1.0992708333333332</v>
      </c>
      <c r="U236" s="21">
        <f>IF(OR(B236=601,B236=602,B236=603,B236=604,B236=605,B236=606,B236=607,B236=608),0,IF($E236&lt;0,0,T236*E236))</f>
        <v>8.7941666666666656</v>
      </c>
      <c r="W236" s="22">
        <f t="shared" si="37"/>
        <v>0.90969392589784903</v>
      </c>
      <c r="X236" s="14">
        <f t="shared" si="38"/>
        <v>8.7941666666666656</v>
      </c>
      <c r="Y236" s="14">
        <f t="shared" si="39"/>
        <v>8.7941666666666656</v>
      </c>
    </row>
    <row r="237" spans="1:25">
      <c r="A237" s="23">
        <v>1</v>
      </c>
      <c r="B237" s="24">
        <v>573</v>
      </c>
      <c r="C237" s="33">
        <v>3700779102338</v>
      </c>
      <c r="D237" s="24" t="s">
        <v>62</v>
      </c>
      <c r="E237">
        <v>0</v>
      </c>
      <c r="F237">
        <v>28.5</v>
      </c>
      <c r="G237">
        <v>168.5</v>
      </c>
      <c r="H237">
        <v>62</v>
      </c>
      <c r="I237">
        <v>95.5</v>
      </c>
      <c r="J237">
        <v>22.5</v>
      </c>
      <c r="K237">
        <v>162</v>
      </c>
      <c r="L237">
        <v>54</v>
      </c>
      <c r="M237">
        <v>87</v>
      </c>
      <c r="N237" s="9">
        <f t="shared" si="30"/>
        <v>326</v>
      </c>
      <c r="O237" s="9">
        <f t="shared" si="31"/>
        <v>303</v>
      </c>
      <c r="P237" s="9">
        <f t="shared" si="32"/>
        <v>168.5</v>
      </c>
      <c r="Q237" s="9">
        <f t="shared" si="33"/>
        <v>62</v>
      </c>
      <c r="R237" s="9">
        <f t="shared" si="34"/>
        <v>95.5</v>
      </c>
      <c r="S237" s="10">
        <f t="shared" si="35"/>
        <v>1.0447</v>
      </c>
      <c r="T237" s="21">
        <f t="shared" si="36"/>
        <v>1.0882291666666666</v>
      </c>
      <c r="U237" s="21">
        <f>IF(OR(B237=601,B237=602,B237=603,B237=604,B237=605,B237=606,B237=607,B237=608),0,IF($E237&lt;0,0,T237*E237))</f>
        <v>0</v>
      </c>
      <c r="W237" s="22">
        <f t="shared" si="37"/>
        <v>0.91892409304106437</v>
      </c>
      <c r="X237" s="14">
        <f t="shared" si="38"/>
        <v>0</v>
      </c>
      <c r="Y237" s="14">
        <f t="shared" si="39"/>
        <v>0</v>
      </c>
    </row>
    <row r="238" spans="1:25">
      <c r="A238" s="23">
        <v>1</v>
      </c>
      <c r="B238" s="24">
        <v>574</v>
      </c>
      <c r="C238" s="33">
        <v>3700779102345</v>
      </c>
      <c r="D238" s="24" t="s">
        <v>63</v>
      </c>
      <c r="E238">
        <v>0</v>
      </c>
      <c r="F238">
        <v>28.5</v>
      </c>
      <c r="G238">
        <v>168.5</v>
      </c>
      <c r="H238">
        <v>62</v>
      </c>
      <c r="I238">
        <v>95.5</v>
      </c>
      <c r="J238">
        <v>22.5</v>
      </c>
      <c r="K238">
        <v>162</v>
      </c>
      <c r="L238">
        <v>54</v>
      </c>
      <c r="M238">
        <v>87</v>
      </c>
      <c r="N238" s="9">
        <f t="shared" si="30"/>
        <v>326</v>
      </c>
      <c r="O238" s="9">
        <f t="shared" si="31"/>
        <v>303</v>
      </c>
      <c r="P238" s="9">
        <f t="shared" si="32"/>
        <v>168.5</v>
      </c>
      <c r="Q238" s="9">
        <f t="shared" si="33"/>
        <v>62</v>
      </c>
      <c r="R238" s="9">
        <f t="shared" si="34"/>
        <v>95.5</v>
      </c>
      <c r="S238" s="10">
        <f t="shared" si="35"/>
        <v>1.0447</v>
      </c>
      <c r="T238" s="21">
        <f t="shared" si="36"/>
        <v>1.0882291666666666</v>
      </c>
      <c r="U238" s="21">
        <f>IF(OR(B238=601,B238=602,B238=603,B238=604,B238=605,B238=606,B238=607,B238=608),0,IF($E238&lt;0,0,T238*E238))</f>
        <v>0</v>
      </c>
      <c r="W238" s="22">
        <f t="shared" si="37"/>
        <v>0.91892409304106437</v>
      </c>
      <c r="X238" s="14">
        <f t="shared" si="38"/>
        <v>0</v>
      </c>
      <c r="Y238" s="14">
        <f t="shared" si="39"/>
        <v>0</v>
      </c>
    </row>
    <row r="239" spans="1:25">
      <c r="A239" s="23">
        <v>1</v>
      </c>
      <c r="B239" s="24">
        <v>575</v>
      </c>
      <c r="C239" s="33">
        <v>3700779102352</v>
      </c>
      <c r="D239" s="24" t="s">
        <v>47</v>
      </c>
      <c r="E239">
        <v>1</v>
      </c>
      <c r="F239">
        <v>62.5</v>
      </c>
      <c r="G239">
        <v>216</v>
      </c>
      <c r="H239">
        <v>62</v>
      </c>
      <c r="I239">
        <v>97</v>
      </c>
      <c r="J239">
        <v>55.5</v>
      </c>
      <c r="K239">
        <v>210</v>
      </c>
      <c r="L239">
        <v>54</v>
      </c>
      <c r="M239">
        <v>90</v>
      </c>
      <c r="N239" s="9">
        <f t="shared" si="30"/>
        <v>375</v>
      </c>
      <c r="O239" s="9">
        <f t="shared" si="31"/>
        <v>354</v>
      </c>
      <c r="P239" s="9">
        <f t="shared" si="32"/>
        <v>216</v>
      </c>
      <c r="Q239" s="9">
        <f t="shared" si="33"/>
        <v>62</v>
      </c>
      <c r="R239" s="9">
        <f t="shared" si="34"/>
        <v>97</v>
      </c>
      <c r="S239" s="10">
        <f t="shared" si="35"/>
        <v>1.3391999999999999</v>
      </c>
      <c r="T239" s="21">
        <f t="shared" si="36"/>
        <v>1.395</v>
      </c>
      <c r="U239" s="21">
        <f>IF(OR(B239=601,B239=602,B239=603,B239=604,B239=605,B239=606,B239=607,B239=608),0,IF($E239&lt;0,0,T239*E239))</f>
        <v>1.395</v>
      </c>
      <c r="W239" s="22">
        <f t="shared" si="37"/>
        <v>0.71684587813620071</v>
      </c>
      <c r="X239" s="14">
        <f t="shared" si="38"/>
        <v>1.395</v>
      </c>
      <c r="Y239" s="14">
        <f t="shared" si="39"/>
        <v>1.395</v>
      </c>
    </row>
    <row r="240" spans="1:25">
      <c r="A240" s="23">
        <v>1</v>
      </c>
      <c r="B240" s="24">
        <v>576</v>
      </c>
      <c r="C240" s="33">
        <v>3700779102369</v>
      </c>
      <c r="D240" s="24" t="s">
        <v>48</v>
      </c>
      <c r="E240">
        <v>1</v>
      </c>
      <c r="F240">
        <v>62.5</v>
      </c>
      <c r="G240">
        <v>216</v>
      </c>
      <c r="H240">
        <v>62</v>
      </c>
      <c r="I240">
        <v>97</v>
      </c>
      <c r="J240">
        <v>55.5</v>
      </c>
      <c r="K240">
        <v>210</v>
      </c>
      <c r="L240">
        <v>54</v>
      </c>
      <c r="M240">
        <v>90</v>
      </c>
      <c r="N240" s="9">
        <f t="shared" si="30"/>
        <v>375</v>
      </c>
      <c r="O240" s="9">
        <f t="shared" si="31"/>
        <v>354</v>
      </c>
      <c r="P240" s="9">
        <f t="shared" si="32"/>
        <v>216</v>
      </c>
      <c r="Q240" s="9">
        <f t="shared" si="33"/>
        <v>62</v>
      </c>
      <c r="R240" s="9">
        <f t="shared" si="34"/>
        <v>97</v>
      </c>
      <c r="S240" s="10">
        <f t="shared" si="35"/>
        <v>1.3391999999999999</v>
      </c>
      <c r="T240" s="21">
        <f t="shared" si="36"/>
        <v>1.395</v>
      </c>
      <c r="U240" s="21">
        <f>IF(OR(B240=601,B240=602,B240=603,B240=604,B240=605,B240=606,B240=607,B240=608),0,IF($E240&lt;0,0,T240*E240))</f>
        <v>1.395</v>
      </c>
      <c r="W240" s="22">
        <f t="shared" si="37"/>
        <v>0.71684587813620071</v>
      </c>
      <c r="X240" s="14">
        <f t="shared" si="38"/>
        <v>1.395</v>
      </c>
      <c r="Y240" s="14">
        <f t="shared" si="39"/>
        <v>1.395</v>
      </c>
    </row>
    <row r="241" spans="1:25">
      <c r="A241" s="23">
        <v>1</v>
      </c>
      <c r="B241" s="24">
        <v>601</v>
      </c>
      <c r="F241">
        <v>0</v>
      </c>
      <c r="G241">
        <v>0</v>
      </c>
      <c r="H241">
        <v>0</v>
      </c>
      <c r="I241">
        <v>0</v>
      </c>
      <c r="N241" s="9">
        <f t="shared" si="30"/>
        <v>0</v>
      </c>
      <c r="O241" s="9">
        <f t="shared" si="31"/>
        <v>0</v>
      </c>
      <c r="P241" s="9">
        <f t="shared" si="32"/>
        <v>6</v>
      </c>
      <c r="Q241" s="9">
        <f t="shared" si="33"/>
        <v>6</v>
      </c>
      <c r="R241" s="9">
        <f t="shared" si="34"/>
        <v>6</v>
      </c>
      <c r="S241" s="10">
        <f t="shared" si="35"/>
        <v>2.1599999999999999E-4</v>
      </c>
      <c r="T241" s="21">
        <f t="shared" si="36"/>
        <v>1.4999999999999999E-4</v>
      </c>
      <c r="U241" s="21">
        <f>IF(OR(B241=601,B241=602,B241=603,B241=604,B241=605,B241=606,B241=607,B241=608),0,IF($E241&lt;0,0,T241*E241))</f>
        <v>0</v>
      </c>
      <c r="W241" s="22">
        <f t="shared" si="37"/>
        <v>6666.666666666667</v>
      </c>
      <c r="X241" s="14">
        <f t="shared" si="38"/>
        <v>0</v>
      </c>
      <c r="Y241" s="14">
        <f t="shared" si="39"/>
        <v>0</v>
      </c>
    </row>
    <row r="242" spans="1:25">
      <c r="A242" s="23">
        <v>1</v>
      </c>
      <c r="B242" s="24">
        <v>602</v>
      </c>
      <c r="F242">
        <v>0</v>
      </c>
      <c r="G242">
        <v>0</v>
      </c>
      <c r="H242">
        <v>0</v>
      </c>
      <c r="I242">
        <v>0</v>
      </c>
      <c r="N242" s="9">
        <f t="shared" si="30"/>
        <v>0</v>
      </c>
      <c r="O242" s="9">
        <f t="shared" si="31"/>
        <v>0</v>
      </c>
      <c r="P242" s="9">
        <f t="shared" si="32"/>
        <v>6</v>
      </c>
      <c r="Q242" s="9">
        <f t="shared" si="33"/>
        <v>6</v>
      </c>
      <c r="R242" s="9">
        <f t="shared" si="34"/>
        <v>6</v>
      </c>
      <c r="S242" s="10">
        <f t="shared" si="35"/>
        <v>2.1599999999999999E-4</v>
      </c>
      <c r="T242" s="21">
        <f t="shared" si="36"/>
        <v>1.4999999999999999E-4</v>
      </c>
      <c r="U242" s="21">
        <f>IF(OR(B242=601,B242=602,B242=603,B242=604,B242=605,B242=606,B242=607,B242=608),0,IF($E242&lt;0,0,T242*E242))</f>
        <v>0</v>
      </c>
      <c r="W242" s="22">
        <f t="shared" si="37"/>
        <v>6666.666666666667</v>
      </c>
      <c r="X242" s="14">
        <f t="shared" si="38"/>
        <v>0</v>
      </c>
      <c r="Y242" s="14">
        <f t="shared" si="39"/>
        <v>0</v>
      </c>
    </row>
    <row r="243" spans="1:25">
      <c r="A243" s="23">
        <v>1</v>
      </c>
      <c r="B243" s="24">
        <v>603</v>
      </c>
      <c r="F243">
        <v>0</v>
      </c>
      <c r="G243">
        <v>0</v>
      </c>
      <c r="H243">
        <v>0</v>
      </c>
      <c r="I243">
        <v>0</v>
      </c>
      <c r="N243" s="9">
        <f t="shared" si="30"/>
        <v>0</v>
      </c>
      <c r="O243" s="9">
        <f t="shared" si="31"/>
        <v>0</v>
      </c>
      <c r="P243" s="9">
        <f t="shared" si="32"/>
        <v>6</v>
      </c>
      <c r="Q243" s="9">
        <f t="shared" si="33"/>
        <v>6</v>
      </c>
      <c r="R243" s="9">
        <f t="shared" si="34"/>
        <v>6</v>
      </c>
      <c r="S243" s="10">
        <f t="shared" si="35"/>
        <v>2.1599999999999999E-4</v>
      </c>
      <c r="T243" s="21">
        <f t="shared" si="36"/>
        <v>1.4999999999999999E-4</v>
      </c>
      <c r="U243" s="21">
        <f>IF(OR(B243=601,B243=602,B243=603,B243=604,B243=605,B243=606,B243=607,B243=608),0,IF($E243&lt;0,0,T243*E243))</f>
        <v>0</v>
      </c>
      <c r="W243" s="22">
        <f t="shared" si="37"/>
        <v>6666.666666666667</v>
      </c>
      <c r="X243" s="14">
        <f t="shared" si="38"/>
        <v>0</v>
      </c>
      <c r="Y243" s="14">
        <f t="shared" si="39"/>
        <v>0</v>
      </c>
    </row>
    <row r="244" spans="1:25">
      <c r="A244" s="23">
        <v>1</v>
      </c>
      <c r="B244" s="24">
        <v>604</v>
      </c>
      <c r="F244">
        <v>0</v>
      </c>
      <c r="G244">
        <v>0</v>
      </c>
      <c r="H244">
        <v>0</v>
      </c>
      <c r="I244">
        <v>0</v>
      </c>
      <c r="N244" s="9">
        <f t="shared" si="30"/>
        <v>0</v>
      </c>
      <c r="O244" s="9">
        <f t="shared" si="31"/>
        <v>0</v>
      </c>
      <c r="P244" s="9">
        <f t="shared" si="32"/>
        <v>6</v>
      </c>
      <c r="Q244" s="9">
        <f t="shared" si="33"/>
        <v>6</v>
      </c>
      <c r="R244" s="9">
        <f t="shared" si="34"/>
        <v>6</v>
      </c>
      <c r="S244" s="10">
        <f t="shared" si="35"/>
        <v>2.1599999999999999E-4</v>
      </c>
      <c r="T244" s="21">
        <f t="shared" si="36"/>
        <v>1.4999999999999999E-4</v>
      </c>
      <c r="U244" s="21">
        <f>IF(OR(B244=601,B244=602,B244=603,B244=604,B244=605,B244=606,B244=607,B244=608),0,IF($E244&lt;0,0,T244*E244))</f>
        <v>0</v>
      </c>
      <c r="W244" s="22">
        <f t="shared" si="37"/>
        <v>6666.666666666667</v>
      </c>
      <c r="X244" s="14">
        <f t="shared" si="38"/>
        <v>0</v>
      </c>
      <c r="Y244" s="14">
        <f t="shared" si="39"/>
        <v>0</v>
      </c>
    </row>
    <row r="245" spans="1:25">
      <c r="A245" s="23">
        <v>1</v>
      </c>
      <c r="B245" s="24">
        <v>605</v>
      </c>
      <c r="F245">
        <v>0</v>
      </c>
      <c r="G245">
        <v>0</v>
      </c>
      <c r="H245">
        <v>0</v>
      </c>
      <c r="I245">
        <v>0</v>
      </c>
      <c r="N245" s="9">
        <f t="shared" si="30"/>
        <v>0</v>
      </c>
      <c r="O245" s="9">
        <f t="shared" si="31"/>
        <v>0</v>
      </c>
      <c r="P245" s="9">
        <f t="shared" si="32"/>
        <v>6</v>
      </c>
      <c r="Q245" s="9">
        <f t="shared" si="33"/>
        <v>6</v>
      </c>
      <c r="R245" s="9">
        <f t="shared" si="34"/>
        <v>6</v>
      </c>
      <c r="S245" s="10">
        <f t="shared" si="35"/>
        <v>2.1599999999999999E-4</v>
      </c>
      <c r="T245" s="21">
        <f t="shared" si="36"/>
        <v>1.4999999999999999E-4</v>
      </c>
      <c r="U245" s="21">
        <f>IF(OR(B245=601,B245=602,B245=603,B245=604,B245=605,B245=606,B245=607,B245=608),0,IF($E245&lt;0,0,T245*E245))</f>
        <v>0</v>
      </c>
      <c r="W245" s="22">
        <f t="shared" si="37"/>
        <v>6666.666666666667</v>
      </c>
      <c r="X245" s="14">
        <f t="shared" si="38"/>
        <v>0</v>
      </c>
      <c r="Y245" s="14">
        <f t="shared" si="39"/>
        <v>0</v>
      </c>
    </row>
    <row r="246" spans="1:25">
      <c r="A246" s="23">
        <v>1</v>
      </c>
      <c r="B246" s="24">
        <v>606</v>
      </c>
      <c r="F246">
        <v>0</v>
      </c>
      <c r="G246">
        <v>0</v>
      </c>
      <c r="H246">
        <v>0</v>
      </c>
      <c r="I246">
        <v>0</v>
      </c>
      <c r="N246" s="9">
        <f t="shared" si="30"/>
        <v>0</v>
      </c>
      <c r="O246" s="9">
        <f t="shared" si="31"/>
        <v>0</v>
      </c>
      <c r="P246" s="9">
        <f t="shared" si="32"/>
        <v>6</v>
      </c>
      <c r="Q246" s="9">
        <f t="shared" si="33"/>
        <v>6</v>
      </c>
      <c r="R246" s="9">
        <f t="shared" si="34"/>
        <v>6</v>
      </c>
      <c r="S246" s="10">
        <f t="shared" si="35"/>
        <v>2.1599999999999999E-4</v>
      </c>
      <c r="T246" s="21">
        <f t="shared" si="36"/>
        <v>1.4999999999999999E-4</v>
      </c>
      <c r="U246" s="21">
        <f>IF(OR(B246=601,B246=602,B246=603,B246=604,B246=605,B246=606,B246=607,B246=608),0,IF($E246&lt;0,0,T246*E246))</f>
        <v>0</v>
      </c>
      <c r="W246" s="22">
        <f t="shared" si="37"/>
        <v>6666.666666666667</v>
      </c>
      <c r="X246" s="14">
        <f t="shared" si="38"/>
        <v>0</v>
      </c>
      <c r="Y246" s="14">
        <f t="shared" si="39"/>
        <v>0</v>
      </c>
    </row>
    <row r="247" spans="1:25">
      <c r="A247" s="23">
        <v>1</v>
      </c>
      <c r="B247" s="24">
        <v>607</v>
      </c>
      <c r="F247">
        <v>0</v>
      </c>
      <c r="G247">
        <v>0</v>
      </c>
      <c r="H247">
        <v>0</v>
      </c>
      <c r="I247">
        <v>0</v>
      </c>
      <c r="N247" s="9">
        <f t="shared" si="30"/>
        <v>0</v>
      </c>
      <c r="O247" s="9">
        <f t="shared" si="31"/>
        <v>0</v>
      </c>
      <c r="P247" s="9">
        <f t="shared" si="32"/>
        <v>6</v>
      </c>
      <c r="Q247" s="9">
        <f t="shared" si="33"/>
        <v>6</v>
      </c>
      <c r="R247" s="9">
        <f t="shared" si="34"/>
        <v>6</v>
      </c>
      <c r="S247" s="10">
        <f t="shared" si="35"/>
        <v>2.1599999999999999E-4</v>
      </c>
      <c r="T247" s="21">
        <f t="shared" si="36"/>
        <v>1.4999999999999999E-4</v>
      </c>
      <c r="U247" s="21">
        <f>IF(OR(B247=601,B247=602,B247=603,B247=604,B247=605,B247=606,B247=607,B247=608),0,IF($E247&lt;0,0,T247*E247))</f>
        <v>0</v>
      </c>
      <c r="W247" s="22">
        <f t="shared" si="37"/>
        <v>6666.666666666667</v>
      </c>
      <c r="X247" s="14">
        <f t="shared" si="38"/>
        <v>0</v>
      </c>
      <c r="Y247" s="14">
        <f t="shared" si="39"/>
        <v>0</v>
      </c>
    </row>
    <row r="248" spans="1:25">
      <c r="A248" s="23">
        <v>1</v>
      </c>
      <c r="B248" s="24">
        <v>608</v>
      </c>
      <c r="F248">
        <v>0</v>
      </c>
      <c r="G248">
        <v>0</v>
      </c>
      <c r="H248">
        <v>0</v>
      </c>
      <c r="I248">
        <v>0</v>
      </c>
      <c r="N248" s="9">
        <f t="shared" si="30"/>
        <v>0</v>
      </c>
      <c r="O248" s="9">
        <f t="shared" si="31"/>
        <v>0</v>
      </c>
      <c r="P248" s="9">
        <f t="shared" si="32"/>
        <v>6</v>
      </c>
      <c r="Q248" s="9">
        <f t="shared" si="33"/>
        <v>6</v>
      </c>
      <c r="R248" s="9">
        <f t="shared" si="34"/>
        <v>6</v>
      </c>
      <c r="S248" s="10">
        <f t="shared" si="35"/>
        <v>2.1599999999999999E-4</v>
      </c>
      <c r="T248" s="21">
        <f t="shared" si="36"/>
        <v>1.4999999999999999E-4</v>
      </c>
      <c r="U248" s="21">
        <f>IF(OR(B248=601,B248=602,B248=603,B248=604,B248=605,B248=606,B248=607,B248=608),0,IF($E248&lt;0,0,T248*E248))</f>
        <v>0</v>
      </c>
      <c r="W248" s="22">
        <f t="shared" si="37"/>
        <v>6666.666666666667</v>
      </c>
      <c r="X248" s="14">
        <f t="shared" si="38"/>
        <v>0</v>
      </c>
      <c r="Y248" s="14">
        <f t="shared" si="39"/>
        <v>0</v>
      </c>
    </row>
    <row r="249" spans="1:25">
      <c r="A249" s="23">
        <v>1</v>
      </c>
      <c r="B249" s="24">
        <v>613</v>
      </c>
      <c r="C249" s="33">
        <v>3700779102376</v>
      </c>
      <c r="D249" s="24" t="s">
        <v>242</v>
      </c>
      <c r="E249">
        <v>5</v>
      </c>
      <c r="F249">
        <v>34</v>
      </c>
      <c r="G249">
        <v>133</v>
      </c>
      <c r="H249">
        <v>42</v>
      </c>
      <c r="I249">
        <v>90</v>
      </c>
      <c r="J249">
        <v>28</v>
      </c>
      <c r="K249">
        <v>124</v>
      </c>
      <c r="L249">
        <v>32.5</v>
      </c>
      <c r="M249">
        <v>78.5</v>
      </c>
      <c r="N249" s="9">
        <f t="shared" si="30"/>
        <v>265</v>
      </c>
      <c r="O249" s="9">
        <f t="shared" si="31"/>
        <v>235</v>
      </c>
      <c r="P249" s="9">
        <f t="shared" si="32"/>
        <v>133</v>
      </c>
      <c r="Q249" s="9">
        <f t="shared" si="33"/>
        <v>42</v>
      </c>
      <c r="R249" s="9">
        <f t="shared" si="34"/>
        <v>90</v>
      </c>
      <c r="S249" s="10">
        <f t="shared" si="35"/>
        <v>0.55859999999999999</v>
      </c>
      <c r="T249" s="21">
        <f t="shared" si="36"/>
        <v>0.58187500000000003</v>
      </c>
      <c r="U249" s="21">
        <f>IF(OR(B249=601,B249=602,B249=603,B249=604,B249=605,B249=606,B249=607,B249=608),0,IF($E249&lt;0,0,T249*E249))</f>
        <v>2.9093750000000003</v>
      </c>
      <c r="W249" s="22">
        <f t="shared" si="37"/>
        <v>1.7185821697099892</v>
      </c>
      <c r="X249" s="14">
        <f t="shared" si="38"/>
        <v>2.9093750000000003</v>
      </c>
      <c r="Y249" s="14">
        <f t="shared" si="39"/>
        <v>2.9093750000000003</v>
      </c>
    </row>
    <row r="250" spans="1:25">
      <c r="A250" s="23">
        <v>1</v>
      </c>
      <c r="B250" s="24">
        <v>614</v>
      </c>
      <c r="C250" s="33">
        <v>3700779102383</v>
      </c>
      <c r="D250" s="24" t="s">
        <v>243</v>
      </c>
      <c r="E250">
        <v>4</v>
      </c>
      <c r="F250">
        <v>33.5</v>
      </c>
      <c r="G250">
        <v>134</v>
      </c>
      <c r="H250">
        <v>42</v>
      </c>
      <c r="I250">
        <v>93</v>
      </c>
      <c r="J250">
        <v>27</v>
      </c>
      <c r="K250">
        <v>124</v>
      </c>
      <c r="L250">
        <v>32.5</v>
      </c>
      <c r="M250">
        <v>82</v>
      </c>
      <c r="N250" s="9">
        <f t="shared" si="30"/>
        <v>269</v>
      </c>
      <c r="O250" s="9">
        <f t="shared" si="31"/>
        <v>238.5</v>
      </c>
      <c r="P250" s="9">
        <f t="shared" si="32"/>
        <v>134</v>
      </c>
      <c r="Q250" s="9">
        <f t="shared" si="33"/>
        <v>42</v>
      </c>
      <c r="R250" s="9">
        <f t="shared" si="34"/>
        <v>93</v>
      </c>
      <c r="S250" s="10">
        <f t="shared" si="35"/>
        <v>0.56279999999999997</v>
      </c>
      <c r="T250" s="21">
        <f t="shared" si="36"/>
        <v>0.58624999999999994</v>
      </c>
      <c r="U250" s="21">
        <f>IF(OR(B250=601,B250=602,B250=603,B250=604,B250=605,B250=606,B250=607,B250=608),0,IF($E250&lt;0,0,T250*E250))</f>
        <v>2.3449999999999998</v>
      </c>
      <c r="W250" s="22">
        <f t="shared" si="37"/>
        <v>1.7057569296375268</v>
      </c>
      <c r="X250" s="14">
        <f t="shared" si="38"/>
        <v>2.3449999999999998</v>
      </c>
      <c r="Y250" s="14">
        <f t="shared" si="39"/>
        <v>2.3449999999999998</v>
      </c>
    </row>
    <row r="251" spans="1:25">
      <c r="A251" s="23">
        <v>1</v>
      </c>
      <c r="B251" s="24">
        <v>615</v>
      </c>
      <c r="C251" s="33">
        <v>3700779102390</v>
      </c>
      <c r="D251" s="24" t="s">
        <v>244</v>
      </c>
      <c r="E251">
        <v>11</v>
      </c>
      <c r="F251">
        <v>32.5</v>
      </c>
      <c r="G251">
        <v>102</v>
      </c>
      <c r="H251">
        <v>43</v>
      </c>
      <c r="I251">
        <v>94.5</v>
      </c>
      <c r="J251">
        <v>27</v>
      </c>
      <c r="K251">
        <v>92</v>
      </c>
      <c r="L251">
        <v>32.5</v>
      </c>
      <c r="M251">
        <v>84</v>
      </c>
      <c r="N251" s="9">
        <f t="shared" si="30"/>
        <v>239.5</v>
      </c>
      <c r="O251" s="9">
        <f t="shared" si="31"/>
        <v>208.5</v>
      </c>
      <c r="P251" s="9">
        <f t="shared" si="32"/>
        <v>102</v>
      </c>
      <c r="Q251" s="9">
        <f t="shared" si="33"/>
        <v>43</v>
      </c>
      <c r="R251" s="9">
        <f t="shared" si="34"/>
        <v>94.5</v>
      </c>
      <c r="S251" s="10">
        <f t="shared" si="35"/>
        <v>0.43859999999999999</v>
      </c>
      <c r="T251" s="21">
        <f t="shared" si="36"/>
        <v>0.45687500000000003</v>
      </c>
      <c r="U251" s="21">
        <f>IF(OR(B251=601,B251=602,B251=603,B251=604,B251=605,B251=606,B251=607,B251=608),0,IF($E251&lt;0,0,T251*E251))</f>
        <v>5.0256250000000007</v>
      </c>
      <c r="W251" s="22">
        <f t="shared" si="37"/>
        <v>2.188782489740082</v>
      </c>
      <c r="X251" s="14">
        <f t="shared" si="38"/>
        <v>5.0256249999999998</v>
      </c>
      <c r="Y251" s="14">
        <f t="shared" si="39"/>
        <v>5.0256249999999998</v>
      </c>
    </row>
    <row r="252" spans="1:25">
      <c r="A252" s="23">
        <v>1</v>
      </c>
      <c r="B252" s="24">
        <v>616</v>
      </c>
      <c r="C252" s="33">
        <v>3700779102406</v>
      </c>
      <c r="D252" s="24" t="s">
        <v>245</v>
      </c>
      <c r="E252">
        <v>10</v>
      </c>
      <c r="F252">
        <v>36</v>
      </c>
      <c r="G252">
        <v>97</v>
      </c>
      <c r="H252">
        <v>45</v>
      </c>
      <c r="I252">
        <v>110</v>
      </c>
      <c r="J252">
        <v>30</v>
      </c>
      <c r="K252">
        <v>87</v>
      </c>
      <c r="L252">
        <v>34.5</v>
      </c>
      <c r="M252">
        <v>99.5</v>
      </c>
      <c r="N252" s="9">
        <f t="shared" si="30"/>
        <v>252</v>
      </c>
      <c r="O252" s="9">
        <f t="shared" si="31"/>
        <v>221</v>
      </c>
      <c r="P252" s="9">
        <f t="shared" si="32"/>
        <v>97</v>
      </c>
      <c r="Q252" s="9">
        <f t="shared" si="33"/>
        <v>45</v>
      </c>
      <c r="R252" s="9">
        <f t="shared" si="34"/>
        <v>110</v>
      </c>
      <c r="S252" s="10">
        <f t="shared" si="35"/>
        <v>0.4365</v>
      </c>
      <c r="T252" s="21">
        <f t="shared" si="36"/>
        <v>0.45468750000000002</v>
      </c>
      <c r="U252" s="21">
        <f>IF(OR(B252=601,B252=602,B252=603,B252=604,B252=605,B252=606,B252=607,B252=608),0,IF($E252&lt;0,0,T252*E252))</f>
        <v>4.546875</v>
      </c>
      <c r="W252" s="22">
        <f t="shared" si="37"/>
        <v>2.199312714776632</v>
      </c>
      <c r="X252" s="14">
        <f t="shared" si="38"/>
        <v>4.5468750000000009</v>
      </c>
      <c r="Y252" s="14">
        <f t="shared" si="39"/>
        <v>4.5468750000000009</v>
      </c>
    </row>
    <row r="253" spans="1:25">
      <c r="A253" s="23">
        <v>1</v>
      </c>
      <c r="B253" s="24">
        <v>617</v>
      </c>
      <c r="C253" s="33">
        <v>3700779102413</v>
      </c>
      <c r="D253" s="24" t="s">
        <v>258</v>
      </c>
      <c r="E253">
        <v>5</v>
      </c>
      <c r="F253">
        <v>30.5</v>
      </c>
      <c r="G253">
        <v>134</v>
      </c>
      <c r="H253">
        <v>43</v>
      </c>
      <c r="I253">
        <v>83</v>
      </c>
      <c r="J253">
        <v>23</v>
      </c>
      <c r="K253">
        <v>124.5</v>
      </c>
      <c r="L253">
        <v>33.5</v>
      </c>
      <c r="M253">
        <v>72</v>
      </c>
      <c r="N253" s="9">
        <f t="shared" si="30"/>
        <v>260</v>
      </c>
      <c r="O253" s="9">
        <f t="shared" si="31"/>
        <v>230</v>
      </c>
      <c r="P253" s="9">
        <f t="shared" si="32"/>
        <v>134</v>
      </c>
      <c r="Q253" s="9">
        <f t="shared" si="33"/>
        <v>43</v>
      </c>
      <c r="R253" s="9">
        <f t="shared" si="34"/>
        <v>83</v>
      </c>
      <c r="S253" s="10">
        <f t="shared" si="35"/>
        <v>0.57620000000000005</v>
      </c>
      <c r="T253" s="21">
        <f t="shared" si="36"/>
        <v>0.60020833333333345</v>
      </c>
      <c r="U253" s="21">
        <f>IF(OR(B253=601,B253=602,B253=603,B253=604,B253=605,B253=606,B253=607,B253=608),0,IF($E253&lt;0,0,T253*E253))</f>
        <v>3.0010416666666675</v>
      </c>
      <c r="W253" s="22">
        <f t="shared" si="37"/>
        <v>1.6660881638320026</v>
      </c>
      <c r="X253" s="14">
        <f t="shared" si="38"/>
        <v>3.0010416666666671</v>
      </c>
      <c r="Y253" s="14">
        <f t="shared" si="39"/>
        <v>3.0010416666666671</v>
      </c>
    </row>
    <row r="254" spans="1:25">
      <c r="A254" s="23">
        <v>1</v>
      </c>
      <c r="B254" s="24">
        <v>618</v>
      </c>
      <c r="C254" s="33">
        <v>3700779102420</v>
      </c>
      <c r="D254" s="24" t="s">
        <v>246</v>
      </c>
      <c r="E254">
        <v>0</v>
      </c>
      <c r="F254">
        <v>31</v>
      </c>
      <c r="G254">
        <v>93.5</v>
      </c>
      <c r="H254">
        <v>43</v>
      </c>
      <c r="I254">
        <v>102</v>
      </c>
      <c r="J254">
        <v>26</v>
      </c>
      <c r="K254">
        <v>84</v>
      </c>
      <c r="L254">
        <v>32</v>
      </c>
      <c r="M254">
        <v>92</v>
      </c>
      <c r="N254" s="9">
        <f t="shared" si="30"/>
        <v>238.5</v>
      </c>
      <c r="O254" s="9">
        <f t="shared" si="31"/>
        <v>208</v>
      </c>
      <c r="P254" s="9">
        <f t="shared" si="32"/>
        <v>93.5</v>
      </c>
      <c r="Q254" s="9">
        <f t="shared" si="33"/>
        <v>43</v>
      </c>
      <c r="R254" s="9">
        <f t="shared" si="34"/>
        <v>102</v>
      </c>
      <c r="S254" s="10">
        <f t="shared" si="35"/>
        <v>0.40205000000000002</v>
      </c>
      <c r="T254" s="21">
        <f t="shared" si="36"/>
        <v>0.41880208333333335</v>
      </c>
      <c r="U254" s="21">
        <f>IF(OR(B254=601,B254=602,B254=603,B254=604,B254=605,B254=606,B254=607,B254=608),0,IF($E254&lt;0,0,T254*E254))</f>
        <v>0</v>
      </c>
      <c r="W254" s="22">
        <f t="shared" si="37"/>
        <v>2.3877627160800894</v>
      </c>
      <c r="X254" s="14">
        <f t="shared" si="38"/>
        <v>0</v>
      </c>
      <c r="Y254" s="14">
        <f t="shared" si="39"/>
        <v>0</v>
      </c>
    </row>
    <row r="255" spans="1:25">
      <c r="A255" s="23">
        <v>1</v>
      </c>
      <c r="B255" s="24">
        <v>619</v>
      </c>
      <c r="C255" s="33">
        <v>3700779102437</v>
      </c>
      <c r="D255" s="24" t="s">
        <v>247</v>
      </c>
      <c r="E255">
        <v>8</v>
      </c>
      <c r="F255">
        <v>25</v>
      </c>
      <c r="G255">
        <v>74.2</v>
      </c>
      <c r="H255">
        <v>42.5</v>
      </c>
      <c r="I255">
        <v>122.5</v>
      </c>
      <c r="J255">
        <v>22.5</v>
      </c>
      <c r="K255">
        <v>64</v>
      </c>
      <c r="L255">
        <v>32.5</v>
      </c>
      <c r="M255">
        <v>112.5</v>
      </c>
      <c r="N255" s="9">
        <f t="shared" si="30"/>
        <v>239.2</v>
      </c>
      <c r="O255" s="9">
        <f t="shared" si="31"/>
        <v>209</v>
      </c>
      <c r="P255" s="9">
        <f t="shared" si="32"/>
        <v>74.2</v>
      </c>
      <c r="Q255" s="9">
        <f t="shared" si="33"/>
        <v>42.5</v>
      </c>
      <c r="R255" s="9">
        <f t="shared" si="34"/>
        <v>122.5</v>
      </c>
      <c r="S255" s="10">
        <f t="shared" si="35"/>
        <v>0.31535000000000002</v>
      </c>
      <c r="T255" s="21">
        <f t="shared" si="36"/>
        <v>0.32848958333333339</v>
      </c>
      <c r="U255" s="21">
        <f>IF(OR(B255=601,B255=602,B255=603,B255=604,B255=605,B255=606,B255=607,B255=608),0,IF($E255&lt;0,0,T255*E255))</f>
        <v>2.6279166666666671</v>
      </c>
      <c r="W255" s="22">
        <f t="shared" si="37"/>
        <v>3.044236562549548</v>
      </c>
      <c r="X255" s="14">
        <f t="shared" si="38"/>
        <v>2.6279166666666667</v>
      </c>
      <c r="Y255" s="14">
        <f t="shared" si="39"/>
        <v>2.6279166666666667</v>
      </c>
    </row>
    <row r="256" spans="1:25">
      <c r="A256" s="23">
        <v>1</v>
      </c>
      <c r="B256" s="24">
        <v>620</v>
      </c>
      <c r="C256" s="33">
        <v>3700779102444</v>
      </c>
      <c r="D256" s="24" t="s">
        <v>248</v>
      </c>
      <c r="E256">
        <v>7</v>
      </c>
      <c r="F256">
        <v>34</v>
      </c>
      <c r="G256">
        <v>97</v>
      </c>
      <c r="H256">
        <v>44</v>
      </c>
      <c r="I256">
        <v>106</v>
      </c>
      <c r="J256">
        <v>28.5</v>
      </c>
      <c r="K256">
        <v>87</v>
      </c>
      <c r="L256">
        <v>32</v>
      </c>
      <c r="M256">
        <v>96.5</v>
      </c>
      <c r="N256" s="9">
        <f t="shared" si="30"/>
        <v>247</v>
      </c>
      <c r="O256" s="9">
        <f t="shared" si="31"/>
        <v>215.5</v>
      </c>
      <c r="P256" s="9">
        <f t="shared" si="32"/>
        <v>97</v>
      </c>
      <c r="Q256" s="9">
        <f t="shared" si="33"/>
        <v>44</v>
      </c>
      <c r="R256" s="9">
        <f t="shared" si="34"/>
        <v>106</v>
      </c>
      <c r="S256" s="10">
        <f t="shared" si="35"/>
        <v>0.42680000000000001</v>
      </c>
      <c r="T256" s="21">
        <f t="shared" si="36"/>
        <v>0.44458333333333339</v>
      </c>
      <c r="U256" s="21">
        <f>IF(OR(B256=601,B256=602,B256=603,B256=604,B256=605,B256=606,B256=607,B256=608),0,IF($E256&lt;0,0,T256*E256))</f>
        <v>3.1120833333333335</v>
      </c>
      <c r="W256" s="22">
        <f t="shared" si="37"/>
        <v>2.2492970946579192</v>
      </c>
      <c r="X256" s="14">
        <f t="shared" si="38"/>
        <v>3.1120833333333335</v>
      </c>
      <c r="Y256" s="14">
        <f t="shared" si="39"/>
        <v>3.1120833333333335</v>
      </c>
    </row>
    <row r="257" spans="1:25">
      <c r="A257" s="23">
        <v>1</v>
      </c>
      <c r="B257" s="24">
        <v>621</v>
      </c>
      <c r="C257" s="33">
        <v>3700779102451</v>
      </c>
      <c r="D257" s="24" t="s">
        <v>249</v>
      </c>
      <c r="E257">
        <v>17</v>
      </c>
      <c r="F257">
        <v>30.5</v>
      </c>
      <c r="G257">
        <v>84</v>
      </c>
      <c r="H257">
        <v>47</v>
      </c>
      <c r="I257">
        <v>125</v>
      </c>
      <c r="J257">
        <v>24.5</v>
      </c>
      <c r="K257">
        <v>74</v>
      </c>
      <c r="L257">
        <v>37</v>
      </c>
      <c r="M257">
        <v>114.5</v>
      </c>
      <c r="N257" s="9">
        <f t="shared" si="30"/>
        <v>256</v>
      </c>
      <c r="O257" s="9">
        <f t="shared" si="31"/>
        <v>225.5</v>
      </c>
      <c r="P257" s="9">
        <f t="shared" si="32"/>
        <v>84</v>
      </c>
      <c r="Q257" s="9">
        <f t="shared" si="33"/>
        <v>47</v>
      </c>
      <c r="R257" s="9">
        <f t="shared" si="34"/>
        <v>125</v>
      </c>
      <c r="S257" s="10">
        <f t="shared" si="35"/>
        <v>0.39479999999999998</v>
      </c>
      <c r="T257" s="21">
        <f t="shared" si="36"/>
        <v>0.41125</v>
      </c>
      <c r="U257" s="21">
        <f>IF(OR(B257=601,B257=602,B257=603,B257=604,B257=605,B257=606,B257=607,B257=608),0,IF($E257&lt;0,0,T257*E257))</f>
        <v>6.99125</v>
      </c>
      <c r="W257" s="22">
        <f t="shared" si="37"/>
        <v>2.43161094224924</v>
      </c>
      <c r="X257" s="14">
        <f t="shared" si="38"/>
        <v>6.99125</v>
      </c>
      <c r="Y257" s="14">
        <f t="shared" si="39"/>
        <v>6.99125</v>
      </c>
    </row>
    <row r="258" spans="1:25">
      <c r="A258" s="23">
        <v>1</v>
      </c>
      <c r="B258" s="24">
        <v>622</v>
      </c>
      <c r="C258" s="33">
        <v>3700779102468</v>
      </c>
      <c r="D258" s="24" t="s">
        <v>259</v>
      </c>
      <c r="E258">
        <v>5</v>
      </c>
      <c r="F258">
        <v>25</v>
      </c>
      <c r="G258">
        <v>165</v>
      </c>
      <c r="H258">
        <v>42</v>
      </c>
      <c r="I258">
        <v>65</v>
      </c>
      <c r="J258">
        <v>18.5</v>
      </c>
      <c r="K258">
        <v>154.5</v>
      </c>
      <c r="L258">
        <v>32</v>
      </c>
      <c r="M258">
        <v>53</v>
      </c>
      <c r="N258" s="9">
        <f t="shared" si="30"/>
        <v>272</v>
      </c>
      <c r="O258" s="9">
        <f t="shared" si="31"/>
        <v>239.5</v>
      </c>
      <c r="P258" s="9">
        <f t="shared" si="32"/>
        <v>165</v>
      </c>
      <c r="Q258" s="9">
        <f t="shared" si="33"/>
        <v>42</v>
      </c>
      <c r="R258" s="9">
        <f t="shared" si="34"/>
        <v>65</v>
      </c>
      <c r="S258" s="10">
        <f t="shared" si="35"/>
        <v>0.69299999999999995</v>
      </c>
      <c r="T258" s="21">
        <f t="shared" si="36"/>
        <v>0.72187499999999993</v>
      </c>
      <c r="U258" s="21">
        <f>IF(OR(B258=601,B258=602,B258=603,B258=604,B258=605,B258=606,B258=607,B258=608),0,IF($E258&lt;0,0,T258*E258))</f>
        <v>3.6093749999999996</v>
      </c>
      <c r="W258" s="22">
        <f t="shared" si="37"/>
        <v>1.3852813852813852</v>
      </c>
      <c r="X258" s="14">
        <f t="shared" si="38"/>
        <v>3.609375</v>
      </c>
      <c r="Y258" s="14">
        <f t="shared" si="39"/>
        <v>3.609375</v>
      </c>
    </row>
    <row r="259" spans="1:25">
      <c r="A259" s="23">
        <v>1</v>
      </c>
      <c r="B259" s="24">
        <v>623</v>
      </c>
      <c r="C259" s="33">
        <v>3700779102475</v>
      </c>
      <c r="D259" s="24" t="s">
        <v>250</v>
      </c>
      <c r="E259">
        <v>7</v>
      </c>
      <c r="F259">
        <v>37.5</v>
      </c>
      <c r="G259">
        <v>101</v>
      </c>
      <c r="H259">
        <v>44.4</v>
      </c>
      <c r="I259">
        <v>110.5</v>
      </c>
      <c r="J259">
        <v>31.5</v>
      </c>
      <c r="K259">
        <v>92</v>
      </c>
      <c r="L259">
        <v>34.5</v>
      </c>
      <c r="M259">
        <v>99</v>
      </c>
      <c r="N259" s="9">
        <f t="shared" si="30"/>
        <v>255.9</v>
      </c>
      <c r="O259" s="9">
        <f t="shared" si="31"/>
        <v>225.5</v>
      </c>
      <c r="P259" s="9">
        <f t="shared" si="32"/>
        <v>101</v>
      </c>
      <c r="Q259" s="9">
        <f t="shared" si="33"/>
        <v>44.4</v>
      </c>
      <c r="R259" s="9">
        <f t="shared" si="34"/>
        <v>110.5</v>
      </c>
      <c r="S259" s="10">
        <f t="shared" si="35"/>
        <v>0.44843999999999995</v>
      </c>
      <c r="T259" s="21">
        <f t="shared" si="36"/>
        <v>0.46712499999999996</v>
      </c>
      <c r="U259" s="21">
        <f>IF(OR(B259=601,B259=602,B259=603,B259=604,B259=605,B259=606,B259=607,B259=608),0,IF($E259&lt;0,0,T259*E259))</f>
        <v>3.2698749999999999</v>
      </c>
      <c r="W259" s="22">
        <f t="shared" si="37"/>
        <v>2.1407546160021411</v>
      </c>
      <c r="X259" s="14">
        <f t="shared" si="38"/>
        <v>3.2698749999999994</v>
      </c>
      <c r="Y259" s="14">
        <f t="shared" si="39"/>
        <v>3.2698749999999994</v>
      </c>
    </row>
    <row r="260" spans="1:25">
      <c r="A260" s="23">
        <v>1</v>
      </c>
      <c r="B260" s="24">
        <v>624</v>
      </c>
      <c r="C260" s="33">
        <v>3700779102482</v>
      </c>
      <c r="D260" s="24" t="s">
        <v>266</v>
      </c>
      <c r="E260">
        <v>5</v>
      </c>
      <c r="F260">
        <v>41.5</v>
      </c>
      <c r="G260">
        <v>224</v>
      </c>
      <c r="H260">
        <v>91</v>
      </c>
      <c r="I260">
        <v>190</v>
      </c>
      <c r="J260">
        <v>30.5</v>
      </c>
      <c r="K260">
        <v>92</v>
      </c>
      <c r="L260">
        <v>43.5</v>
      </c>
      <c r="M260">
        <v>184</v>
      </c>
      <c r="N260" s="9">
        <f t="shared" ref="N260:N323" si="40">G260+H260+I260</f>
        <v>505</v>
      </c>
      <c r="O260" s="9">
        <f t="shared" ref="O260:O323" si="41">K260+L260+M260</f>
        <v>319.5</v>
      </c>
      <c r="P260" s="9">
        <f t="shared" ref="P260:P323" si="42">IF(N260=0,(K260+6),G260)</f>
        <v>224</v>
      </c>
      <c r="Q260" s="9">
        <f t="shared" ref="Q260:Q323" si="43">IF(N260=0,(L260+6),H260)</f>
        <v>91</v>
      </c>
      <c r="R260" s="9">
        <f t="shared" ref="R260:R323" si="44">IF(N260=0,(M260+6),I260)</f>
        <v>190</v>
      </c>
      <c r="S260" s="10">
        <f t="shared" ref="S260:S323" si="45">IF($F260&gt;9,(P260*Q260)/10000,(P260*Q260*R260)/1000000)</f>
        <v>2.0384000000000002</v>
      </c>
      <c r="T260" s="21">
        <f t="shared" ref="T260:T323" si="46">IF($F260&gt;9,S260/$U$2,S260/$T$2)</f>
        <v>2.1233333333333335</v>
      </c>
      <c r="U260" s="21">
        <f>IF(OR(B260=601,B260=602,B260=603,B260=604,B260=605,B260=606,B260=607,B260=608),0,IF($E260&lt;0,0,T260*E260))</f>
        <v>10.616666666666667</v>
      </c>
      <c r="W260" s="22">
        <f t="shared" si="37"/>
        <v>0.47095761381475659</v>
      </c>
      <c r="X260" s="14">
        <f t="shared" si="38"/>
        <v>10.616666666666669</v>
      </c>
      <c r="Y260" s="14">
        <f t="shared" si="39"/>
        <v>10.616666666666669</v>
      </c>
    </row>
    <row r="261" spans="1:25">
      <c r="A261" s="23">
        <v>1</v>
      </c>
      <c r="B261" s="24">
        <v>625</v>
      </c>
      <c r="C261" s="33">
        <v>3700779102499</v>
      </c>
      <c r="D261" s="24" t="s">
        <v>264</v>
      </c>
      <c r="E261">
        <v>8</v>
      </c>
      <c r="F261">
        <v>23.5</v>
      </c>
      <c r="G261">
        <v>110</v>
      </c>
      <c r="H261">
        <v>27</v>
      </c>
      <c r="I261">
        <v>84</v>
      </c>
      <c r="J261">
        <v>19.5</v>
      </c>
      <c r="K261">
        <v>100.5</v>
      </c>
      <c r="L261">
        <v>72.5</v>
      </c>
      <c r="M261">
        <v>78</v>
      </c>
      <c r="N261" s="9">
        <f t="shared" si="40"/>
        <v>221</v>
      </c>
      <c r="O261" s="9">
        <f t="shared" si="41"/>
        <v>251</v>
      </c>
      <c r="P261" s="9">
        <f t="shared" si="42"/>
        <v>110</v>
      </c>
      <c r="Q261" s="9">
        <f t="shared" si="43"/>
        <v>27</v>
      </c>
      <c r="R261" s="9">
        <f t="shared" si="44"/>
        <v>84</v>
      </c>
      <c r="S261" s="10">
        <f t="shared" si="45"/>
        <v>0.29699999999999999</v>
      </c>
      <c r="T261" s="21">
        <f t="shared" si="46"/>
        <v>0.30937500000000001</v>
      </c>
      <c r="U261" s="21">
        <f>IF(OR(B261=601,B261=602,B261=603,B261=604,B261=605,B261=606,B261=607,B261=608),0,IF($E261&lt;0,0,T261*E261))</f>
        <v>2.4750000000000001</v>
      </c>
      <c r="W261" s="22">
        <f t="shared" ref="W261:W324" si="47">IF($F261&gt;9,$U$2/S261,$T$2/S261)</f>
        <v>3.2323232323232323</v>
      </c>
      <c r="X261" s="14">
        <f t="shared" ref="X261:X324" si="48">IF($E261&lt;0,0,(E261/W261))</f>
        <v>2.4750000000000001</v>
      </c>
      <c r="Y261" s="14">
        <f t="shared" ref="Y261:Y324" si="49">IF($F261&gt;9,E261/W261,ROUNDUP((E261/W261),0))</f>
        <v>2.4750000000000001</v>
      </c>
    </row>
    <row r="262" spans="1:25">
      <c r="A262" s="23">
        <v>1</v>
      </c>
      <c r="B262" s="24">
        <v>626</v>
      </c>
      <c r="C262" s="33">
        <v>3700779102505</v>
      </c>
      <c r="D262" s="24" t="s">
        <v>265</v>
      </c>
      <c r="E262">
        <v>1</v>
      </c>
      <c r="F262">
        <v>37.5</v>
      </c>
      <c r="G262">
        <v>190</v>
      </c>
      <c r="H262">
        <v>27</v>
      </c>
      <c r="I262">
        <v>85</v>
      </c>
      <c r="J262">
        <v>30.5</v>
      </c>
      <c r="K262">
        <v>180</v>
      </c>
      <c r="L262">
        <v>72</v>
      </c>
      <c r="M262">
        <v>78</v>
      </c>
      <c r="N262" s="9">
        <f t="shared" si="40"/>
        <v>302</v>
      </c>
      <c r="O262" s="9">
        <f t="shared" si="41"/>
        <v>330</v>
      </c>
      <c r="P262" s="9">
        <f t="shared" si="42"/>
        <v>190</v>
      </c>
      <c r="Q262" s="9">
        <f t="shared" si="43"/>
        <v>27</v>
      </c>
      <c r="R262" s="9">
        <f t="shared" si="44"/>
        <v>85</v>
      </c>
      <c r="S262" s="10">
        <f t="shared" si="45"/>
        <v>0.51300000000000001</v>
      </c>
      <c r="T262" s="21">
        <f t="shared" si="46"/>
        <v>0.53437500000000004</v>
      </c>
      <c r="U262" s="21">
        <f>IF(OR(B262=601,B262=602,B262=603,B262=604,B262=605,B262=606,B262=607,B262=608),0,IF($E262&lt;0,0,T262*E262))</f>
        <v>0.53437500000000004</v>
      </c>
      <c r="W262" s="22">
        <f t="shared" si="47"/>
        <v>1.871345029239766</v>
      </c>
      <c r="X262" s="14">
        <f t="shared" si="48"/>
        <v>0.53437500000000004</v>
      </c>
      <c r="Y262" s="14">
        <f t="shared" si="49"/>
        <v>0.53437500000000004</v>
      </c>
    </row>
    <row r="263" spans="1:25">
      <c r="A263" s="23">
        <v>1</v>
      </c>
      <c r="B263" s="24">
        <v>627</v>
      </c>
      <c r="C263" s="33">
        <v>3700779102512</v>
      </c>
      <c r="D263" s="24" t="s">
        <v>251</v>
      </c>
      <c r="E263">
        <v>12</v>
      </c>
      <c r="F263">
        <v>68</v>
      </c>
      <c r="G263">
        <v>180</v>
      </c>
      <c r="H263">
        <v>60.5</v>
      </c>
      <c r="I263">
        <v>93.5</v>
      </c>
      <c r="J263">
        <v>58</v>
      </c>
      <c r="K263">
        <v>170.5</v>
      </c>
      <c r="L263">
        <v>50.5</v>
      </c>
      <c r="M263">
        <v>82.5</v>
      </c>
      <c r="N263" s="9">
        <f t="shared" si="40"/>
        <v>334</v>
      </c>
      <c r="O263" s="9">
        <f t="shared" si="41"/>
        <v>303.5</v>
      </c>
      <c r="P263" s="9">
        <f t="shared" si="42"/>
        <v>180</v>
      </c>
      <c r="Q263" s="9">
        <f t="shared" si="43"/>
        <v>60.5</v>
      </c>
      <c r="R263" s="9">
        <f t="shared" si="44"/>
        <v>93.5</v>
      </c>
      <c r="S263" s="10">
        <f t="shared" si="45"/>
        <v>1.089</v>
      </c>
      <c r="T263" s="21">
        <f t="shared" si="46"/>
        <v>1.1343749999999999</v>
      </c>
      <c r="U263" s="21">
        <f>IF(OR(B263=601,B263=602,B263=603,B263=604,B263=605,B263=606,B263=607,B263=608),0,IF($E263&lt;0,0,T263*E263))</f>
        <v>13.612499999999999</v>
      </c>
      <c r="W263" s="22">
        <f t="shared" si="47"/>
        <v>0.88154269972451793</v>
      </c>
      <c r="X263" s="14">
        <f t="shared" si="48"/>
        <v>13.612499999999999</v>
      </c>
      <c r="Y263" s="14">
        <f t="shared" si="49"/>
        <v>13.612499999999999</v>
      </c>
    </row>
    <row r="264" spans="1:25">
      <c r="A264" s="23">
        <v>1</v>
      </c>
      <c r="B264" s="24">
        <v>628</v>
      </c>
      <c r="C264" s="33">
        <v>3700779102529</v>
      </c>
      <c r="D264" s="24" t="s">
        <v>252</v>
      </c>
      <c r="E264">
        <v>2</v>
      </c>
      <c r="F264">
        <v>79</v>
      </c>
      <c r="G264">
        <v>210</v>
      </c>
      <c r="H264">
        <v>65</v>
      </c>
      <c r="I264">
        <v>96</v>
      </c>
      <c r="J264">
        <v>66.5</v>
      </c>
      <c r="K264">
        <v>200</v>
      </c>
      <c r="L264">
        <v>55.5</v>
      </c>
      <c r="M264">
        <v>85</v>
      </c>
      <c r="N264" s="9">
        <f t="shared" si="40"/>
        <v>371</v>
      </c>
      <c r="O264" s="9">
        <f t="shared" si="41"/>
        <v>340.5</v>
      </c>
      <c r="P264" s="9">
        <f t="shared" si="42"/>
        <v>210</v>
      </c>
      <c r="Q264" s="9">
        <f t="shared" si="43"/>
        <v>65</v>
      </c>
      <c r="R264" s="9">
        <f t="shared" si="44"/>
        <v>96</v>
      </c>
      <c r="S264" s="10">
        <f t="shared" si="45"/>
        <v>1.365</v>
      </c>
      <c r="T264" s="21">
        <f t="shared" si="46"/>
        <v>1.421875</v>
      </c>
      <c r="U264" s="21">
        <f>IF(OR(B264=601,B264=602,B264=603,B264=604,B264=605,B264=606,B264=607,B264=608),0,IF($E264&lt;0,0,T264*E264))</f>
        <v>2.84375</v>
      </c>
      <c r="W264" s="22">
        <f t="shared" si="47"/>
        <v>0.70329670329670324</v>
      </c>
      <c r="X264" s="14">
        <f t="shared" si="48"/>
        <v>2.8437500000000004</v>
      </c>
      <c r="Y264" s="14">
        <f t="shared" si="49"/>
        <v>2.8437500000000004</v>
      </c>
    </row>
    <row r="265" spans="1:25">
      <c r="A265" s="23">
        <v>1</v>
      </c>
      <c r="B265" s="24">
        <v>629</v>
      </c>
      <c r="C265" s="33">
        <v>3700779102536</v>
      </c>
      <c r="D265" s="24" t="s">
        <v>255</v>
      </c>
      <c r="E265">
        <v>10</v>
      </c>
      <c r="F265">
        <v>47.5</v>
      </c>
      <c r="G265">
        <v>200</v>
      </c>
      <c r="H265">
        <v>65</v>
      </c>
      <c r="I265">
        <v>98</v>
      </c>
      <c r="J265">
        <v>35</v>
      </c>
      <c r="K265">
        <v>190</v>
      </c>
      <c r="L265">
        <v>54.5</v>
      </c>
      <c r="M265">
        <v>87.5</v>
      </c>
      <c r="N265" s="9">
        <f t="shared" si="40"/>
        <v>363</v>
      </c>
      <c r="O265" s="9">
        <f t="shared" si="41"/>
        <v>332</v>
      </c>
      <c r="P265" s="9">
        <f t="shared" si="42"/>
        <v>200</v>
      </c>
      <c r="Q265" s="9">
        <f t="shared" si="43"/>
        <v>65</v>
      </c>
      <c r="R265" s="9">
        <f t="shared" si="44"/>
        <v>98</v>
      </c>
      <c r="S265" s="10">
        <f t="shared" si="45"/>
        <v>1.3</v>
      </c>
      <c r="T265" s="21">
        <f t="shared" si="46"/>
        <v>1.3541666666666667</v>
      </c>
      <c r="U265" s="21">
        <f>IF(OR(B265=601,B265=602,B265=603,B265=604,B265=605,B265=606,B265=607,B265=608),0,IF($E265&lt;0,0,T265*E265))</f>
        <v>13.541666666666668</v>
      </c>
      <c r="W265" s="22">
        <f t="shared" si="47"/>
        <v>0.73846153846153839</v>
      </c>
      <c r="X265" s="14">
        <f t="shared" si="48"/>
        <v>13.541666666666668</v>
      </c>
      <c r="Y265" s="14">
        <f t="shared" si="49"/>
        <v>13.541666666666668</v>
      </c>
    </row>
    <row r="266" spans="1:25">
      <c r="A266" s="23">
        <v>0</v>
      </c>
      <c r="B266" s="24">
        <v>630</v>
      </c>
      <c r="C266" s="33">
        <v>3700779102543</v>
      </c>
      <c r="D266" s="24" t="s">
        <v>256</v>
      </c>
      <c r="E266">
        <v>0</v>
      </c>
      <c r="F266">
        <v>39</v>
      </c>
      <c r="G266">
        <v>173</v>
      </c>
      <c r="H266">
        <v>74.5</v>
      </c>
      <c r="I266">
        <v>97.5</v>
      </c>
      <c r="J266">
        <v>29.5</v>
      </c>
      <c r="K266">
        <v>162</v>
      </c>
      <c r="L266">
        <v>54.5</v>
      </c>
      <c r="M266">
        <v>87.5</v>
      </c>
      <c r="N266" s="9">
        <f t="shared" si="40"/>
        <v>345</v>
      </c>
      <c r="O266" s="9">
        <f t="shared" si="41"/>
        <v>304</v>
      </c>
      <c r="P266" s="9">
        <f t="shared" si="42"/>
        <v>173</v>
      </c>
      <c r="Q266" s="9">
        <f t="shared" si="43"/>
        <v>74.5</v>
      </c>
      <c r="R266" s="9">
        <f t="shared" si="44"/>
        <v>97.5</v>
      </c>
      <c r="S266" s="10">
        <f t="shared" si="45"/>
        <v>1.2888500000000001</v>
      </c>
      <c r="T266" s="21">
        <f t="shared" si="46"/>
        <v>1.3425520833333335</v>
      </c>
      <c r="U266" s="21">
        <f>IF(OR(B266=601,B266=602,B266=603,B266=604,B266=605,B266=606,B266=607,B266=608),0,IF($E266&lt;0,0,T266*E266))</f>
        <v>0</v>
      </c>
      <c r="W266" s="22">
        <f t="shared" si="47"/>
        <v>0.74485006013112454</v>
      </c>
      <c r="X266" s="14">
        <f t="shared" si="48"/>
        <v>0</v>
      </c>
      <c r="Y266" s="14">
        <f t="shared" si="49"/>
        <v>0</v>
      </c>
    </row>
    <row r="267" spans="1:25">
      <c r="A267" s="23">
        <v>1</v>
      </c>
      <c r="B267" s="24">
        <v>631</v>
      </c>
      <c r="C267" s="33">
        <v>3700779102550</v>
      </c>
      <c r="D267" s="24" t="s">
        <v>260</v>
      </c>
      <c r="E267">
        <v>0</v>
      </c>
      <c r="F267">
        <v>17.5</v>
      </c>
      <c r="G267">
        <v>145</v>
      </c>
      <c r="H267">
        <v>28</v>
      </c>
      <c r="I267">
        <v>70</v>
      </c>
      <c r="J267">
        <v>12.5</v>
      </c>
      <c r="K267">
        <v>137</v>
      </c>
      <c r="L267">
        <v>20</v>
      </c>
      <c r="M267">
        <v>113.5</v>
      </c>
      <c r="N267" s="9">
        <f t="shared" si="40"/>
        <v>243</v>
      </c>
      <c r="O267" s="9">
        <f t="shared" si="41"/>
        <v>270.5</v>
      </c>
      <c r="P267" s="9">
        <f t="shared" si="42"/>
        <v>145</v>
      </c>
      <c r="Q267" s="9">
        <f t="shared" si="43"/>
        <v>28</v>
      </c>
      <c r="R267" s="9">
        <f t="shared" si="44"/>
        <v>70</v>
      </c>
      <c r="S267" s="10">
        <f t="shared" si="45"/>
        <v>0.40600000000000003</v>
      </c>
      <c r="T267" s="21">
        <f t="shared" si="46"/>
        <v>0.42291666666666672</v>
      </c>
      <c r="U267" s="21">
        <f>IF(OR(B267=601,B267=602,B267=603,B267=604,B267=605,B267=606,B267=607,B267=608),0,IF($E267&lt;0,0,T267*E267))</f>
        <v>0</v>
      </c>
      <c r="W267" s="22">
        <f t="shared" si="47"/>
        <v>2.3645320197044333</v>
      </c>
      <c r="X267" s="14">
        <f t="shared" si="48"/>
        <v>0</v>
      </c>
      <c r="Y267" s="14">
        <f t="shared" si="49"/>
        <v>0</v>
      </c>
    </row>
    <row r="268" spans="1:25">
      <c r="A268" s="23">
        <v>1</v>
      </c>
      <c r="B268" s="24">
        <v>632</v>
      </c>
      <c r="C268" s="33">
        <v>3700779102567</v>
      </c>
      <c r="D268" s="24" t="s">
        <v>261</v>
      </c>
      <c r="E268">
        <v>10</v>
      </c>
      <c r="F268">
        <v>16</v>
      </c>
      <c r="G268">
        <v>118</v>
      </c>
      <c r="H268">
        <v>30</v>
      </c>
      <c r="I268">
        <v>65</v>
      </c>
      <c r="J268">
        <v>12</v>
      </c>
      <c r="K268">
        <v>108.5</v>
      </c>
      <c r="L268">
        <v>20.5</v>
      </c>
      <c r="M268">
        <v>111.5</v>
      </c>
      <c r="N268" s="9">
        <f t="shared" si="40"/>
        <v>213</v>
      </c>
      <c r="O268" s="9">
        <f t="shared" si="41"/>
        <v>240.5</v>
      </c>
      <c r="P268" s="9">
        <f t="shared" si="42"/>
        <v>118</v>
      </c>
      <c r="Q268" s="9">
        <f t="shared" si="43"/>
        <v>30</v>
      </c>
      <c r="R268" s="9">
        <f t="shared" si="44"/>
        <v>65</v>
      </c>
      <c r="S268" s="10">
        <f t="shared" si="45"/>
        <v>0.35399999999999998</v>
      </c>
      <c r="T268" s="21">
        <f t="shared" si="46"/>
        <v>0.36874999999999997</v>
      </c>
      <c r="U268" s="21">
        <f>IF(OR(B268=601,B268=602,B268=603,B268=604,B268=605,B268=606,B268=607,B268=608),0,IF($E268&lt;0,0,T268*E268))</f>
        <v>3.6874999999999996</v>
      </c>
      <c r="W268" s="22">
        <f t="shared" si="47"/>
        <v>2.7118644067796609</v>
      </c>
      <c r="X268" s="14">
        <f t="shared" si="48"/>
        <v>3.6875</v>
      </c>
      <c r="Y268" s="14">
        <f t="shared" si="49"/>
        <v>3.6875</v>
      </c>
    </row>
    <row r="269" spans="1:25">
      <c r="A269" s="23">
        <v>1</v>
      </c>
      <c r="B269" s="24">
        <v>633</v>
      </c>
      <c r="C269" s="33">
        <v>3700779102574</v>
      </c>
      <c r="D269" s="24" t="s">
        <v>262</v>
      </c>
      <c r="E269">
        <v>12</v>
      </c>
      <c r="F269">
        <v>13</v>
      </c>
      <c r="G269">
        <v>111</v>
      </c>
      <c r="H269">
        <v>30</v>
      </c>
      <c r="I269">
        <v>53</v>
      </c>
      <c r="J269">
        <v>10</v>
      </c>
      <c r="K269">
        <v>102</v>
      </c>
      <c r="L269">
        <v>18.5</v>
      </c>
      <c r="M269">
        <v>103.5</v>
      </c>
      <c r="N269" s="9">
        <f t="shared" si="40"/>
        <v>194</v>
      </c>
      <c r="O269" s="9">
        <f t="shared" si="41"/>
        <v>224</v>
      </c>
      <c r="P269" s="9">
        <f t="shared" si="42"/>
        <v>111</v>
      </c>
      <c r="Q269" s="9">
        <f t="shared" si="43"/>
        <v>30</v>
      </c>
      <c r="R269" s="9">
        <f t="shared" si="44"/>
        <v>53</v>
      </c>
      <c r="S269" s="10">
        <f t="shared" si="45"/>
        <v>0.33300000000000002</v>
      </c>
      <c r="T269" s="21">
        <f t="shared" si="46"/>
        <v>0.34687500000000004</v>
      </c>
      <c r="U269" s="21">
        <f>IF(OR(B269=601,B269=602,B269=603,B269=604,B269=605,B269=606,B269=607,B269=608),0,IF($E269&lt;0,0,T269*E269))</f>
        <v>4.1625000000000005</v>
      </c>
      <c r="W269" s="22">
        <f t="shared" si="47"/>
        <v>2.8828828828828827</v>
      </c>
      <c r="X269" s="14">
        <f t="shared" si="48"/>
        <v>4.1625000000000005</v>
      </c>
      <c r="Y269" s="14">
        <f t="shared" si="49"/>
        <v>4.1625000000000005</v>
      </c>
    </row>
    <row r="270" spans="1:25">
      <c r="A270" s="23">
        <v>1</v>
      </c>
      <c r="B270" s="24">
        <v>634</v>
      </c>
      <c r="C270" s="33">
        <v>3700779102581</v>
      </c>
      <c r="D270" s="24" t="s">
        <v>263</v>
      </c>
      <c r="E270">
        <v>19</v>
      </c>
      <c r="F270">
        <v>13.5</v>
      </c>
      <c r="G270">
        <v>111.5</v>
      </c>
      <c r="H270">
        <v>29</v>
      </c>
      <c r="I270">
        <v>64</v>
      </c>
      <c r="J270">
        <v>10</v>
      </c>
      <c r="K270">
        <v>100.5</v>
      </c>
      <c r="L270">
        <v>17.5</v>
      </c>
      <c r="M270">
        <v>103</v>
      </c>
      <c r="N270" s="9">
        <f t="shared" si="40"/>
        <v>204.5</v>
      </c>
      <c r="O270" s="9">
        <f t="shared" si="41"/>
        <v>221</v>
      </c>
      <c r="P270" s="9">
        <f t="shared" si="42"/>
        <v>111.5</v>
      </c>
      <c r="Q270" s="9">
        <f t="shared" si="43"/>
        <v>29</v>
      </c>
      <c r="R270" s="9">
        <f t="shared" si="44"/>
        <v>64</v>
      </c>
      <c r="S270" s="10">
        <f t="shared" si="45"/>
        <v>0.32335000000000003</v>
      </c>
      <c r="T270" s="21">
        <f t="shared" si="46"/>
        <v>0.33682291666666669</v>
      </c>
      <c r="U270" s="21">
        <f>IF(OR(B270=601,B270=602,B270=603,B270=604,B270=605,B270=606,B270=607,B270=608),0,IF($E270&lt;0,0,T270*E270))</f>
        <v>6.3996354166666674</v>
      </c>
      <c r="W270" s="22">
        <f t="shared" si="47"/>
        <v>2.9689191278800058</v>
      </c>
      <c r="X270" s="14">
        <f t="shared" si="48"/>
        <v>6.3996354166666674</v>
      </c>
      <c r="Y270" s="14">
        <f t="shared" si="49"/>
        <v>6.3996354166666674</v>
      </c>
    </row>
    <row r="271" spans="1:25">
      <c r="A271" s="23">
        <v>1</v>
      </c>
      <c r="B271" s="24">
        <v>635</v>
      </c>
      <c r="C271" s="33">
        <v>3700779102857</v>
      </c>
      <c r="D271" s="24" t="s">
        <v>253</v>
      </c>
      <c r="E271">
        <v>0</v>
      </c>
      <c r="F271">
        <v>41</v>
      </c>
      <c r="G271">
        <v>148.5</v>
      </c>
      <c r="H271">
        <v>51</v>
      </c>
      <c r="I271">
        <v>87.5</v>
      </c>
      <c r="J271">
        <v>34</v>
      </c>
      <c r="K271">
        <v>137.5</v>
      </c>
      <c r="L271">
        <v>40.5</v>
      </c>
      <c r="M271">
        <v>76</v>
      </c>
      <c r="N271" s="9">
        <f t="shared" si="40"/>
        <v>287</v>
      </c>
      <c r="O271" s="9">
        <f t="shared" si="41"/>
        <v>254</v>
      </c>
      <c r="P271" s="9">
        <f t="shared" si="42"/>
        <v>148.5</v>
      </c>
      <c r="Q271" s="9">
        <f t="shared" si="43"/>
        <v>51</v>
      </c>
      <c r="R271" s="9">
        <f t="shared" si="44"/>
        <v>87.5</v>
      </c>
      <c r="S271" s="10">
        <f t="shared" si="45"/>
        <v>0.75734999999999997</v>
      </c>
      <c r="T271" s="21">
        <f t="shared" si="46"/>
        <v>0.78890625000000003</v>
      </c>
      <c r="U271" s="21">
        <f>IF(OR(B271=601,B271=602,B271=603,B271=604,B271=605,B271=606,B271=607,B271=608),0,IF($E271&lt;0,0,T271*E271))</f>
        <v>0</v>
      </c>
      <c r="W271" s="22">
        <f t="shared" si="47"/>
        <v>1.2675777381659734</v>
      </c>
      <c r="X271" s="14">
        <f t="shared" si="48"/>
        <v>0</v>
      </c>
      <c r="Y271" s="14">
        <f t="shared" si="49"/>
        <v>0</v>
      </c>
    </row>
    <row r="272" spans="1:25">
      <c r="A272" s="23">
        <v>1</v>
      </c>
      <c r="B272" s="24">
        <v>636</v>
      </c>
      <c r="C272" s="33">
        <v>3700779102888</v>
      </c>
      <c r="D272" s="24" t="s">
        <v>254</v>
      </c>
      <c r="E272">
        <v>0</v>
      </c>
      <c r="F272">
        <v>55</v>
      </c>
      <c r="G272">
        <v>201</v>
      </c>
      <c r="H272">
        <v>52</v>
      </c>
      <c r="I272">
        <v>87.5</v>
      </c>
      <c r="J272">
        <v>47.5</v>
      </c>
      <c r="K272">
        <v>192</v>
      </c>
      <c r="L272">
        <v>40.5</v>
      </c>
      <c r="M272">
        <v>76</v>
      </c>
      <c r="N272" s="9">
        <f t="shared" si="40"/>
        <v>340.5</v>
      </c>
      <c r="O272" s="9">
        <f t="shared" si="41"/>
        <v>308.5</v>
      </c>
      <c r="P272" s="9">
        <f t="shared" si="42"/>
        <v>201</v>
      </c>
      <c r="Q272" s="9">
        <f t="shared" si="43"/>
        <v>52</v>
      </c>
      <c r="R272" s="9">
        <f t="shared" si="44"/>
        <v>87.5</v>
      </c>
      <c r="S272" s="10">
        <f t="shared" si="45"/>
        <v>1.0451999999999999</v>
      </c>
      <c r="T272" s="21">
        <f t="shared" si="46"/>
        <v>1.0887499999999999</v>
      </c>
      <c r="U272" s="21">
        <f>IF(OR(B272=601,B272=602,B272=603,B272=604,B272=605,B272=606,B272=607,B272=608),0,IF($E272&lt;0,0,T272*E272))</f>
        <v>0</v>
      </c>
      <c r="W272" s="22">
        <f t="shared" si="47"/>
        <v>0.91848450057405284</v>
      </c>
      <c r="X272" s="14">
        <f t="shared" si="48"/>
        <v>0</v>
      </c>
      <c r="Y272" s="14">
        <f t="shared" si="49"/>
        <v>0</v>
      </c>
    </row>
    <row r="273" spans="1:25">
      <c r="A273" s="23">
        <v>0</v>
      </c>
      <c r="B273" s="24">
        <v>637</v>
      </c>
      <c r="C273" s="33">
        <v>3700779102963</v>
      </c>
      <c r="D273" s="24" t="s">
        <v>257</v>
      </c>
      <c r="E273">
        <v>0</v>
      </c>
      <c r="F273">
        <v>46</v>
      </c>
      <c r="G273">
        <v>200</v>
      </c>
      <c r="H273">
        <v>66</v>
      </c>
      <c r="I273">
        <v>98</v>
      </c>
      <c r="J273">
        <v>36.5</v>
      </c>
      <c r="K273">
        <v>190</v>
      </c>
      <c r="L273">
        <v>54</v>
      </c>
      <c r="M273">
        <v>87.5</v>
      </c>
      <c r="N273" s="9">
        <f t="shared" si="40"/>
        <v>364</v>
      </c>
      <c r="O273" s="9">
        <f t="shared" si="41"/>
        <v>331.5</v>
      </c>
      <c r="P273" s="9">
        <f t="shared" si="42"/>
        <v>200</v>
      </c>
      <c r="Q273" s="9">
        <f t="shared" si="43"/>
        <v>66</v>
      </c>
      <c r="R273" s="9">
        <f t="shared" si="44"/>
        <v>98</v>
      </c>
      <c r="S273" s="10">
        <f t="shared" si="45"/>
        <v>1.32</v>
      </c>
      <c r="T273" s="21">
        <f t="shared" si="46"/>
        <v>1.3750000000000002</v>
      </c>
      <c r="U273" s="21">
        <f>IF(OR(B273=601,B273=602,B273=603,B273=604,B273=605,B273=606,B273=607,B273=608),0,IF($E273&lt;0,0,T273*E273))</f>
        <v>0</v>
      </c>
      <c r="W273" s="22">
        <f t="shared" si="47"/>
        <v>0.72727272727272718</v>
      </c>
      <c r="X273" s="14">
        <f t="shared" si="48"/>
        <v>0</v>
      </c>
      <c r="Y273" s="14">
        <f t="shared" si="49"/>
        <v>0</v>
      </c>
    </row>
    <row r="274" spans="1:25">
      <c r="A274" s="23">
        <v>1</v>
      </c>
      <c r="B274" s="24">
        <v>638</v>
      </c>
      <c r="C274" s="33">
        <v>3700779102598</v>
      </c>
      <c r="D274" s="24" t="s">
        <v>267</v>
      </c>
      <c r="E274">
        <v>1</v>
      </c>
      <c r="F274">
        <v>30.5</v>
      </c>
      <c r="G274">
        <v>195</v>
      </c>
      <c r="H274">
        <v>53</v>
      </c>
      <c r="I274">
        <v>96</v>
      </c>
      <c r="J274">
        <v>22.5</v>
      </c>
      <c r="K274">
        <v>84.5</v>
      </c>
      <c r="L274">
        <v>41.5</v>
      </c>
      <c r="M274">
        <v>184</v>
      </c>
      <c r="N274" s="9">
        <f t="shared" si="40"/>
        <v>344</v>
      </c>
      <c r="O274" s="9">
        <f t="shared" si="41"/>
        <v>310</v>
      </c>
      <c r="P274" s="9">
        <f t="shared" si="42"/>
        <v>195</v>
      </c>
      <c r="Q274" s="9">
        <f t="shared" si="43"/>
        <v>53</v>
      </c>
      <c r="R274" s="9">
        <f t="shared" si="44"/>
        <v>96</v>
      </c>
      <c r="S274" s="10">
        <f t="shared" si="45"/>
        <v>1.0335000000000001</v>
      </c>
      <c r="T274" s="21">
        <f t="shared" si="46"/>
        <v>1.0765625000000001</v>
      </c>
      <c r="U274" s="21">
        <f>IF(OR(B274=601,B274=602,B274=603,B274=604,B274=605,B274=606,B274=607,B274=608),0,IF($E274&lt;0,0,T274*E274))</f>
        <v>1.0765625000000001</v>
      </c>
      <c r="W274" s="22">
        <f t="shared" si="47"/>
        <v>0.92888243831640049</v>
      </c>
      <c r="X274" s="14">
        <f t="shared" si="48"/>
        <v>1.0765625000000001</v>
      </c>
      <c r="Y274" s="14">
        <f t="shared" si="49"/>
        <v>1.0765625000000001</v>
      </c>
    </row>
    <row r="275" spans="1:25">
      <c r="A275" s="23">
        <v>1</v>
      </c>
      <c r="B275" s="24">
        <v>639</v>
      </c>
      <c r="C275" s="33">
        <v>3700779102604</v>
      </c>
      <c r="D275" s="24" t="s">
        <v>268</v>
      </c>
      <c r="E275">
        <v>0</v>
      </c>
      <c r="F275">
        <v>30.5</v>
      </c>
      <c r="G275">
        <v>195</v>
      </c>
      <c r="H275">
        <v>53</v>
      </c>
      <c r="I275">
        <v>96</v>
      </c>
      <c r="J275">
        <v>22.5</v>
      </c>
      <c r="K275">
        <v>84.5</v>
      </c>
      <c r="L275">
        <v>41.5</v>
      </c>
      <c r="M275">
        <v>184</v>
      </c>
      <c r="N275" s="9">
        <f t="shared" si="40"/>
        <v>344</v>
      </c>
      <c r="O275" s="9">
        <f t="shared" si="41"/>
        <v>310</v>
      </c>
      <c r="P275" s="9">
        <f t="shared" si="42"/>
        <v>195</v>
      </c>
      <c r="Q275" s="9">
        <f t="shared" si="43"/>
        <v>53</v>
      </c>
      <c r="R275" s="9">
        <f t="shared" si="44"/>
        <v>96</v>
      </c>
      <c r="S275" s="10">
        <f t="shared" si="45"/>
        <v>1.0335000000000001</v>
      </c>
      <c r="T275" s="21">
        <f t="shared" si="46"/>
        <v>1.0765625000000001</v>
      </c>
      <c r="U275" s="21">
        <f>IF(OR(B275=601,B275=602,B275=603,B275=604,B275=605,B275=606,B275=607,B275=608),0,IF($E275&lt;0,0,T275*E275))</f>
        <v>0</v>
      </c>
      <c r="W275" s="22">
        <f t="shared" si="47"/>
        <v>0.92888243831640049</v>
      </c>
      <c r="X275" s="14">
        <f t="shared" si="48"/>
        <v>0</v>
      </c>
      <c r="Y275" s="14">
        <f t="shared" si="49"/>
        <v>0</v>
      </c>
    </row>
    <row r="276" spans="1:25">
      <c r="A276" s="23">
        <v>1</v>
      </c>
      <c r="B276" s="24">
        <v>640</v>
      </c>
      <c r="C276" s="33">
        <v>3700779102611</v>
      </c>
      <c r="D276" s="24" t="s">
        <v>269</v>
      </c>
      <c r="E276">
        <v>2</v>
      </c>
      <c r="F276">
        <v>30.5</v>
      </c>
      <c r="G276">
        <v>195</v>
      </c>
      <c r="H276">
        <v>53</v>
      </c>
      <c r="I276">
        <v>96</v>
      </c>
      <c r="J276">
        <v>22.5</v>
      </c>
      <c r="K276">
        <v>84.5</v>
      </c>
      <c r="L276">
        <v>41.5</v>
      </c>
      <c r="M276">
        <v>184</v>
      </c>
      <c r="N276" s="9">
        <f t="shared" si="40"/>
        <v>344</v>
      </c>
      <c r="O276" s="9">
        <f t="shared" si="41"/>
        <v>310</v>
      </c>
      <c r="P276" s="9">
        <f t="shared" si="42"/>
        <v>195</v>
      </c>
      <c r="Q276" s="9">
        <f t="shared" si="43"/>
        <v>53</v>
      </c>
      <c r="R276" s="9">
        <f t="shared" si="44"/>
        <v>96</v>
      </c>
      <c r="S276" s="10">
        <f t="shared" si="45"/>
        <v>1.0335000000000001</v>
      </c>
      <c r="T276" s="21">
        <f t="shared" si="46"/>
        <v>1.0765625000000001</v>
      </c>
      <c r="U276" s="21">
        <f>IF(OR(B276=601,B276=602,B276=603,B276=604,B276=605,B276=606,B276=607,B276=608),0,IF($E276&lt;0,0,T276*E276))</f>
        <v>2.1531250000000002</v>
      </c>
      <c r="W276" s="22">
        <f t="shared" si="47"/>
        <v>0.92888243831640049</v>
      </c>
      <c r="X276" s="14">
        <f t="shared" si="48"/>
        <v>2.1531250000000002</v>
      </c>
      <c r="Y276" s="14">
        <f t="shared" si="49"/>
        <v>2.1531250000000002</v>
      </c>
    </row>
    <row r="277" spans="1:25">
      <c r="A277" s="23">
        <v>1</v>
      </c>
      <c r="B277" s="24">
        <v>641</v>
      </c>
      <c r="C277" s="33">
        <v>3700779102628</v>
      </c>
      <c r="D277" s="24" t="s">
        <v>300</v>
      </c>
      <c r="E277">
        <v>46</v>
      </c>
      <c r="F277">
        <v>5</v>
      </c>
      <c r="G277">
        <v>102</v>
      </c>
      <c r="H277">
        <v>19</v>
      </c>
      <c r="I277">
        <v>59.5</v>
      </c>
      <c r="J277">
        <v>2.5</v>
      </c>
      <c r="K277">
        <v>51.5</v>
      </c>
      <c r="L277">
        <v>12</v>
      </c>
      <c r="M277">
        <v>94.5</v>
      </c>
      <c r="N277" s="9">
        <f t="shared" si="40"/>
        <v>180.5</v>
      </c>
      <c r="O277" s="9">
        <f t="shared" si="41"/>
        <v>158</v>
      </c>
      <c r="P277" s="9">
        <f t="shared" si="42"/>
        <v>102</v>
      </c>
      <c r="Q277" s="9">
        <f t="shared" si="43"/>
        <v>19</v>
      </c>
      <c r="R277" s="9">
        <f t="shared" si="44"/>
        <v>59.5</v>
      </c>
      <c r="S277" s="10">
        <f t="shared" si="45"/>
        <v>0.115311</v>
      </c>
      <c r="T277" s="21">
        <f t="shared" si="46"/>
        <v>8.007708333333334E-2</v>
      </c>
      <c r="U277" s="21">
        <f>IF(OR(B277=601,B277=602,B277=603,B277=604,B277=605,B277=606,B277=607,B277=608),0,IF($E277&lt;0,0,T277*E277))</f>
        <v>3.6835458333333335</v>
      </c>
      <c r="W277" s="22">
        <f t="shared" si="47"/>
        <v>12.487967323152171</v>
      </c>
      <c r="X277" s="14">
        <f t="shared" si="48"/>
        <v>3.6835458333333335</v>
      </c>
      <c r="Y277" s="14">
        <f t="shared" si="49"/>
        <v>4</v>
      </c>
    </row>
    <row r="278" spans="1:25">
      <c r="A278" s="23">
        <v>1</v>
      </c>
      <c r="B278" s="24">
        <v>642</v>
      </c>
      <c r="C278" s="33">
        <v>3700779102635</v>
      </c>
      <c r="D278" s="24" t="s">
        <v>274</v>
      </c>
      <c r="E278">
        <v>0</v>
      </c>
      <c r="F278">
        <v>28</v>
      </c>
      <c r="G278">
        <v>112</v>
      </c>
      <c r="H278">
        <v>43.5</v>
      </c>
      <c r="I278">
        <v>86.5</v>
      </c>
      <c r="J278">
        <v>23.5</v>
      </c>
      <c r="K278">
        <v>101</v>
      </c>
      <c r="L278">
        <v>31.5</v>
      </c>
      <c r="M278">
        <v>75</v>
      </c>
      <c r="N278" s="9">
        <f t="shared" si="40"/>
        <v>242</v>
      </c>
      <c r="O278" s="9">
        <f t="shared" si="41"/>
        <v>207.5</v>
      </c>
      <c r="P278" s="9">
        <f t="shared" si="42"/>
        <v>112</v>
      </c>
      <c r="Q278" s="9">
        <f t="shared" si="43"/>
        <v>43.5</v>
      </c>
      <c r="R278" s="9">
        <f t="shared" si="44"/>
        <v>86.5</v>
      </c>
      <c r="S278" s="10">
        <f t="shared" si="45"/>
        <v>0.48720000000000002</v>
      </c>
      <c r="T278" s="21">
        <f t="shared" si="46"/>
        <v>0.50750000000000006</v>
      </c>
      <c r="U278" s="21">
        <f>IF(OR(B278=601,B278=602,B278=603,B278=604,B278=605,B278=606,B278=607,B278=608),0,IF($E278&lt;0,0,T278*E278))</f>
        <v>0</v>
      </c>
      <c r="W278" s="22">
        <f t="shared" si="47"/>
        <v>1.9704433497536944</v>
      </c>
      <c r="X278" s="14">
        <f t="shared" si="48"/>
        <v>0</v>
      </c>
      <c r="Y278" s="14">
        <f t="shared" si="49"/>
        <v>0</v>
      </c>
    </row>
    <row r="279" spans="1:25">
      <c r="A279" s="23">
        <v>1</v>
      </c>
      <c r="B279" s="24">
        <v>643</v>
      </c>
      <c r="C279" s="33">
        <v>3700779102642</v>
      </c>
      <c r="D279" s="24" t="s">
        <v>275</v>
      </c>
      <c r="E279">
        <v>0</v>
      </c>
      <c r="F279">
        <v>28</v>
      </c>
      <c r="G279">
        <v>112</v>
      </c>
      <c r="H279">
        <v>43.5</v>
      </c>
      <c r="I279">
        <v>86.5</v>
      </c>
      <c r="J279">
        <v>23.5</v>
      </c>
      <c r="K279">
        <v>101</v>
      </c>
      <c r="L279">
        <v>31.5</v>
      </c>
      <c r="M279">
        <v>75</v>
      </c>
      <c r="N279" s="9">
        <f t="shared" si="40"/>
        <v>242</v>
      </c>
      <c r="O279" s="9">
        <f t="shared" si="41"/>
        <v>207.5</v>
      </c>
      <c r="P279" s="9">
        <f t="shared" si="42"/>
        <v>112</v>
      </c>
      <c r="Q279" s="9">
        <f t="shared" si="43"/>
        <v>43.5</v>
      </c>
      <c r="R279" s="9">
        <f t="shared" si="44"/>
        <v>86.5</v>
      </c>
      <c r="S279" s="10">
        <f t="shared" si="45"/>
        <v>0.48720000000000002</v>
      </c>
      <c r="T279" s="21">
        <f t="shared" si="46"/>
        <v>0.50750000000000006</v>
      </c>
      <c r="U279" s="21">
        <f>IF(OR(B279=601,B279=602,B279=603,B279=604,B279=605,B279=606,B279=607,B279=608),0,IF($E279&lt;0,0,T279*E279))</f>
        <v>0</v>
      </c>
      <c r="W279" s="22">
        <f t="shared" si="47"/>
        <v>1.9704433497536944</v>
      </c>
      <c r="X279" s="14">
        <f t="shared" si="48"/>
        <v>0</v>
      </c>
      <c r="Y279" s="14">
        <f t="shared" si="49"/>
        <v>0</v>
      </c>
    </row>
    <row r="280" spans="1:25">
      <c r="A280" s="23">
        <v>1</v>
      </c>
      <c r="B280" s="24">
        <v>644</v>
      </c>
      <c r="C280" s="33">
        <v>3700779102659</v>
      </c>
      <c r="D280" s="24" t="s">
        <v>270</v>
      </c>
      <c r="E280">
        <v>0</v>
      </c>
      <c r="F280">
        <v>30</v>
      </c>
      <c r="G280">
        <v>178</v>
      </c>
      <c r="H280">
        <v>45</v>
      </c>
      <c r="I280">
        <v>89.5</v>
      </c>
      <c r="J280">
        <v>23.5</v>
      </c>
      <c r="K280">
        <v>78</v>
      </c>
      <c r="L280">
        <v>34</v>
      </c>
      <c r="M280">
        <v>168</v>
      </c>
      <c r="N280" s="9">
        <f t="shared" si="40"/>
        <v>312.5</v>
      </c>
      <c r="O280" s="9">
        <f t="shared" si="41"/>
        <v>280</v>
      </c>
      <c r="P280" s="9">
        <f t="shared" si="42"/>
        <v>178</v>
      </c>
      <c r="Q280" s="9">
        <f t="shared" si="43"/>
        <v>45</v>
      </c>
      <c r="R280" s="9">
        <f t="shared" si="44"/>
        <v>89.5</v>
      </c>
      <c r="S280" s="10">
        <f t="shared" si="45"/>
        <v>0.80100000000000005</v>
      </c>
      <c r="T280" s="21">
        <f t="shared" si="46"/>
        <v>0.83437500000000009</v>
      </c>
      <c r="U280" s="21">
        <f>IF(OR(B280=601,B280=602,B280=603,B280=604,B280=605,B280=606,B280=607,B280=608),0,IF($E280&lt;0,0,T280*E280))</f>
        <v>0</v>
      </c>
      <c r="V280" s="11"/>
      <c r="W280" s="22">
        <f t="shared" si="47"/>
        <v>1.1985018726591758</v>
      </c>
      <c r="X280" s="14">
        <f t="shared" si="48"/>
        <v>0</v>
      </c>
      <c r="Y280" s="14">
        <f t="shared" si="49"/>
        <v>0</v>
      </c>
    </row>
    <row r="281" spans="1:25">
      <c r="A281" s="23">
        <v>1</v>
      </c>
      <c r="B281" s="24">
        <v>645</v>
      </c>
      <c r="C281" s="33">
        <v>3700779102666</v>
      </c>
      <c r="D281" s="24" t="s">
        <v>271</v>
      </c>
      <c r="E281">
        <v>2</v>
      </c>
      <c r="F281">
        <v>30</v>
      </c>
      <c r="G281">
        <v>178</v>
      </c>
      <c r="H281">
        <v>45</v>
      </c>
      <c r="I281">
        <v>89.5</v>
      </c>
      <c r="J281">
        <v>23.5</v>
      </c>
      <c r="K281">
        <v>78</v>
      </c>
      <c r="L281">
        <v>34</v>
      </c>
      <c r="M281">
        <v>168</v>
      </c>
      <c r="N281" s="9">
        <f t="shared" si="40"/>
        <v>312.5</v>
      </c>
      <c r="O281" s="9">
        <f t="shared" si="41"/>
        <v>280</v>
      </c>
      <c r="P281" s="9">
        <f t="shared" si="42"/>
        <v>178</v>
      </c>
      <c r="Q281" s="9">
        <f t="shared" si="43"/>
        <v>45</v>
      </c>
      <c r="R281" s="9">
        <f t="shared" si="44"/>
        <v>89.5</v>
      </c>
      <c r="S281" s="10">
        <f t="shared" si="45"/>
        <v>0.80100000000000005</v>
      </c>
      <c r="T281" s="21">
        <f t="shared" si="46"/>
        <v>0.83437500000000009</v>
      </c>
      <c r="U281" s="21">
        <f>IF(OR(B281=601,B281=602,B281=603,B281=604,B281=605,B281=606,B281=607,B281=608),0,IF($E281&lt;0,0,T281*E281))</f>
        <v>1.6687500000000002</v>
      </c>
      <c r="W281" s="22">
        <f t="shared" si="47"/>
        <v>1.1985018726591758</v>
      </c>
      <c r="X281" s="14">
        <f t="shared" si="48"/>
        <v>1.6687500000000002</v>
      </c>
      <c r="Y281" s="14">
        <f t="shared" si="49"/>
        <v>1.6687500000000002</v>
      </c>
    </row>
    <row r="282" spans="1:25">
      <c r="A282" s="23">
        <v>1</v>
      </c>
      <c r="B282" s="24">
        <v>646</v>
      </c>
      <c r="C282" s="33">
        <v>3700779102673</v>
      </c>
      <c r="D282" s="24" t="s">
        <v>301</v>
      </c>
      <c r="E282">
        <v>46</v>
      </c>
      <c r="F282">
        <v>7.5</v>
      </c>
      <c r="G282">
        <v>79.5</v>
      </c>
      <c r="H282">
        <v>25</v>
      </c>
      <c r="I282">
        <v>58.5</v>
      </c>
      <c r="J282">
        <v>6</v>
      </c>
      <c r="K282">
        <v>72</v>
      </c>
      <c r="L282">
        <v>18.5</v>
      </c>
      <c r="M282">
        <v>52.5</v>
      </c>
      <c r="N282" s="9">
        <f t="shared" si="40"/>
        <v>163</v>
      </c>
      <c r="O282" s="9">
        <f t="shared" si="41"/>
        <v>143</v>
      </c>
      <c r="P282" s="9">
        <f t="shared" si="42"/>
        <v>79.5</v>
      </c>
      <c r="Q282" s="9">
        <f t="shared" si="43"/>
        <v>25</v>
      </c>
      <c r="R282" s="9">
        <f t="shared" si="44"/>
        <v>58.5</v>
      </c>
      <c r="S282" s="10">
        <f t="shared" si="45"/>
        <v>0.11626875</v>
      </c>
      <c r="T282" s="21">
        <f t="shared" si="46"/>
        <v>8.0742187500000007E-2</v>
      </c>
      <c r="U282" s="21">
        <f>IF(OR(B282=601,B282=602,B282=603,B282=604,B282=605,B282=606,B282=607,B282=608),0,IF($E282&lt;0,0,T282*E282))</f>
        <v>3.7141406250000002</v>
      </c>
      <c r="W282" s="22">
        <f t="shared" si="47"/>
        <v>12.385099177552007</v>
      </c>
      <c r="X282" s="14">
        <f t="shared" si="48"/>
        <v>3.7141406250000002</v>
      </c>
      <c r="Y282" s="14">
        <f t="shared" si="49"/>
        <v>4</v>
      </c>
    </row>
    <row r="283" spans="1:25">
      <c r="A283" s="23">
        <v>1</v>
      </c>
      <c r="B283" s="24">
        <v>647</v>
      </c>
      <c r="C283" s="33">
        <v>3700779102680</v>
      </c>
      <c r="D283" s="24" t="s">
        <v>272</v>
      </c>
      <c r="E283">
        <v>0</v>
      </c>
      <c r="F283">
        <v>35</v>
      </c>
      <c r="G283">
        <v>180</v>
      </c>
      <c r="H283">
        <v>46.5</v>
      </c>
      <c r="I283">
        <v>91.5</v>
      </c>
      <c r="J283">
        <v>26</v>
      </c>
      <c r="K283">
        <v>81</v>
      </c>
      <c r="L283">
        <v>35</v>
      </c>
      <c r="M283">
        <v>169</v>
      </c>
      <c r="N283" s="9">
        <f t="shared" si="40"/>
        <v>318</v>
      </c>
      <c r="O283" s="9">
        <f t="shared" si="41"/>
        <v>285</v>
      </c>
      <c r="P283" s="9">
        <f t="shared" si="42"/>
        <v>180</v>
      </c>
      <c r="Q283" s="9">
        <f t="shared" si="43"/>
        <v>46.5</v>
      </c>
      <c r="R283" s="9">
        <f t="shared" si="44"/>
        <v>91.5</v>
      </c>
      <c r="S283" s="10">
        <f t="shared" si="45"/>
        <v>0.83699999999999997</v>
      </c>
      <c r="T283" s="21">
        <f t="shared" si="46"/>
        <v>0.87187499999999996</v>
      </c>
      <c r="U283" s="21">
        <f>IF(OR(B283=601,B283=602,B283=603,B283=604,B283=605,B283=606,B283=607,B283=608),0,IF($E283&lt;0,0,T283*E283))</f>
        <v>0</v>
      </c>
      <c r="W283" s="22">
        <f t="shared" si="47"/>
        <v>1.1469534050179211</v>
      </c>
      <c r="X283" s="14">
        <f t="shared" si="48"/>
        <v>0</v>
      </c>
      <c r="Y283" s="14">
        <f t="shared" si="49"/>
        <v>0</v>
      </c>
    </row>
    <row r="284" spans="1:25">
      <c r="A284" s="23">
        <v>1</v>
      </c>
      <c r="B284" s="24">
        <v>648</v>
      </c>
      <c r="C284" s="33">
        <v>3700779102697</v>
      </c>
      <c r="D284" s="24" t="s">
        <v>273</v>
      </c>
      <c r="E284">
        <v>0</v>
      </c>
      <c r="F284">
        <v>35</v>
      </c>
      <c r="G284">
        <v>180</v>
      </c>
      <c r="H284">
        <v>46.5</v>
      </c>
      <c r="I284">
        <v>91.5</v>
      </c>
      <c r="J284">
        <v>26</v>
      </c>
      <c r="K284">
        <v>81</v>
      </c>
      <c r="L284">
        <v>35</v>
      </c>
      <c r="M284">
        <v>169</v>
      </c>
      <c r="N284" s="9">
        <f t="shared" si="40"/>
        <v>318</v>
      </c>
      <c r="O284" s="9">
        <f t="shared" si="41"/>
        <v>285</v>
      </c>
      <c r="P284" s="9">
        <f t="shared" si="42"/>
        <v>180</v>
      </c>
      <c r="Q284" s="9">
        <f t="shared" si="43"/>
        <v>46.5</v>
      </c>
      <c r="R284" s="9">
        <f t="shared" si="44"/>
        <v>91.5</v>
      </c>
      <c r="S284" s="10">
        <f t="shared" si="45"/>
        <v>0.83699999999999997</v>
      </c>
      <c r="T284" s="21">
        <f t="shared" si="46"/>
        <v>0.87187499999999996</v>
      </c>
      <c r="U284" s="21">
        <f>IF(OR(B284=601,B284=602,B284=603,B284=604,B284=605,B284=606,B284=607,B284=608),0,IF($E284&lt;0,0,T284*E284))</f>
        <v>0</v>
      </c>
      <c r="W284" s="22">
        <f t="shared" si="47"/>
        <v>1.1469534050179211</v>
      </c>
      <c r="X284" s="14">
        <f t="shared" si="48"/>
        <v>0</v>
      </c>
      <c r="Y284" s="14">
        <f t="shared" si="49"/>
        <v>0</v>
      </c>
    </row>
    <row r="285" spans="1:25">
      <c r="A285" s="23">
        <v>1</v>
      </c>
      <c r="B285" s="24">
        <v>649</v>
      </c>
      <c r="C285" s="33">
        <v>3700779102703</v>
      </c>
      <c r="D285" s="24" t="s">
        <v>302</v>
      </c>
      <c r="E285">
        <v>38</v>
      </c>
      <c r="F285">
        <v>3.5</v>
      </c>
      <c r="G285">
        <v>88</v>
      </c>
      <c r="H285">
        <v>37</v>
      </c>
      <c r="I285">
        <v>18.5</v>
      </c>
      <c r="J285">
        <v>2</v>
      </c>
      <c r="K285">
        <v>81</v>
      </c>
      <c r="L285">
        <v>9</v>
      </c>
      <c r="M285">
        <v>28</v>
      </c>
      <c r="N285" s="9">
        <f t="shared" si="40"/>
        <v>143.5</v>
      </c>
      <c r="O285" s="9">
        <f t="shared" si="41"/>
        <v>118</v>
      </c>
      <c r="P285" s="9">
        <f t="shared" si="42"/>
        <v>88</v>
      </c>
      <c r="Q285" s="9">
        <f t="shared" si="43"/>
        <v>37</v>
      </c>
      <c r="R285" s="9">
        <f t="shared" si="44"/>
        <v>18.5</v>
      </c>
      <c r="S285" s="10">
        <f t="shared" si="45"/>
        <v>6.0235999999999998E-2</v>
      </c>
      <c r="T285" s="21">
        <f t="shared" si="46"/>
        <v>4.1830555555555558E-2</v>
      </c>
      <c r="U285" s="21">
        <f>IF(OR(B285=601,B285=602,B285=603,B285=604,B285=605,B285=606,B285=607,B285=608),0,IF($E285&lt;0,0,T285*E285))</f>
        <v>1.5895611111111112</v>
      </c>
      <c r="W285" s="22">
        <f t="shared" si="47"/>
        <v>23.905969851915799</v>
      </c>
      <c r="X285" s="14">
        <f t="shared" si="48"/>
        <v>1.589561111111111</v>
      </c>
      <c r="Y285" s="14">
        <f t="shared" si="49"/>
        <v>2</v>
      </c>
    </row>
    <row r="286" spans="1:25">
      <c r="A286" s="23">
        <v>1</v>
      </c>
      <c r="B286" s="24">
        <v>650</v>
      </c>
      <c r="C286" s="33">
        <v>3700779102710</v>
      </c>
      <c r="D286" s="24" t="s">
        <v>303</v>
      </c>
      <c r="E286">
        <v>27</v>
      </c>
      <c r="F286">
        <v>2</v>
      </c>
      <c r="G286">
        <v>86</v>
      </c>
      <c r="H286">
        <v>20</v>
      </c>
      <c r="I286">
        <v>18</v>
      </c>
      <c r="J286">
        <v>1</v>
      </c>
      <c r="K286">
        <v>79.5</v>
      </c>
      <c r="L286">
        <v>10</v>
      </c>
      <c r="M286">
        <v>10.5</v>
      </c>
      <c r="N286" s="9">
        <f t="shared" si="40"/>
        <v>124</v>
      </c>
      <c r="O286" s="9">
        <f t="shared" si="41"/>
        <v>100</v>
      </c>
      <c r="P286" s="9">
        <f t="shared" si="42"/>
        <v>86</v>
      </c>
      <c r="Q286" s="9">
        <f t="shared" si="43"/>
        <v>20</v>
      </c>
      <c r="R286" s="9">
        <f t="shared" si="44"/>
        <v>18</v>
      </c>
      <c r="S286" s="10">
        <f t="shared" si="45"/>
        <v>3.0960000000000001E-2</v>
      </c>
      <c r="T286" s="21">
        <f t="shared" si="46"/>
        <v>2.1500000000000002E-2</v>
      </c>
      <c r="U286" s="21">
        <f>IF(OR(B286=601,B286=602,B286=603,B286=604,B286=605,B286=606,B286=607,B286=608),0,IF($E286&lt;0,0,T286*E286))</f>
        <v>0.58050000000000002</v>
      </c>
      <c r="W286" s="22">
        <f t="shared" si="47"/>
        <v>46.511627906976742</v>
      </c>
      <c r="X286" s="14">
        <f t="shared" si="48"/>
        <v>0.58050000000000002</v>
      </c>
      <c r="Y286" s="14">
        <f t="shared" si="49"/>
        <v>1</v>
      </c>
    </row>
    <row r="287" spans="1:25">
      <c r="A287" s="23">
        <v>1</v>
      </c>
      <c r="B287" s="24">
        <v>651</v>
      </c>
      <c r="C287" s="33">
        <v>3700779102727</v>
      </c>
      <c r="D287" s="24" t="s">
        <v>297</v>
      </c>
      <c r="E287">
        <v>38</v>
      </c>
      <c r="F287">
        <v>6.5</v>
      </c>
      <c r="G287">
        <v>90</v>
      </c>
      <c r="H287">
        <v>20</v>
      </c>
      <c r="I287">
        <v>63</v>
      </c>
      <c r="J287">
        <v>4.5</v>
      </c>
      <c r="K287">
        <v>54.5</v>
      </c>
      <c r="L287">
        <v>10.5</v>
      </c>
      <c r="M287">
        <v>83.5</v>
      </c>
      <c r="N287" s="9">
        <f t="shared" si="40"/>
        <v>173</v>
      </c>
      <c r="O287" s="9">
        <f t="shared" si="41"/>
        <v>148.5</v>
      </c>
      <c r="P287" s="9">
        <f t="shared" si="42"/>
        <v>90</v>
      </c>
      <c r="Q287" s="9">
        <f t="shared" si="43"/>
        <v>20</v>
      </c>
      <c r="R287" s="9">
        <f t="shared" si="44"/>
        <v>63</v>
      </c>
      <c r="S287" s="10">
        <f t="shared" si="45"/>
        <v>0.1134</v>
      </c>
      <c r="T287" s="21">
        <f t="shared" si="46"/>
        <v>7.8750000000000001E-2</v>
      </c>
      <c r="U287" s="21">
        <f>IF(OR(B287=601,B287=602,B287=603,B287=604,B287=605,B287=606,B287=607,B287=608),0,IF($E287&lt;0,0,T287*E287))</f>
        <v>2.9925000000000002</v>
      </c>
      <c r="W287" s="22">
        <f t="shared" si="47"/>
        <v>12.698412698412698</v>
      </c>
      <c r="X287" s="14">
        <f t="shared" si="48"/>
        <v>2.9925000000000002</v>
      </c>
      <c r="Y287" s="14">
        <f t="shared" si="49"/>
        <v>3</v>
      </c>
    </row>
    <row r="288" spans="1:25">
      <c r="A288" s="23">
        <v>1</v>
      </c>
      <c r="B288" s="24">
        <v>652</v>
      </c>
      <c r="C288" s="33">
        <v>3700779102734</v>
      </c>
      <c r="D288" s="24" t="s">
        <v>293</v>
      </c>
      <c r="E288">
        <v>7</v>
      </c>
      <c r="F288">
        <v>39.5</v>
      </c>
      <c r="G288">
        <v>192</v>
      </c>
      <c r="H288">
        <v>32</v>
      </c>
      <c r="I288">
        <v>101.5</v>
      </c>
      <c r="J288">
        <v>33</v>
      </c>
      <c r="K288">
        <v>180</v>
      </c>
      <c r="L288">
        <v>90.5</v>
      </c>
      <c r="M288">
        <v>81.5</v>
      </c>
      <c r="N288" s="9">
        <f t="shared" si="40"/>
        <v>325.5</v>
      </c>
      <c r="O288" s="9">
        <f t="shared" si="41"/>
        <v>352</v>
      </c>
      <c r="P288" s="9">
        <f t="shared" si="42"/>
        <v>192</v>
      </c>
      <c r="Q288" s="9">
        <f t="shared" si="43"/>
        <v>32</v>
      </c>
      <c r="R288" s="9">
        <f t="shared" si="44"/>
        <v>101.5</v>
      </c>
      <c r="S288" s="10">
        <f t="shared" si="45"/>
        <v>0.61439999999999995</v>
      </c>
      <c r="T288" s="21">
        <f t="shared" si="46"/>
        <v>0.64</v>
      </c>
      <c r="U288" s="21">
        <f>IF(OR(B288=601,B288=602,B288=603,B288=604,B288=605,B288=606,B288=607,B288=608),0,IF($E288&lt;0,0,T288*E288))</f>
        <v>4.4800000000000004</v>
      </c>
      <c r="W288" s="22">
        <f t="shared" si="47"/>
        <v>1.5625</v>
      </c>
      <c r="X288" s="14">
        <f t="shared" si="48"/>
        <v>4.4800000000000004</v>
      </c>
      <c r="Y288" s="14">
        <f t="shared" si="49"/>
        <v>4.4800000000000004</v>
      </c>
    </row>
    <row r="289" spans="1:25">
      <c r="A289" s="23">
        <v>1</v>
      </c>
      <c r="B289" s="24">
        <v>653</v>
      </c>
      <c r="C289" s="33">
        <v>3700779102741</v>
      </c>
      <c r="D289" s="24" t="s">
        <v>294</v>
      </c>
      <c r="E289">
        <v>7</v>
      </c>
      <c r="F289">
        <v>39.5</v>
      </c>
      <c r="G289">
        <v>192</v>
      </c>
      <c r="H289">
        <v>32</v>
      </c>
      <c r="I289">
        <v>101.5</v>
      </c>
      <c r="J289">
        <v>33</v>
      </c>
      <c r="K289">
        <v>180</v>
      </c>
      <c r="L289">
        <v>90.5</v>
      </c>
      <c r="M289">
        <v>81.5</v>
      </c>
      <c r="N289" s="9">
        <f t="shared" si="40"/>
        <v>325.5</v>
      </c>
      <c r="O289" s="9">
        <f t="shared" si="41"/>
        <v>352</v>
      </c>
      <c r="P289" s="9">
        <f t="shared" si="42"/>
        <v>192</v>
      </c>
      <c r="Q289" s="9">
        <f t="shared" si="43"/>
        <v>32</v>
      </c>
      <c r="R289" s="9">
        <f t="shared" si="44"/>
        <v>101.5</v>
      </c>
      <c r="S289" s="10">
        <f t="shared" si="45"/>
        <v>0.61439999999999995</v>
      </c>
      <c r="T289" s="21">
        <f t="shared" si="46"/>
        <v>0.64</v>
      </c>
      <c r="U289" s="21">
        <f>IF(OR(B289=601,B289=602,B289=603,B289=604,B289=605,B289=606,B289=607,B289=608),0,IF($E289&lt;0,0,T289*E289))</f>
        <v>4.4800000000000004</v>
      </c>
      <c r="W289" s="22">
        <f t="shared" si="47"/>
        <v>1.5625</v>
      </c>
      <c r="X289" s="14">
        <f t="shared" si="48"/>
        <v>4.4800000000000004</v>
      </c>
      <c r="Y289" s="14">
        <f t="shared" si="49"/>
        <v>4.4800000000000004</v>
      </c>
    </row>
    <row r="290" spans="1:25">
      <c r="A290" s="23">
        <v>1</v>
      </c>
      <c r="B290" s="24">
        <v>654</v>
      </c>
      <c r="C290" s="33">
        <v>3700779102758</v>
      </c>
      <c r="D290" s="24" t="s">
        <v>276</v>
      </c>
      <c r="E290">
        <v>0</v>
      </c>
      <c r="F290">
        <v>47.5</v>
      </c>
      <c r="G290">
        <v>135</v>
      </c>
      <c r="H290">
        <v>51</v>
      </c>
      <c r="I290">
        <v>110.5</v>
      </c>
      <c r="J290">
        <v>40.5</v>
      </c>
      <c r="K290">
        <v>125</v>
      </c>
      <c r="L290">
        <v>40</v>
      </c>
      <c r="M290">
        <v>99</v>
      </c>
      <c r="N290" s="9">
        <f t="shared" si="40"/>
        <v>296.5</v>
      </c>
      <c r="O290" s="9">
        <f t="shared" si="41"/>
        <v>264</v>
      </c>
      <c r="P290" s="9">
        <f t="shared" si="42"/>
        <v>135</v>
      </c>
      <c r="Q290" s="9">
        <f t="shared" si="43"/>
        <v>51</v>
      </c>
      <c r="R290" s="9">
        <f t="shared" si="44"/>
        <v>110.5</v>
      </c>
      <c r="S290" s="10">
        <f t="shared" si="45"/>
        <v>0.6885</v>
      </c>
      <c r="T290" s="21">
        <f t="shared" si="46"/>
        <v>0.71718749999999998</v>
      </c>
      <c r="U290" s="21">
        <f>IF(OR(B290=601,B290=602,B290=603,B290=604,B290=605,B290=606,B290=607,B290=608),0,IF($E290&lt;0,0,T290*E290))</f>
        <v>0</v>
      </c>
      <c r="W290" s="22">
        <f t="shared" si="47"/>
        <v>1.3943355119825707</v>
      </c>
      <c r="X290" s="14">
        <f t="shared" si="48"/>
        <v>0</v>
      </c>
      <c r="Y290" s="14">
        <f t="shared" si="49"/>
        <v>0</v>
      </c>
    </row>
    <row r="291" spans="1:25">
      <c r="A291" s="23">
        <v>1</v>
      </c>
      <c r="B291" s="24">
        <v>655</v>
      </c>
      <c r="C291" s="33">
        <v>3700779102765</v>
      </c>
      <c r="D291" s="24" t="s">
        <v>277</v>
      </c>
      <c r="E291">
        <v>0</v>
      </c>
      <c r="F291">
        <v>47.5</v>
      </c>
      <c r="G291">
        <v>135</v>
      </c>
      <c r="H291">
        <v>51</v>
      </c>
      <c r="I291">
        <v>110.5</v>
      </c>
      <c r="J291">
        <v>40.5</v>
      </c>
      <c r="K291">
        <v>125</v>
      </c>
      <c r="L291">
        <v>40</v>
      </c>
      <c r="M291">
        <v>99</v>
      </c>
      <c r="N291" s="9">
        <f t="shared" si="40"/>
        <v>296.5</v>
      </c>
      <c r="O291" s="9">
        <f t="shared" si="41"/>
        <v>264</v>
      </c>
      <c r="P291" s="9">
        <f t="shared" si="42"/>
        <v>135</v>
      </c>
      <c r="Q291" s="9">
        <f t="shared" si="43"/>
        <v>51</v>
      </c>
      <c r="R291" s="9">
        <f t="shared" si="44"/>
        <v>110.5</v>
      </c>
      <c r="S291" s="10">
        <f t="shared" si="45"/>
        <v>0.6885</v>
      </c>
      <c r="T291" s="21">
        <f t="shared" si="46"/>
        <v>0.71718749999999998</v>
      </c>
      <c r="U291" s="21">
        <f>IF(OR(B291=601,B291=602,B291=603,B291=604,B291=605,B291=606,B291=607,B291=608),0,IF($E291&lt;0,0,T291*E291))</f>
        <v>0</v>
      </c>
      <c r="W291" s="22">
        <f t="shared" si="47"/>
        <v>1.3943355119825707</v>
      </c>
      <c r="X291" s="14">
        <f t="shared" si="48"/>
        <v>0</v>
      </c>
      <c r="Y291" s="14">
        <f t="shared" si="49"/>
        <v>0</v>
      </c>
    </row>
    <row r="292" spans="1:25">
      <c r="A292" s="23">
        <v>1</v>
      </c>
      <c r="B292" s="24">
        <v>656</v>
      </c>
      <c r="C292" s="33">
        <v>3700779102772</v>
      </c>
      <c r="D292" s="24" t="s">
        <v>298</v>
      </c>
      <c r="E292">
        <v>40</v>
      </c>
      <c r="F292">
        <v>10.5</v>
      </c>
      <c r="G292">
        <v>179</v>
      </c>
      <c r="H292">
        <v>12</v>
      </c>
      <c r="I292">
        <v>55</v>
      </c>
      <c r="J292">
        <v>6.5</v>
      </c>
      <c r="K292">
        <v>48.5</v>
      </c>
      <c r="L292">
        <v>5</v>
      </c>
      <c r="M292">
        <v>170</v>
      </c>
      <c r="N292" s="9">
        <f t="shared" si="40"/>
        <v>246</v>
      </c>
      <c r="O292" s="9">
        <f t="shared" si="41"/>
        <v>223.5</v>
      </c>
      <c r="P292" s="9">
        <f t="shared" si="42"/>
        <v>179</v>
      </c>
      <c r="Q292" s="9">
        <f t="shared" si="43"/>
        <v>12</v>
      </c>
      <c r="R292" s="9">
        <f t="shared" si="44"/>
        <v>55</v>
      </c>
      <c r="S292" s="10">
        <f t="shared" si="45"/>
        <v>0.21479999999999999</v>
      </c>
      <c r="T292" s="21">
        <f t="shared" si="46"/>
        <v>0.22375</v>
      </c>
      <c r="U292" s="21">
        <f>IF(OR(B292=601,B292=602,B292=603,B292=604,B292=605,B292=606,B292=607,B292=608),0,IF($E292&lt;0,0,T292*E292))</f>
        <v>8.9499999999999993</v>
      </c>
      <c r="W292" s="22">
        <f t="shared" si="47"/>
        <v>4.4692737430167595</v>
      </c>
      <c r="X292" s="14">
        <f t="shared" si="48"/>
        <v>8.9500000000000011</v>
      </c>
      <c r="Y292" s="14">
        <f t="shared" si="49"/>
        <v>8.9500000000000011</v>
      </c>
    </row>
    <row r="293" spans="1:25">
      <c r="A293" s="23">
        <v>1</v>
      </c>
      <c r="B293" s="24">
        <v>657</v>
      </c>
      <c r="C293" s="33">
        <v>3700779102789</v>
      </c>
      <c r="D293" s="24" t="s">
        <v>295</v>
      </c>
      <c r="E293">
        <v>6</v>
      </c>
      <c r="F293">
        <v>28.5</v>
      </c>
      <c r="G293">
        <v>118</v>
      </c>
      <c r="H293">
        <v>40</v>
      </c>
      <c r="I293">
        <v>108.5</v>
      </c>
      <c r="J293">
        <v>26</v>
      </c>
      <c r="K293">
        <v>108.5</v>
      </c>
      <c r="L293">
        <v>30.5</v>
      </c>
      <c r="M293">
        <v>98.5</v>
      </c>
      <c r="N293" s="9">
        <f t="shared" si="40"/>
        <v>266.5</v>
      </c>
      <c r="O293" s="9">
        <f t="shared" si="41"/>
        <v>237.5</v>
      </c>
      <c r="P293" s="9">
        <f t="shared" si="42"/>
        <v>118</v>
      </c>
      <c r="Q293" s="9">
        <f t="shared" si="43"/>
        <v>40</v>
      </c>
      <c r="R293" s="9">
        <f t="shared" si="44"/>
        <v>108.5</v>
      </c>
      <c r="S293" s="10">
        <f t="shared" si="45"/>
        <v>0.47199999999999998</v>
      </c>
      <c r="T293" s="21">
        <f t="shared" si="46"/>
        <v>0.49166666666666664</v>
      </c>
      <c r="U293" s="21">
        <f>IF(OR(B293=601,B293=602,B293=603,B293=604,B293=605,B293=606,B293=607,B293=608),0,IF($E293&lt;0,0,T293*E293))</f>
        <v>2.9499999999999997</v>
      </c>
      <c r="W293" s="22">
        <f t="shared" si="47"/>
        <v>2.0338983050847457</v>
      </c>
      <c r="X293" s="14">
        <f t="shared" si="48"/>
        <v>2.95</v>
      </c>
      <c r="Y293" s="14">
        <f t="shared" si="49"/>
        <v>2.95</v>
      </c>
    </row>
    <row r="294" spans="1:25">
      <c r="A294" s="23">
        <v>1</v>
      </c>
      <c r="B294" s="24">
        <v>658</v>
      </c>
      <c r="C294" s="33">
        <v>3700779102796</v>
      </c>
      <c r="D294" s="24" t="s">
        <v>296</v>
      </c>
      <c r="E294">
        <v>7</v>
      </c>
      <c r="F294">
        <v>28.5</v>
      </c>
      <c r="G294">
        <v>118</v>
      </c>
      <c r="H294">
        <v>40</v>
      </c>
      <c r="I294">
        <v>108.5</v>
      </c>
      <c r="J294">
        <v>26</v>
      </c>
      <c r="K294">
        <v>108.5</v>
      </c>
      <c r="L294">
        <v>30.5</v>
      </c>
      <c r="M294">
        <v>98.5</v>
      </c>
      <c r="N294" s="9">
        <f t="shared" si="40"/>
        <v>266.5</v>
      </c>
      <c r="O294" s="9">
        <f t="shared" si="41"/>
        <v>237.5</v>
      </c>
      <c r="P294" s="9">
        <f t="shared" si="42"/>
        <v>118</v>
      </c>
      <c r="Q294" s="9">
        <f t="shared" si="43"/>
        <v>40</v>
      </c>
      <c r="R294" s="9">
        <f t="shared" si="44"/>
        <v>108.5</v>
      </c>
      <c r="S294" s="10">
        <f t="shared" si="45"/>
        <v>0.47199999999999998</v>
      </c>
      <c r="T294" s="21">
        <f t="shared" si="46"/>
        <v>0.49166666666666664</v>
      </c>
      <c r="U294" s="21">
        <f>IF(OR(B294=601,B294=602,B294=603,B294=604,B294=605,B294=606,B294=607,B294=608),0,IF($E294&lt;0,0,T294*E294))</f>
        <v>3.4416666666666664</v>
      </c>
      <c r="W294" s="22">
        <f t="shared" si="47"/>
        <v>2.0338983050847457</v>
      </c>
      <c r="X294" s="14">
        <f t="shared" si="48"/>
        <v>3.4416666666666669</v>
      </c>
      <c r="Y294" s="14">
        <f t="shared" si="49"/>
        <v>3.4416666666666669</v>
      </c>
    </row>
    <row r="295" spans="1:25">
      <c r="A295" s="23">
        <v>1</v>
      </c>
      <c r="B295" s="24">
        <v>659</v>
      </c>
      <c r="C295" s="33">
        <v>3700779102802</v>
      </c>
      <c r="D295" s="24" t="s">
        <v>278</v>
      </c>
      <c r="E295">
        <v>6</v>
      </c>
      <c r="F295">
        <v>11.5</v>
      </c>
      <c r="G295">
        <v>67</v>
      </c>
      <c r="H295">
        <v>40.5</v>
      </c>
      <c r="I295">
        <v>82.5</v>
      </c>
      <c r="J295">
        <v>8.5</v>
      </c>
      <c r="K295">
        <v>60</v>
      </c>
      <c r="L295">
        <v>35.5</v>
      </c>
      <c r="M295">
        <v>76</v>
      </c>
      <c r="N295" s="9">
        <f t="shared" si="40"/>
        <v>190</v>
      </c>
      <c r="O295" s="9">
        <f t="shared" si="41"/>
        <v>171.5</v>
      </c>
      <c r="P295" s="9">
        <f t="shared" si="42"/>
        <v>67</v>
      </c>
      <c r="Q295" s="9">
        <f t="shared" si="43"/>
        <v>40.5</v>
      </c>
      <c r="R295" s="9">
        <f t="shared" si="44"/>
        <v>82.5</v>
      </c>
      <c r="S295" s="10">
        <f t="shared" si="45"/>
        <v>0.27134999999999998</v>
      </c>
      <c r="T295" s="21">
        <f t="shared" si="46"/>
        <v>0.28265625</v>
      </c>
      <c r="U295" s="21">
        <f>IF(OR(B295=601,B295=602,B295=603,B295=604,B295=605,B295=606,B295=607,B295=608),0,IF($E295&lt;0,0,T295*E295))</f>
        <v>1.6959374999999999</v>
      </c>
      <c r="W295" s="22">
        <f t="shared" si="47"/>
        <v>3.5378662244333889</v>
      </c>
      <c r="X295" s="14">
        <f t="shared" si="48"/>
        <v>1.6959374999999999</v>
      </c>
      <c r="Y295" s="14">
        <f t="shared" si="49"/>
        <v>1.6959374999999999</v>
      </c>
    </row>
    <row r="296" spans="1:25">
      <c r="A296" s="23">
        <v>1</v>
      </c>
      <c r="B296" s="24">
        <v>660</v>
      </c>
      <c r="C296" s="33">
        <v>3700779102819</v>
      </c>
      <c r="D296" s="24" t="s">
        <v>279</v>
      </c>
      <c r="E296">
        <v>2</v>
      </c>
      <c r="F296">
        <v>11.5</v>
      </c>
      <c r="G296">
        <v>67</v>
      </c>
      <c r="H296">
        <v>40.5</v>
      </c>
      <c r="I296">
        <v>82.5</v>
      </c>
      <c r="J296">
        <v>8.5</v>
      </c>
      <c r="K296">
        <v>60</v>
      </c>
      <c r="L296">
        <v>35.5</v>
      </c>
      <c r="M296">
        <v>76</v>
      </c>
      <c r="N296" s="9">
        <f t="shared" si="40"/>
        <v>190</v>
      </c>
      <c r="O296" s="9">
        <f t="shared" si="41"/>
        <v>171.5</v>
      </c>
      <c r="P296" s="9">
        <f t="shared" si="42"/>
        <v>67</v>
      </c>
      <c r="Q296" s="9">
        <f t="shared" si="43"/>
        <v>40.5</v>
      </c>
      <c r="R296" s="9">
        <f t="shared" si="44"/>
        <v>82.5</v>
      </c>
      <c r="S296" s="10">
        <f t="shared" si="45"/>
        <v>0.27134999999999998</v>
      </c>
      <c r="T296" s="21">
        <f t="shared" si="46"/>
        <v>0.28265625</v>
      </c>
      <c r="U296" s="21">
        <f>IF(OR(B296=601,B296=602,B296=603,B296=604,B296=605,B296=606,B296=607,B296=608),0,IF($E296&lt;0,0,T296*E296))</f>
        <v>0.5653125</v>
      </c>
      <c r="W296" s="22">
        <f t="shared" si="47"/>
        <v>3.5378662244333889</v>
      </c>
      <c r="X296" s="14">
        <f t="shared" si="48"/>
        <v>0.5653125</v>
      </c>
      <c r="Y296" s="14">
        <f t="shared" si="49"/>
        <v>0.5653125</v>
      </c>
    </row>
    <row r="297" spans="1:25">
      <c r="A297" s="23">
        <v>1</v>
      </c>
      <c r="B297" s="24">
        <v>661</v>
      </c>
      <c r="C297" s="33">
        <v>3700779102826</v>
      </c>
      <c r="D297" s="24" t="s">
        <v>299</v>
      </c>
      <c r="E297">
        <v>33</v>
      </c>
      <c r="F297">
        <v>8</v>
      </c>
      <c r="G297">
        <v>70</v>
      </c>
      <c r="H297">
        <v>11</v>
      </c>
      <c r="I297">
        <v>105</v>
      </c>
      <c r="J297">
        <v>5.5</v>
      </c>
      <c r="K297">
        <v>65.5</v>
      </c>
      <c r="L297">
        <v>5.5</v>
      </c>
      <c r="M297">
        <v>99</v>
      </c>
      <c r="N297" s="9">
        <f t="shared" si="40"/>
        <v>186</v>
      </c>
      <c r="O297" s="9">
        <f t="shared" si="41"/>
        <v>170</v>
      </c>
      <c r="P297" s="9">
        <f t="shared" si="42"/>
        <v>70</v>
      </c>
      <c r="Q297" s="9">
        <f t="shared" si="43"/>
        <v>11</v>
      </c>
      <c r="R297" s="9">
        <f t="shared" si="44"/>
        <v>105</v>
      </c>
      <c r="S297" s="10">
        <f t="shared" si="45"/>
        <v>8.0850000000000005E-2</v>
      </c>
      <c r="T297" s="21">
        <f t="shared" si="46"/>
        <v>5.6145833333333339E-2</v>
      </c>
      <c r="U297" s="21">
        <f>IF(OR(B297=601,B297=602,B297=603,B297=604,B297=605,B297=606,B297=607,B297=608),0,IF($E297&lt;0,0,T297*E297))</f>
        <v>1.8528125000000002</v>
      </c>
      <c r="W297" s="22">
        <f t="shared" si="47"/>
        <v>17.810760667903523</v>
      </c>
      <c r="X297" s="14">
        <f t="shared" si="48"/>
        <v>1.8528125000000002</v>
      </c>
      <c r="Y297" s="14">
        <f t="shared" si="49"/>
        <v>2</v>
      </c>
    </row>
    <row r="298" spans="1:25">
      <c r="A298" s="23">
        <v>1</v>
      </c>
      <c r="B298" s="24">
        <v>662</v>
      </c>
      <c r="C298" s="33">
        <v>3700779102833</v>
      </c>
      <c r="D298" s="24" t="s">
        <v>280</v>
      </c>
      <c r="E298">
        <v>1</v>
      </c>
      <c r="F298">
        <v>41</v>
      </c>
      <c r="G298">
        <v>148.5</v>
      </c>
      <c r="H298">
        <v>51</v>
      </c>
      <c r="I298">
        <v>87.5</v>
      </c>
      <c r="J298">
        <v>34</v>
      </c>
      <c r="K298">
        <v>137.5</v>
      </c>
      <c r="L298">
        <v>40.5</v>
      </c>
      <c r="M298">
        <v>76</v>
      </c>
      <c r="N298" s="9">
        <f t="shared" si="40"/>
        <v>287</v>
      </c>
      <c r="O298" s="9">
        <f t="shared" si="41"/>
        <v>254</v>
      </c>
      <c r="P298" s="9">
        <f t="shared" si="42"/>
        <v>148.5</v>
      </c>
      <c r="Q298" s="9">
        <f t="shared" si="43"/>
        <v>51</v>
      </c>
      <c r="R298" s="9">
        <f t="shared" si="44"/>
        <v>87.5</v>
      </c>
      <c r="S298" s="10">
        <f t="shared" si="45"/>
        <v>0.75734999999999997</v>
      </c>
      <c r="T298" s="21">
        <f t="shared" si="46"/>
        <v>0.78890625000000003</v>
      </c>
      <c r="U298" s="21">
        <f>IF(OR(B298=601,B298=602,B298=603,B298=604,B298=605,B298=606,B298=607,B298=608),0,IF($E298&lt;0,0,T298*E298))</f>
        <v>0.78890625000000003</v>
      </c>
      <c r="W298" s="22">
        <f t="shared" si="47"/>
        <v>1.2675777381659734</v>
      </c>
      <c r="X298" s="14">
        <f t="shared" si="48"/>
        <v>0.78890625000000003</v>
      </c>
      <c r="Y298" s="14">
        <f t="shared" si="49"/>
        <v>0.78890625000000003</v>
      </c>
    </row>
    <row r="299" spans="1:25">
      <c r="A299" s="23">
        <v>1</v>
      </c>
      <c r="B299" s="24">
        <v>663</v>
      </c>
      <c r="C299" s="33">
        <v>3700779102840</v>
      </c>
      <c r="D299" s="24" t="s">
        <v>281</v>
      </c>
      <c r="E299">
        <v>4</v>
      </c>
      <c r="F299">
        <v>41</v>
      </c>
      <c r="G299">
        <v>148.5</v>
      </c>
      <c r="H299">
        <v>51</v>
      </c>
      <c r="I299">
        <v>87.5</v>
      </c>
      <c r="J299">
        <v>34</v>
      </c>
      <c r="K299">
        <v>137.5</v>
      </c>
      <c r="L299">
        <v>40.5</v>
      </c>
      <c r="M299">
        <v>76</v>
      </c>
      <c r="N299" s="9">
        <f t="shared" si="40"/>
        <v>287</v>
      </c>
      <c r="O299" s="9">
        <f t="shared" si="41"/>
        <v>254</v>
      </c>
      <c r="P299" s="9">
        <f t="shared" si="42"/>
        <v>148.5</v>
      </c>
      <c r="Q299" s="9">
        <f t="shared" si="43"/>
        <v>51</v>
      </c>
      <c r="R299" s="9">
        <f t="shared" si="44"/>
        <v>87.5</v>
      </c>
      <c r="S299" s="10">
        <f t="shared" si="45"/>
        <v>0.75734999999999997</v>
      </c>
      <c r="T299" s="21">
        <f t="shared" si="46"/>
        <v>0.78890625000000003</v>
      </c>
      <c r="U299" s="21">
        <f>IF(OR(B299=601,B299=602,B299=603,B299=604,B299=605,B299=606,B299=607,B299=608),0,IF($E299&lt;0,0,T299*E299))</f>
        <v>3.1556250000000001</v>
      </c>
      <c r="W299" s="22">
        <f t="shared" si="47"/>
        <v>1.2675777381659734</v>
      </c>
      <c r="X299" s="14">
        <f t="shared" si="48"/>
        <v>3.1556250000000001</v>
      </c>
      <c r="Y299" s="14">
        <f t="shared" si="49"/>
        <v>3.1556250000000001</v>
      </c>
    </row>
    <row r="300" spans="1:25">
      <c r="A300" s="23">
        <v>1</v>
      </c>
      <c r="B300" s="24">
        <v>664</v>
      </c>
      <c r="C300" s="33">
        <v>3700779102864</v>
      </c>
      <c r="D300" s="24" t="s">
        <v>282</v>
      </c>
      <c r="E300">
        <v>0</v>
      </c>
      <c r="F300">
        <v>55</v>
      </c>
      <c r="G300">
        <v>201</v>
      </c>
      <c r="H300">
        <v>52</v>
      </c>
      <c r="I300">
        <v>87.5</v>
      </c>
      <c r="J300">
        <v>47.5</v>
      </c>
      <c r="K300">
        <v>192</v>
      </c>
      <c r="L300">
        <v>40.5</v>
      </c>
      <c r="M300">
        <v>76</v>
      </c>
      <c r="N300" s="9">
        <f t="shared" si="40"/>
        <v>340.5</v>
      </c>
      <c r="O300" s="9">
        <f t="shared" si="41"/>
        <v>308.5</v>
      </c>
      <c r="P300" s="9">
        <f t="shared" si="42"/>
        <v>201</v>
      </c>
      <c r="Q300" s="9">
        <f t="shared" si="43"/>
        <v>52</v>
      </c>
      <c r="R300" s="9">
        <f t="shared" si="44"/>
        <v>87.5</v>
      </c>
      <c r="S300" s="10">
        <f t="shared" si="45"/>
        <v>1.0451999999999999</v>
      </c>
      <c r="T300" s="21">
        <f t="shared" si="46"/>
        <v>1.0887499999999999</v>
      </c>
      <c r="U300" s="21">
        <f>IF(OR(B300=601,B300=602,B300=603,B300=604,B300=605,B300=606,B300=607,B300=608),0,IF($E300&lt;0,0,T300*E300))</f>
        <v>0</v>
      </c>
      <c r="W300" s="22">
        <f t="shared" si="47"/>
        <v>0.91848450057405284</v>
      </c>
      <c r="X300" s="14">
        <f t="shared" si="48"/>
        <v>0</v>
      </c>
      <c r="Y300" s="14">
        <f t="shared" si="49"/>
        <v>0</v>
      </c>
    </row>
    <row r="301" spans="1:25">
      <c r="A301" s="23">
        <v>1</v>
      </c>
      <c r="B301" s="24">
        <v>665</v>
      </c>
      <c r="C301" s="33">
        <v>3700779102871</v>
      </c>
      <c r="D301" s="24" t="s">
        <v>283</v>
      </c>
      <c r="E301">
        <v>3</v>
      </c>
      <c r="F301">
        <v>55</v>
      </c>
      <c r="G301">
        <v>201</v>
      </c>
      <c r="H301">
        <v>52</v>
      </c>
      <c r="I301">
        <v>87.5</v>
      </c>
      <c r="J301">
        <v>47.5</v>
      </c>
      <c r="K301">
        <v>192</v>
      </c>
      <c r="L301">
        <v>40.5</v>
      </c>
      <c r="M301">
        <v>76</v>
      </c>
      <c r="N301" s="9">
        <f t="shared" si="40"/>
        <v>340.5</v>
      </c>
      <c r="O301" s="9">
        <f t="shared" si="41"/>
        <v>308.5</v>
      </c>
      <c r="P301" s="9">
        <f t="shared" si="42"/>
        <v>201</v>
      </c>
      <c r="Q301" s="9">
        <f t="shared" si="43"/>
        <v>52</v>
      </c>
      <c r="R301" s="9">
        <f t="shared" si="44"/>
        <v>87.5</v>
      </c>
      <c r="S301" s="10">
        <f t="shared" si="45"/>
        <v>1.0451999999999999</v>
      </c>
      <c r="T301" s="21">
        <f t="shared" si="46"/>
        <v>1.0887499999999999</v>
      </c>
      <c r="U301" s="21">
        <f>IF(OR(B301=601,B301=602,B301=603,B301=604,B301=605,B301=606,B301=607,B301=608),0,IF($E301&lt;0,0,T301*E301))</f>
        <v>3.2662499999999994</v>
      </c>
      <c r="W301" s="22">
        <f t="shared" si="47"/>
        <v>0.91848450057405284</v>
      </c>
      <c r="X301" s="14">
        <f t="shared" si="48"/>
        <v>3.2662499999999999</v>
      </c>
      <c r="Y301" s="14">
        <f t="shared" si="49"/>
        <v>3.2662499999999999</v>
      </c>
    </row>
    <row r="302" spans="1:25">
      <c r="A302" s="23">
        <v>1</v>
      </c>
      <c r="B302" s="24">
        <v>666</v>
      </c>
      <c r="C302" s="33">
        <v>3700779102895</v>
      </c>
      <c r="D302" s="24" t="s">
        <v>284</v>
      </c>
      <c r="E302">
        <v>4</v>
      </c>
      <c r="F302">
        <v>19</v>
      </c>
      <c r="G302">
        <v>68</v>
      </c>
      <c r="H302">
        <v>49</v>
      </c>
      <c r="I302">
        <v>85</v>
      </c>
      <c r="J302">
        <v>16.5</v>
      </c>
      <c r="K302">
        <v>58</v>
      </c>
      <c r="L302">
        <v>40.5</v>
      </c>
      <c r="M302">
        <v>76</v>
      </c>
      <c r="N302" s="9">
        <f t="shared" si="40"/>
        <v>202</v>
      </c>
      <c r="O302" s="9">
        <f t="shared" si="41"/>
        <v>174.5</v>
      </c>
      <c r="P302" s="9">
        <f t="shared" si="42"/>
        <v>68</v>
      </c>
      <c r="Q302" s="9">
        <f t="shared" si="43"/>
        <v>49</v>
      </c>
      <c r="R302" s="9">
        <f t="shared" si="44"/>
        <v>85</v>
      </c>
      <c r="S302" s="10">
        <f t="shared" si="45"/>
        <v>0.3332</v>
      </c>
      <c r="T302" s="21">
        <f t="shared" si="46"/>
        <v>0.34708333333333335</v>
      </c>
      <c r="U302" s="21">
        <f>IF(OR(B302=601,B302=602,B302=603,B302=604,B302=605,B302=606,B302=607,B302=608),0,IF($E302&lt;0,0,T302*E302))</f>
        <v>1.3883333333333334</v>
      </c>
      <c r="W302" s="22">
        <f t="shared" si="47"/>
        <v>2.8811524609843935</v>
      </c>
      <c r="X302" s="14">
        <f t="shared" si="48"/>
        <v>1.3883333333333334</v>
      </c>
      <c r="Y302" s="14">
        <f t="shared" si="49"/>
        <v>1.3883333333333334</v>
      </c>
    </row>
    <row r="303" spans="1:25">
      <c r="A303" s="23">
        <v>1</v>
      </c>
      <c r="B303" s="24">
        <v>667</v>
      </c>
      <c r="C303" s="33">
        <v>3700779102901</v>
      </c>
      <c r="D303" s="24" t="s">
        <v>285</v>
      </c>
      <c r="E303">
        <v>3</v>
      </c>
      <c r="F303">
        <v>19</v>
      </c>
      <c r="G303">
        <v>68</v>
      </c>
      <c r="H303">
        <v>49</v>
      </c>
      <c r="I303">
        <v>85</v>
      </c>
      <c r="J303">
        <v>16.5</v>
      </c>
      <c r="K303">
        <v>58</v>
      </c>
      <c r="L303">
        <v>40.5</v>
      </c>
      <c r="M303">
        <v>76</v>
      </c>
      <c r="N303" s="9">
        <f t="shared" si="40"/>
        <v>202</v>
      </c>
      <c r="O303" s="9">
        <f t="shared" si="41"/>
        <v>174.5</v>
      </c>
      <c r="P303" s="9">
        <f t="shared" si="42"/>
        <v>68</v>
      </c>
      <c r="Q303" s="9">
        <f t="shared" si="43"/>
        <v>49</v>
      </c>
      <c r="R303" s="9">
        <f t="shared" si="44"/>
        <v>85</v>
      </c>
      <c r="S303" s="10">
        <f t="shared" si="45"/>
        <v>0.3332</v>
      </c>
      <c r="T303" s="21">
        <f t="shared" si="46"/>
        <v>0.34708333333333335</v>
      </c>
      <c r="U303" s="21">
        <f>IF(OR(B303=601,B303=602,B303=603,B303=604,B303=605,B303=606,B303=607,B303=608),0,IF($E303&lt;0,0,T303*E303))</f>
        <v>1.04125</v>
      </c>
      <c r="W303" s="22">
        <f t="shared" si="47"/>
        <v>2.8811524609843935</v>
      </c>
      <c r="X303" s="14">
        <f t="shared" si="48"/>
        <v>1.04125</v>
      </c>
      <c r="Y303" s="14">
        <f t="shared" si="49"/>
        <v>1.04125</v>
      </c>
    </row>
    <row r="304" spans="1:25">
      <c r="A304" s="23">
        <v>1</v>
      </c>
      <c r="B304" s="24">
        <v>668</v>
      </c>
      <c r="C304" s="33">
        <v>3700779102918</v>
      </c>
      <c r="D304" s="24" t="s">
        <v>286</v>
      </c>
      <c r="E304">
        <v>8</v>
      </c>
      <c r="F304">
        <v>19</v>
      </c>
      <c r="G304">
        <v>68</v>
      </c>
      <c r="H304">
        <v>49</v>
      </c>
      <c r="I304">
        <v>85</v>
      </c>
      <c r="J304">
        <v>16.5</v>
      </c>
      <c r="K304">
        <v>58</v>
      </c>
      <c r="L304">
        <v>40.5</v>
      </c>
      <c r="M304">
        <v>76</v>
      </c>
      <c r="N304" s="9">
        <f t="shared" si="40"/>
        <v>202</v>
      </c>
      <c r="O304" s="9">
        <f t="shared" si="41"/>
        <v>174.5</v>
      </c>
      <c r="P304" s="9">
        <f t="shared" si="42"/>
        <v>68</v>
      </c>
      <c r="Q304" s="9">
        <f t="shared" si="43"/>
        <v>49</v>
      </c>
      <c r="R304" s="9">
        <f t="shared" si="44"/>
        <v>85</v>
      </c>
      <c r="S304" s="10">
        <f t="shared" si="45"/>
        <v>0.3332</v>
      </c>
      <c r="T304" s="21">
        <f t="shared" si="46"/>
        <v>0.34708333333333335</v>
      </c>
      <c r="U304" s="21">
        <f>IF(OR(B304=601,B304=602,B304=603,B304=604,B304=605,B304=606,B304=607,B304=608),0,IF($E304&lt;0,0,T304*E304))</f>
        <v>2.7766666666666668</v>
      </c>
      <c r="W304" s="22">
        <f t="shared" si="47"/>
        <v>2.8811524609843935</v>
      </c>
      <c r="X304" s="14">
        <f t="shared" si="48"/>
        <v>2.7766666666666668</v>
      </c>
      <c r="Y304" s="14">
        <f t="shared" si="49"/>
        <v>2.7766666666666668</v>
      </c>
    </row>
    <row r="305" spans="1:25">
      <c r="A305" s="23">
        <v>1</v>
      </c>
      <c r="B305" s="24">
        <v>669</v>
      </c>
      <c r="C305" s="33">
        <v>3700779102925</v>
      </c>
      <c r="D305" s="24" t="s">
        <v>287</v>
      </c>
      <c r="E305">
        <v>10</v>
      </c>
      <c r="F305">
        <v>65.5</v>
      </c>
      <c r="G305">
        <v>180.5</v>
      </c>
      <c r="H305">
        <v>61.5</v>
      </c>
      <c r="I305">
        <v>94.5</v>
      </c>
      <c r="J305">
        <v>57</v>
      </c>
      <c r="K305">
        <v>170</v>
      </c>
      <c r="L305">
        <v>50</v>
      </c>
      <c r="M305">
        <v>83.5</v>
      </c>
      <c r="N305" s="9">
        <f t="shared" si="40"/>
        <v>336.5</v>
      </c>
      <c r="O305" s="9">
        <f t="shared" si="41"/>
        <v>303.5</v>
      </c>
      <c r="P305" s="9">
        <f t="shared" si="42"/>
        <v>180.5</v>
      </c>
      <c r="Q305" s="9">
        <f t="shared" si="43"/>
        <v>61.5</v>
      </c>
      <c r="R305" s="9">
        <f t="shared" si="44"/>
        <v>94.5</v>
      </c>
      <c r="S305" s="10">
        <f t="shared" si="45"/>
        <v>1.1100749999999999</v>
      </c>
      <c r="T305" s="21">
        <f t="shared" si="46"/>
        <v>1.1563281249999999</v>
      </c>
      <c r="U305" s="21">
        <f>IF(OR(B305=601,B305=602,B305=603,B305=604,B305=605,B305=606,B305=607,B305=608),0,IF($E305&lt;0,0,T305*E305))</f>
        <v>11.563281249999999</v>
      </c>
      <c r="W305" s="22">
        <f t="shared" si="47"/>
        <v>0.86480643199783802</v>
      </c>
      <c r="X305" s="14">
        <f t="shared" si="48"/>
        <v>11.563281249999999</v>
      </c>
      <c r="Y305" s="14">
        <f t="shared" si="49"/>
        <v>11.563281249999999</v>
      </c>
    </row>
    <row r="306" spans="1:25">
      <c r="A306" s="23">
        <v>1</v>
      </c>
      <c r="B306" s="24">
        <v>670</v>
      </c>
      <c r="C306" s="33">
        <v>3700779102932</v>
      </c>
      <c r="D306" s="24" t="s">
        <v>288</v>
      </c>
      <c r="E306">
        <v>10</v>
      </c>
      <c r="F306">
        <v>65.5</v>
      </c>
      <c r="G306">
        <v>180.5</v>
      </c>
      <c r="H306">
        <v>61.5</v>
      </c>
      <c r="I306">
        <v>94.5</v>
      </c>
      <c r="J306">
        <v>57</v>
      </c>
      <c r="K306">
        <v>170</v>
      </c>
      <c r="L306">
        <v>50</v>
      </c>
      <c r="M306">
        <v>83.5</v>
      </c>
      <c r="N306" s="9">
        <f t="shared" si="40"/>
        <v>336.5</v>
      </c>
      <c r="O306" s="9">
        <f t="shared" si="41"/>
        <v>303.5</v>
      </c>
      <c r="P306" s="9">
        <f t="shared" si="42"/>
        <v>180.5</v>
      </c>
      <c r="Q306" s="9">
        <f t="shared" si="43"/>
        <v>61.5</v>
      </c>
      <c r="R306" s="9">
        <f t="shared" si="44"/>
        <v>94.5</v>
      </c>
      <c r="S306" s="10">
        <f t="shared" si="45"/>
        <v>1.1100749999999999</v>
      </c>
      <c r="T306" s="21">
        <f t="shared" si="46"/>
        <v>1.1563281249999999</v>
      </c>
      <c r="U306" s="21">
        <f>IF(OR(B306=601,B306=602,B306=603,B306=604,B306=605,B306=606,B306=607,B306=608),0,IF($E306&lt;0,0,T306*E306))</f>
        <v>11.563281249999999</v>
      </c>
      <c r="W306" s="22">
        <f t="shared" si="47"/>
        <v>0.86480643199783802</v>
      </c>
      <c r="X306" s="14">
        <f t="shared" si="48"/>
        <v>11.563281249999999</v>
      </c>
      <c r="Y306" s="14">
        <f t="shared" si="49"/>
        <v>11.563281249999999</v>
      </c>
    </row>
    <row r="307" spans="1:25">
      <c r="A307" s="23">
        <v>0</v>
      </c>
      <c r="B307" s="24">
        <v>671</v>
      </c>
      <c r="C307" s="33">
        <v>3700779102949</v>
      </c>
      <c r="D307" s="24" t="s">
        <v>290</v>
      </c>
      <c r="E307">
        <v>0</v>
      </c>
      <c r="F307">
        <v>37.5</v>
      </c>
      <c r="G307">
        <v>173</v>
      </c>
      <c r="H307">
        <v>65.5</v>
      </c>
      <c r="I307">
        <v>98.5</v>
      </c>
      <c r="J307">
        <v>28</v>
      </c>
      <c r="K307">
        <v>162</v>
      </c>
      <c r="L307">
        <v>54</v>
      </c>
      <c r="M307">
        <v>87</v>
      </c>
      <c r="N307" s="9">
        <f t="shared" si="40"/>
        <v>337</v>
      </c>
      <c r="O307" s="9">
        <f t="shared" si="41"/>
        <v>303</v>
      </c>
      <c r="P307" s="9">
        <f t="shared" si="42"/>
        <v>173</v>
      </c>
      <c r="Q307" s="9">
        <f t="shared" si="43"/>
        <v>65.5</v>
      </c>
      <c r="R307" s="9">
        <f t="shared" si="44"/>
        <v>98.5</v>
      </c>
      <c r="S307" s="10">
        <f t="shared" si="45"/>
        <v>1.1331500000000001</v>
      </c>
      <c r="T307" s="21">
        <f t="shared" si="46"/>
        <v>1.1803645833333334</v>
      </c>
      <c r="U307" s="21">
        <f>IF(OR(B307=601,B307=602,B307=603,B307=604,B307=605,B307=606,B307=607,B307=608),0,IF($E307&lt;0,0,T307*E307))</f>
        <v>0</v>
      </c>
      <c r="W307" s="22">
        <f t="shared" si="47"/>
        <v>0.84719586992013407</v>
      </c>
      <c r="X307" s="14">
        <f t="shared" si="48"/>
        <v>0</v>
      </c>
      <c r="Y307" s="14">
        <f t="shared" si="49"/>
        <v>0</v>
      </c>
    </row>
    <row r="308" spans="1:25">
      <c r="A308" s="23">
        <v>1</v>
      </c>
      <c r="B308" s="24">
        <v>672</v>
      </c>
      <c r="C308" s="33">
        <v>3700779102956</v>
      </c>
      <c r="D308" s="24" t="s">
        <v>291</v>
      </c>
      <c r="E308">
        <v>1</v>
      </c>
      <c r="F308">
        <v>37.5</v>
      </c>
      <c r="G308">
        <v>173</v>
      </c>
      <c r="H308">
        <v>65.5</v>
      </c>
      <c r="I308">
        <v>98.5</v>
      </c>
      <c r="J308">
        <v>28</v>
      </c>
      <c r="K308">
        <v>162</v>
      </c>
      <c r="L308">
        <v>54</v>
      </c>
      <c r="M308">
        <v>87</v>
      </c>
      <c r="N308" s="9">
        <f t="shared" si="40"/>
        <v>337</v>
      </c>
      <c r="O308" s="9">
        <f t="shared" si="41"/>
        <v>303</v>
      </c>
      <c r="P308" s="9">
        <f t="shared" si="42"/>
        <v>173</v>
      </c>
      <c r="Q308" s="9">
        <f t="shared" si="43"/>
        <v>65.5</v>
      </c>
      <c r="R308" s="9">
        <f t="shared" si="44"/>
        <v>98.5</v>
      </c>
      <c r="S308" s="10">
        <f t="shared" si="45"/>
        <v>1.1331500000000001</v>
      </c>
      <c r="T308" s="21">
        <f t="shared" si="46"/>
        <v>1.1803645833333334</v>
      </c>
      <c r="U308" s="21">
        <f>IF(OR(B308=601,B308=602,B308=603,B308=604,B308=605,B308=606,B308=607,B308=608),0,IF($E308&lt;0,0,T308*E308))</f>
        <v>1.1803645833333334</v>
      </c>
      <c r="W308" s="22">
        <f t="shared" si="47"/>
        <v>0.84719586992013407</v>
      </c>
      <c r="X308" s="14">
        <f t="shared" si="48"/>
        <v>1.1803645833333334</v>
      </c>
      <c r="Y308" s="14">
        <f t="shared" si="49"/>
        <v>1.1803645833333334</v>
      </c>
    </row>
    <row r="309" spans="1:25">
      <c r="A309" s="23">
        <v>1</v>
      </c>
      <c r="B309" s="24">
        <v>673</v>
      </c>
      <c r="C309" s="33">
        <v>3700779102970</v>
      </c>
      <c r="D309" s="24" t="s">
        <v>292</v>
      </c>
      <c r="E309">
        <v>4</v>
      </c>
      <c r="F309">
        <v>46</v>
      </c>
      <c r="G309">
        <v>200</v>
      </c>
      <c r="H309">
        <v>66</v>
      </c>
      <c r="I309">
        <v>98</v>
      </c>
      <c r="J309">
        <v>36.5</v>
      </c>
      <c r="K309">
        <v>190</v>
      </c>
      <c r="L309">
        <v>54</v>
      </c>
      <c r="M309">
        <v>87.5</v>
      </c>
      <c r="N309" s="9">
        <f t="shared" si="40"/>
        <v>364</v>
      </c>
      <c r="O309" s="9">
        <f t="shared" si="41"/>
        <v>331.5</v>
      </c>
      <c r="P309" s="9">
        <f t="shared" si="42"/>
        <v>200</v>
      </c>
      <c r="Q309" s="9">
        <f t="shared" si="43"/>
        <v>66</v>
      </c>
      <c r="R309" s="9">
        <f t="shared" si="44"/>
        <v>98</v>
      </c>
      <c r="S309" s="10">
        <f t="shared" si="45"/>
        <v>1.32</v>
      </c>
      <c r="T309" s="21">
        <f t="shared" si="46"/>
        <v>1.3750000000000002</v>
      </c>
      <c r="U309" s="21">
        <f>IF(OR(B309=601,B309=602,B309=603,B309=604,B309=605,B309=606,B309=607,B309=608),0,IF($E309&lt;0,0,T309*E309))</f>
        <v>5.5000000000000009</v>
      </c>
      <c r="W309" s="22">
        <f t="shared" si="47"/>
        <v>0.72727272727272718</v>
      </c>
      <c r="X309" s="14">
        <f t="shared" si="48"/>
        <v>5.5000000000000009</v>
      </c>
      <c r="Y309" s="14">
        <f t="shared" si="49"/>
        <v>5.5000000000000009</v>
      </c>
    </row>
    <row r="310" spans="1:25">
      <c r="A310" s="23">
        <v>1</v>
      </c>
      <c r="B310" s="24">
        <v>674</v>
      </c>
      <c r="C310" s="33">
        <v>3700779102987</v>
      </c>
      <c r="D310" s="24" t="s">
        <v>289</v>
      </c>
      <c r="E310">
        <v>8</v>
      </c>
      <c r="F310">
        <v>75.5</v>
      </c>
      <c r="G310">
        <v>211</v>
      </c>
      <c r="H310">
        <v>67</v>
      </c>
      <c r="I310">
        <v>98</v>
      </c>
      <c r="J310">
        <v>65</v>
      </c>
      <c r="K310">
        <v>200.5</v>
      </c>
      <c r="L310">
        <v>55.5</v>
      </c>
      <c r="M310">
        <v>86.5</v>
      </c>
      <c r="N310" s="9">
        <f t="shared" si="40"/>
        <v>376</v>
      </c>
      <c r="O310" s="9">
        <f t="shared" si="41"/>
        <v>342.5</v>
      </c>
      <c r="P310" s="9">
        <f t="shared" si="42"/>
        <v>211</v>
      </c>
      <c r="Q310" s="9">
        <f t="shared" si="43"/>
        <v>67</v>
      </c>
      <c r="R310" s="9">
        <f t="shared" si="44"/>
        <v>98</v>
      </c>
      <c r="S310" s="10">
        <f t="shared" si="45"/>
        <v>1.4137</v>
      </c>
      <c r="T310" s="21">
        <f t="shared" si="46"/>
        <v>1.4726041666666667</v>
      </c>
      <c r="U310" s="21">
        <f>IF(OR(B310=601,B310=602,B310=603,B310=604,B310=605,B310=606,B310=607,B310=608),0,IF($E310&lt;0,0,T310*E310))</f>
        <v>11.780833333333334</v>
      </c>
      <c r="W310" s="22">
        <f t="shared" si="47"/>
        <v>0.67906910942915755</v>
      </c>
      <c r="X310" s="14">
        <f t="shared" si="48"/>
        <v>11.780833333333334</v>
      </c>
      <c r="Y310" s="14">
        <f t="shared" si="49"/>
        <v>11.780833333333334</v>
      </c>
    </row>
    <row r="311" spans="1:25">
      <c r="A311" s="23">
        <v>1</v>
      </c>
      <c r="B311" s="24">
        <v>675</v>
      </c>
      <c r="C311" s="33">
        <v>3700779103007</v>
      </c>
      <c r="D311" s="24" t="s">
        <v>311</v>
      </c>
      <c r="E311">
        <v>0</v>
      </c>
      <c r="F311">
        <v>30</v>
      </c>
      <c r="G311">
        <v>73</v>
      </c>
      <c r="H311">
        <v>44</v>
      </c>
      <c r="I311">
        <v>115.5</v>
      </c>
      <c r="J311">
        <v>30</v>
      </c>
      <c r="K311">
        <v>67</v>
      </c>
      <c r="L311">
        <v>36</v>
      </c>
      <c r="M311">
        <v>110</v>
      </c>
      <c r="N311" s="9">
        <f t="shared" si="40"/>
        <v>232.5</v>
      </c>
      <c r="O311" s="9">
        <f t="shared" si="41"/>
        <v>213</v>
      </c>
      <c r="P311" s="9">
        <f t="shared" si="42"/>
        <v>73</v>
      </c>
      <c r="Q311" s="9">
        <f t="shared" si="43"/>
        <v>44</v>
      </c>
      <c r="R311" s="9">
        <f t="shared" si="44"/>
        <v>115.5</v>
      </c>
      <c r="S311" s="10">
        <f t="shared" si="45"/>
        <v>0.32119999999999999</v>
      </c>
      <c r="T311" s="21">
        <f t="shared" si="46"/>
        <v>0.33458333333333334</v>
      </c>
      <c r="U311" s="21">
        <f>IF(OR(B311=601,B311=602,B311=603,B311=604,B311=605,B311=606,B311=607,B311=608),0,IF($E311&lt;0,0,T311*E311))</f>
        <v>0</v>
      </c>
      <c r="W311" s="22">
        <f t="shared" si="47"/>
        <v>2.9887920298879203</v>
      </c>
      <c r="X311" s="14">
        <f t="shared" si="48"/>
        <v>0</v>
      </c>
      <c r="Y311" s="14">
        <f t="shared" si="49"/>
        <v>0</v>
      </c>
    </row>
    <row r="312" spans="1:25">
      <c r="A312" s="23">
        <v>1</v>
      </c>
      <c r="B312" s="24">
        <v>676</v>
      </c>
      <c r="C312" s="33">
        <v>3700779102994</v>
      </c>
      <c r="D312" s="24" t="s">
        <v>312</v>
      </c>
      <c r="E312">
        <v>0</v>
      </c>
      <c r="F312">
        <v>30</v>
      </c>
      <c r="G312">
        <v>73</v>
      </c>
      <c r="H312">
        <v>44</v>
      </c>
      <c r="I312">
        <v>115.5</v>
      </c>
      <c r="J312">
        <v>30</v>
      </c>
      <c r="K312">
        <v>67</v>
      </c>
      <c r="L312">
        <v>36</v>
      </c>
      <c r="M312">
        <v>110</v>
      </c>
      <c r="N312" s="9">
        <f t="shared" si="40"/>
        <v>232.5</v>
      </c>
      <c r="O312" s="9">
        <f t="shared" si="41"/>
        <v>213</v>
      </c>
      <c r="P312" s="9">
        <f t="shared" si="42"/>
        <v>73</v>
      </c>
      <c r="Q312" s="9">
        <f t="shared" si="43"/>
        <v>44</v>
      </c>
      <c r="R312" s="9">
        <f t="shared" si="44"/>
        <v>115.5</v>
      </c>
      <c r="S312" s="10">
        <f t="shared" si="45"/>
        <v>0.32119999999999999</v>
      </c>
      <c r="T312" s="21">
        <f t="shared" si="46"/>
        <v>0.33458333333333334</v>
      </c>
      <c r="U312" s="21">
        <f>IF(OR(B312=601,B312=602,B312=603,B312=604,B312=605,B312=606,B312=607,B312=608),0,IF($E312&lt;0,0,T312*E312))</f>
        <v>0</v>
      </c>
      <c r="W312" s="22">
        <f t="shared" si="47"/>
        <v>2.9887920298879203</v>
      </c>
      <c r="X312" s="14">
        <f t="shared" si="48"/>
        <v>0</v>
      </c>
      <c r="Y312" s="14">
        <f t="shared" si="49"/>
        <v>0</v>
      </c>
    </row>
    <row r="313" spans="1:25">
      <c r="A313" s="23">
        <v>0</v>
      </c>
      <c r="B313" s="24">
        <v>680</v>
      </c>
      <c r="C313" s="33">
        <v>3700779103014</v>
      </c>
      <c r="D313" s="24" t="s">
        <v>314</v>
      </c>
      <c r="E313">
        <v>0</v>
      </c>
      <c r="F313">
        <v>0</v>
      </c>
      <c r="G313">
        <v>0</v>
      </c>
      <c r="H313">
        <v>0</v>
      </c>
      <c r="I313">
        <v>0</v>
      </c>
      <c r="K313">
        <v>54.5</v>
      </c>
      <c r="L313">
        <v>33.5</v>
      </c>
      <c r="M313">
        <v>146.5</v>
      </c>
      <c r="N313" s="9">
        <f t="shared" si="40"/>
        <v>0</v>
      </c>
      <c r="O313" s="9">
        <f t="shared" si="41"/>
        <v>234.5</v>
      </c>
      <c r="P313" s="9">
        <f t="shared" si="42"/>
        <v>60.5</v>
      </c>
      <c r="Q313" s="9">
        <f t="shared" si="43"/>
        <v>39.5</v>
      </c>
      <c r="R313" s="9">
        <f t="shared" si="44"/>
        <v>152.5</v>
      </c>
      <c r="S313" s="10">
        <f t="shared" si="45"/>
        <v>0.36443687499999999</v>
      </c>
      <c r="T313" s="21">
        <f t="shared" si="46"/>
        <v>0.25308116319444446</v>
      </c>
      <c r="U313" s="21">
        <f>IF(OR(B313=601,B313=602,B313=603,B313=604,B313=605,B313=606,B313=607,B313=608),0,IF($E313&lt;0,0,T313*E313))</f>
        <v>0</v>
      </c>
      <c r="W313" s="22">
        <f t="shared" si="47"/>
        <v>3.9513015800061395</v>
      </c>
      <c r="X313" s="14">
        <f t="shared" si="48"/>
        <v>0</v>
      </c>
      <c r="Y313" s="14">
        <f t="shared" si="49"/>
        <v>0</v>
      </c>
    </row>
    <row r="314" spans="1:25">
      <c r="A314" s="23">
        <v>0</v>
      </c>
      <c r="B314" s="24">
        <v>681</v>
      </c>
      <c r="C314" s="33">
        <v>3700779103021</v>
      </c>
      <c r="D314" s="24" t="s">
        <v>315</v>
      </c>
      <c r="E314">
        <v>0</v>
      </c>
      <c r="F314">
        <v>0</v>
      </c>
      <c r="G314">
        <v>0</v>
      </c>
      <c r="H314">
        <v>0</v>
      </c>
      <c r="I314">
        <v>0</v>
      </c>
      <c r="K314">
        <v>54.5</v>
      </c>
      <c r="L314">
        <v>33.5</v>
      </c>
      <c r="M314">
        <v>146.5</v>
      </c>
      <c r="N314" s="9">
        <f t="shared" si="40"/>
        <v>0</v>
      </c>
      <c r="O314" s="9">
        <f t="shared" si="41"/>
        <v>234.5</v>
      </c>
      <c r="P314" s="9">
        <f t="shared" si="42"/>
        <v>60.5</v>
      </c>
      <c r="Q314" s="9">
        <f t="shared" si="43"/>
        <v>39.5</v>
      </c>
      <c r="R314" s="9">
        <f t="shared" si="44"/>
        <v>152.5</v>
      </c>
      <c r="S314" s="10">
        <f t="shared" si="45"/>
        <v>0.36443687499999999</v>
      </c>
      <c r="T314" s="21">
        <f t="shared" si="46"/>
        <v>0.25308116319444446</v>
      </c>
      <c r="U314" s="21">
        <f>IF(OR(B314=601,B314=602,B314=603,B314=604,B314=605,B314=606,B314=607,B314=608),0,IF($E314&lt;0,0,T314*E314))</f>
        <v>0</v>
      </c>
      <c r="W314" s="22">
        <f t="shared" si="47"/>
        <v>3.9513015800061395</v>
      </c>
      <c r="X314" s="14">
        <f t="shared" si="48"/>
        <v>0</v>
      </c>
      <c r="Y314" s="14">
        <f t="shared" si="49"/>
        <v>0</v>
      </c>
    </row>
    <row r="315" spans="1:25">
      <c r="A315" s="23">
        <v>0</v>
      </c>
      <c r="B315" s="24">
        <v>682</v>
      </c>
      <c r="C315" s="33">
        <v>3700779103038</v>
      </c>
      <c r="D315" s="24" t="s">
        <v>316</v>
      </c>
      <c r="E315">
        <v>0</v>
      </c>
      <c r="F315">
        <v>0</v>
      </c>
      <c r="G315">
        <v>0</v>
      </c>
      <c r="H315">
        <v>0</v>
      </c>
      <c r="I315">
        <v>0</v>
      </c>
      <c r="K315">
        <v>75.5</v>
      </c>
      <c r="L315">
        <v>35</v>
      </c>
      <c r="M315">
        <v>116</v>
      </c>
      <c r="N315" s="9">
        <f t="shared" si="40"/>
        <v>0</v>
      </c>
      <c r="O315" s="9">
        <f t="shared" si="41"/>
        <v>226.5</v>
      </c>
      <c r="P315" s="9">
        <f t="shared" si="42"/>
        <v>81.5</v>
      </c>
      <c r="Q315" s="9">
        <f t="shared" si="43"/>
        <v>41</v>
      </c>
      <c r="R315" s="9">
        <f t="shared" si="44"/>
        <v>122</v>
      </c>
      <c r="S315" s="10">
        <f t="shared" si="45"/>
        <v>0.407663</v>
      </c>
      <c r="T315" s="21">
        <f t="shared" si="46"/>
        <v>0.28309930555555557</v>
      </c>
      <c r="U315" s="21">
        <f>IF(OR(B315=601,B315=602,B315=603,B315=604,B315=605,B315=606,B315=607,B315=608),0,IF($E315&lt;0,0,T315*E315))</f>
        <v>0</v>
      </c>
      <c r="W315" s="22">
        <f t="shared" si="47"/>
        <v>3.5323293995285319</v>
      </c>
      <c r="X315" s="14">
        <f t="shared" si="48"/>
        <v>0</v>
      </c>
      <c r="Y315" s="14">
        <f t="shared" si="49"/>
        <v>0</v>
      </c>
    </row>
    <row r="316" spans="1:25">
      <c r="A316" s="23">
        <v>0</v>
      </c>
      <c r="B316" s="24">
        <v>683</v>
      </c>
      <c r="C316" s="33">
        <v>3700779103045</v>
      </c>
      <c r="D316" s="24" t="s">
        <v>317</v>
      </c>
      <c r="E316">
        <v>0</v>
      </c>
      <c r="F316">
        <v>0</v>
      </c>
      <c r="G316">
        <v>0</v>
      </c>
      <c r="H316">
        <v>0</v>
      </c>
      <c r="I316">
        <v>0</v>
      </c>
      <c r="K316">
        <v>75.5</v>
      </c>
      <c r="L316">
        <v>35</v>
      </c>
      <c r="M316">
        <v>116</v>
      </c>
      <c r="N316" s="9">
        <f t="shared" si="40"/>
        <v>0</v>
      </c>
      <c r="O316" s="9">
        <f t="shared" si="41"/>
        <v>226.5</v>
      </c>
      <c r="P316" s="9">
        <f t="shared" si="42"/>
        <v>81.5</v>
      </c>
      <c r="Q316" s="9">
        <f t="shared" si="43"/>
        <v>41</v>
      </c>
      <c r="R316" s="9">
        <f t="shared" si="44"/>
        <v>122</v>
      </c>
      <c r="S316" s="10">
        <f t="shared" si="45"/>
        <v>0.407663</v>
      </c>
      <c r="T316" s="21">
        <f t="shared" si="46"/>
        <v>0.28309930555555557</v>
      </c>
      <c r="U316" s="21">
        <f>IF(OR(B316=601,B316=602,B316=603,B316=604,B316=605,B316=606,B316=607,B316=608),0,IF($E316&lt;0,0,T316*E316))</f>
        <v>0</v>
      </c>
      <c r="W316" s="22">
        <f t="shared" si="47"/>
        <v>3.5323293995285319</v>
      </c>
      <c r="X316" s="14">
        <f t="shared" si="48"/>
        <v>0</v>
      </c>
      <c r="Y316" s="14">
        <f t="shared" si="49"/>
        <v>0</v>
      </c>
    </row>
    <row r="317" spans="1:25">
      <c r="A317" s="23">
        <v>0</v>
      </c>
      <c r="B317" s="24">
        <v>684</v>
      </c>
      <c r="C317" s="33">
        <v>3700779103052</v>
      </c>
      <c r="D317" s="24" t="s">
        <v>320</v>
      </c>
      <c r="E317">
        <v>0</v>
      </c>
      <c r="F317">
        <v>0</v>
      </c>
      <c r="G317">
        <v>0</v>
      </c>
      <c r="H317">
        <v>0</v>
      </c>
      <c r="I317">
        <v>0</v>
      </c>
      <c r="K317">
        <v>124</v>
      </c>
      <c r="L317">
        <v>33.5</v>
      </c>
      <c r="M317">
        <v>82</v>
      </c>
      <c r="N317" s="9">
        <f t="shared" si="40"/>
        <v>0</v>
      </c>
      <c r="O317" s="9">
        <f t="shared" si="41"/>
        <v>239.5</v>
      </c>
      <c r="P317" s="9">
        <f t="shared" si="42"/>
        <v>130</v>
      </c>
      <c r="Q317" s="9">
        <f t="shared" si="43"/>
        <v>39.5</v>
      </c>
      <c r="R317" s="9">
        <f t="shared" si="44"/>
        <v>88</v>
      </c>
      <c r="S317" s="10">
        <f t="shared" si="45"/>
        <v>0.45188</v>
      </c>
      <c r="T317" s="21">
        <f t="shared" si="46"/>
        <v>0.31380555555555556</v>
      </c>
      <c r="U317" s="21">
        <f>IF(OR(B317=601,B317=602,B317=603,B317=604,B317=605,B317=606,B317=607,B317=608),0,IF($E317&lt;0,0,T317*E317))</f>
        <v>0</v>
      </c>
      <c r="W317" s="22">
        <f t="shared" si="47"/>
        <v>3.1866867309905285</v>
      </c>
      <c r="X317" s="14">
        <f t="shared" si="48"/>
        <v>0</v>
      </c>
      <c r="Y317" s="14">
        <f t="shared" si="49"/>
        <v>0</v>
      </c>
    </row>
    <row r="318" spans="1:25">
      <c r="A318" s="23">
        <v>0</v>
      </c>
      <c r="B318" s="24">
        <v>685</v>
      </c>
      <c r="C318" s="33">
        <v>3700779103069</v>
      </c>
      <c r="D318" s="24" t="s">
        <v>321</v>
      </c>
      <c r="E318">
        <v>0</v>
      </c>
      <c r="F318">
        <v>0</v>
      </c>
      <c r="G318">
        <v>0</v>
      </c>
      <c r="H318">
        <v>0</v>
      </c>
      <c r="I318">
        <v>0</v>
      </c>
      <c r="K318">
        <v>124</v>
      </c>
      <c r="L318">
        <v>33.5</v>
      </c>
      <c r="M318">
        <v>82</v>
      </c>
      <c r="N318" s="9">
        <f t="shared" si="40"/>
        <v>0</v>
      </c>
      <c r="O318" s="9">
        <f t="shared" si="41"/>
        <v>239.5</v>
      </c>
      <c r="P318" s="9">
        <f t="shared" si="42"/>
        <v>130</v>
      </c>
      <c r="Q318" s="9">
        <f t="shared" si="43"/>
        <v>39.5</v>
      </c>
      <c r="R318" s="9">
        <f t="shared" si="44"/>
        <v>88</v>
      </c>
      <c r="S318" s="10">
        <f t="shared" si="45"/>
        <v>0.45188</v>
      </c>
      <c r="T318" s="21">
        <f t="shared" si="46"/>
        <v>0.31380555555555556</v>
      </c>
      <c r="U318" s="21">
        <f>IF(OR(B318=601,B318=602,B318=603,B318=604,B318=605,B318=606,B318=607,B318=608),0,IF($E318&lt;0,0,T318*E318))</f>
        <v>0</v>
      </c>
      <c r="W318" s="22">
        <f t="shared" si="47"/>
        <v>3.1866867309905285</v>
      </c>
      <c r="X318" s="14">
        <f t="shared" si="48"/>
        <v>0</v>
      </c>
      <c r="Y318" s="14">
        <f t="shared" si="49"/>
        <v>0</v>
      </c>
    </row>
    <row r="319" spans="1:25">
      <c r="A319" s="23">
        <v>0</v>
      </c>
      <c r="B319" s="24">
        <v>686</v>
      </c>
      <c r="C319" s="33">
        <v>3700779103076</v>
      </c>
      <c r="D319" s="24" t="s">
        <v>318</v>
      </c>
      <c r="E319">
        <v>0</v>
      </c>
      <c r="F319">
        <v>0</v>
      </c>
      <c r="G319">
        <v>0</v>
      </c>
      <c r="H319">
        <v>0</v>
      </c>
      <c r="I319">
        <v>0</v>
      </c>
      <c r="K319">
        <v>86</v>
      </c>
      <c r="L319">
        <v>33</v>
      </c>
      <c r="M319">
        <v>95.5</v>
      </c>
      <c r="N319" s="9">
        <f t="shared" si="40"/>
        <v>0</v>
      </c>
      <c r="O319" s="9">
        <f t="shared" si="41"/>
        <v>214.5</v>
      </c>
      <c r="P319" s="9">
        <f t="shared" si="42"/>
        <v>92</v>
      </c>
      <c r="Q319" s="9">
        <f t="shared" si="43"/>
        <v>39</v>
      </c>
      <c r="R319" s="9">
        <f t="shared" si="44"/>
        <v>101.5</v>
      </c>
      <c r="S319" s="10">
        <f t="shared" si="45"/>
        <v>0.36418200000000001</v>
      </c>
      <c r="T319" s="21">
        <f t="shared" si="46"/>
        <v>0.25290416666666671</v>
      </c>
      <c r="U319" s="21">
        <f>IF(OR(B319=601,B319=602,B319=603,B319=604,B319=605,B319=606,B319=607,B319=608),0,IF($E319&lt;0,0,T319*E319))</f>
        <v>0</v>
      </c>
      <c r="W319" s="22">
        <f t="shared" si="47"/>
        <v>3.9540669225826646</v>
      </c>
      <c r="X319" s="14">
        <f t="shared" si="48"/>
        <v>0</v>
      </c>
      <c r="Y319" s="14">
        <f t="shared" si="49"/>
        <v>0</v>
      </c>
    </row>
    <row r="320" spans="1:25">
      <c r="A320" s="23">
        <v>0</v>
      </c>
      <c r="B320" s="24">
        <v>687</v>
      </c>
      <c r="C320" s="33">
        <v>3700779103083</v>
      </c>
      <c r="D320" s="24" t="s">
        <v>319</v>
      </c>
      <c r="E320">
        <v>0</v>
      </c>
      <c r="F320">
        <v>0</v>
      </c>
      <c r="G320">
        <v>0</v>
      </c>
      <c r="H320">
        <v>0</v>
      </c>
      <c r="I320">
        <v>0</v>
      </c>
      <c r="K320">
        <v>86</v>
      </c>
      <c r="L320">
        <v>33</v>
      </c>
      <c r="M320">
        <v>95.5</v>
      </c>
      <c r="N320" s="9">
        <f t="shared" si="40"/>
        <v>0</v>
      </c>
      <c r="O320" s="9">
        <f t="shared" si="41"/>
        <v>214.5</v>
      </c>
      <c r="P320" s="9">
        <f t="shared" si="42"/>
        <v>92</v>
      </c>
      <c r="Q320" s="9">
        <f t="shared" si="43"/>
        <v>39</v>
      </c>
      <c r="R320" s="9">
        <f t="shared" si="44"/>
        <v>101.5</v>
      </c>
      <c r="S320" s="10">
        <f t="shared" si="45"/>
        <v>0.36418200000000001</v>
      </c>
      <c r="T320" s="21">
        <f t="shared" si="46"/>
        <v>0.25290416666666671</v>
      </c>
      <c r="U320" s="21">
        <f>IF(OR(B320=601,B320=602,B320=603,B320=604,B320=605,B320=606,B320=607,B320=608),0,IF($E320&lt;0,0,T320*E320))</f>
        <v>0</v>
      </c>
      <c r="W320" s="22">
        <f t="shared" si="47"/>
        <v>3.9540669225826646</v>
      </c>
      <c r="X320" s="14">
        <f t="shared" si="48"/>
        <v>0</v>
      </c>
      <c r="Y320" s="14">
        <f t="shared" si="49"/>
        <v>0</v>
      </c>
    </row>
    <row r="321" spans="1:25">
      <c r="A321" s="23">
        <v>0</v>
      </c>
      <c r="B321" s="24">
        <v>688</v>
      </c>
      <c r="C321" s="33">
        <v>3700779103090</v>
      </c>
      <c r="D321" s="24" t="s">
        <v>368</v>
      </c>
      <c r="E321">
        <v>0</v>
      </c>
      <c r="F321">
        <v>0</v>
      </c>
      <c r="G321">
        <v>0</v>
      </c>
      <c r="H321">
        <v>0</v>
      </c>
      <c r="I321">
        <v>0</v>
      </c>
      <c r="K321">
        <v>121</v>
      </c>
      <c r="L321">
        <v>18</v>
      </c>
      <c r="M321">
        <v>101</v>
      </c>
      <c r="N321" s="9">
        <f t="shared" si="40"/>
        <v>0</v>
      </c>
      <c r="O321" s="9">
        <f t="shared" si="41"/>
        <v>240</v>
      </c>
      <c r="P321" s="9">
        <f t="shared" si="42"/>
        <v>127</v>
      </c>
      <c r="Q321" s="9">
        <f t="shared" si="43"/>
        <v>24</v>
      </c>
      <c r="R321" s="9">
        <f t="shared" si="44"/>
        <v>107</v>
      </c>
      <c r="S321" s="10">
        <f t="shared" si="45"/>
        <v>0.32613599999999998</v>
      </c>
      <c r="T321" s="21">
        <f t="shared" si="46"/>
        <v>0.22648333333333334</v>
      </c>
      <c r="U321" s="21">
        <f>IF(OR(B321=601,B321=602,B321=603,B321=604,B321=605,B321=606,B321=607,B321=608),0,IF($E321&lt;0,0,T321*E321))</f>
        <v>0</v>
      </c>
      <c r="W321" s="22">
        <f t="shared" si="47"/>
        <v>4.415335933475605</v>
      </c>
      <c r="X321" s="14">
        <f t="shared" si="48"/>
        <v>0</v>
      </c>
      <c r="Y321" s="14">
        <f t="shared" si="49"/>
        <v>0</v>
      </c>
    </row>
    <row r="322" spans="1:25">
      <c r="A322" s="23">
        <v>0</v>
      </c>
      <c r="B322" s="24">
        <v>689</v>
      </c>
      <c r="C322" s="33">
        <v>3700779103106</v>
      </c>
      <c r="D322" s="24" t="s">
        <v>369</v>
      </c>
      <c r="E322">
        <v>0</v>
      </c>
      <c r="F322">
        <v>0</v>
      </c>
      <c r="G322">
        <v>0</v>
      </c>
      <c r="H322">
        <v>0</v>
      </c>
      <c r="I322">
        <v>0</v>
      </c>
      <c r="K322">
        <v>121</v>
      </c>
      <c r="L322">
        <v>18</v>
      </c>
      <c r="M322">
        <v>101</v>
      </c>
      <c r="N322" s="9">
        <f t="shared" si="40"/>
        <v>0</v>
      </c>
      <c r="O322" s="9">
        <f t="shared" si="41"/>
        <v>240</v>
      </c>
      <c r="P322" s="9">
        <f t="shared" si="42"/>
        <v>127</v>
      </c>
      <c r="Q322" s="9">
        <f t="shared" si="43"/>
        <v>24</v>
      </c>
      <c r="R322" s="9">
        <f t="shared" si="44"/>
        <v>107</v>
      </c>
      <c r="S322" s="10">
        <f t="shared" si="45"/>
        <v>0.32613599999999998</v>
      </c>
      <c r="T322" s="21">
        <f t="shared" si="46"/>
        <v>0.22648333333333334</v>
      </c>
      <c r="U322" s="21">
        <f>IF(OR(B322=601,B322=602,B322=603,B322=604,B322=605,B322=606,B322=607,B322=608),0,IF($E322&lt;0,0,T322*E322))</f>
        <v>0</v>
      </c>
      <c r="W322" s="22">
        <f t="shared" si="47"/>
        <v>4.415335933475605</v>
      </c>
      <c r="X322" s="14">
        <f t="shared" si="48"/>
        <v>0</v>
      </c>
      <c r="Y322" s="14">
        <f t="shared" si="49"/>
        <v>0</v>
      </c>
    </row>
    <row r="323" spans="1:25">
      <c r="A323" s="23">
        <v>0</v>
      </c>
      <c r="B323" s="24">
        <v>690</v>
      </c>
      <c r="C323" s="33">
        <v>3700779103113</v>
      </c>
      <c r="D323" s="24" t="s">
        <v>322</v>
      </c>
      <c r="E323">
        <v>0</v>
      </c>
      <c r="F323">
        <v>0</v>
      </c>
      <c r="G323">
        <v>0</v>
      </c>
      <c r="H323">
        <v>0</v>
      </c>
      <c r="I323">
        <v>0</v>
      </c>
      <c r="K323">
        <v>51</v>
      </c>
      <c r="L323">
        <v>50</v>
      </c>
      <c r="M323">
        <v>175</v>
      </c>
      <c r="N323" s="9">
        <f t="shared" si="40"/>
        <v>0</v>
      </c>
      <c r="O323" s="9">
        <f t="shared" si="41"/>
        <v>276</v>
      </c>
      <c r="P323" s="9">
        <f t="shared" si="42"/>
        <v>57</v>
      </c>
      <c r="Q323" s="9">
        <f t="shared" si="43"/>
        <v>56</v>
      </c>
      <c r="R323" s="9">
        <f t="shared" si="44"/>
        <v>181</v>
      </c>
      <c r="S323" s="10">
        <f t="shared" si="45"/>
        <v>0.57775200000000004</v>
      </c>
      <c r="T323" s="21">
        <f t="shared" si="46"/>
        <v>0.40121666666666672</v>
      </c>
      <c r="U323" s="21">
        <f>IF(OR(B323=601,B323=602,B323=603,B323=604,B323=605,B323=606,B323=607,B323=608),0,IF($E323&lt;0,0,T323*E323))</f>
        <v>0</v>
      </c>
      <c r="W323" s="22">
        <f t="shared" si="47"/>
        <v>2.4924188925352051</v>
      </c>
      <c r="X323" s="14">
        <f t="shared" si="48"/>
        <v>0</v>
      </c>
      <c r="Y323" s="14">
        <f t="shared" si="49"/>
        <v>0</v>
      </c>
    </row>
    <row r="324" spans="1:25">
      <c r="A324" s="23">
        <v>0</v>
      </c>
      <c r="B324" s="24">
        <v>691</v>
      </c>
      <c r="C324" s="33">
        <v>3700779103120</v>
      </c>
      <c r="D324" s="24" t="s">
        <v>323</v>
      </c>
      <c r="E324">
        <v>0</v>
      </c>
      <c r="F324">
        <v>0</v>
      </c>
      <c r="G324">
        <v>0</v>
      </c>
      <c r="H324">
        <v>0</v>
      </c>
      <c r="I324">
        <v>0</v>
      </c>
      <c r="K324">
        <v>51</v>
      </c>
      <c r="L324">
        <v>50</v>
      </c>
      <c r="M324">
        <v>175</v>
      </c>
      <c r="N324" s="9">
        <f t="shared" ref="N324:N390" si="50">G324+H324+I324</f>
        <v>0</v>
      </c>
      <c r="O324" s="9">
        <f t="shared" ref="O324:O390" si="51">K324+L324+M324</f>
        <v>276</v>
      </c>
      <c r="P324" s="9">
        <f t="shared" ref="P324:P390" si="52">IF(N324=0,(K324+6),G324)</f>
        <v>57</v>
      </c>
      <c r="Q324" s="9">
        <f t="shared" ref="Q324:Q390" si="53">IF(N324=0,(L324+6),H324)</f>
        <v>56</v>
      </c>
      <c r="R324" s="9">
        <f t="shared" ref="R324:R390" si="54">IF(N324=0,(M324+6),I324)</f>
        <v>181</v>
      </c>
      <c r="S324" s="10">
        <f t="shared" ref="S324:S387" si="55">IF($F324&gt;9,(P324*Q324)/10000,(P324*Q324*R324)/1000000)</f>
        <v>0.57775200000000004</v>
      </c>
      <c r="T324" s="21">
        <f t="shared" ref="T324:T387" si="56">IF($F324&gt;9,S324/$U$2,S324/$T$2)</f>
        <v>0.40121666666666672</v>
      </c>
      <c r="U324" s="21">
        <f>IF(OR(B324=601,B324=602,B324=603,B324=604,B324=605,B324=606,B324=607,B324=608),0,IF($E324&lt;0,0,T324*E324))</f>
        <v>0</v>
      </c>
      <c r="W324" s="22">
        <f t="shared" si="47"/>
        <v>2.4924188925352051</v>
      </c>
      <c r="X324" s="14">
        <f t="shared" si="48"/>
        <v>0</v>
      </c>
      <c r="Y324" s="14">
        <f t="shared" si="49"/>
        <v>0</v>
      </c>
    </row>
    <row r="325" spans="1:25">
      <c r="A325" s="23">
        <v>0</v>
      </c>
      <c r="B325" s="24">
        <v>692</v>
      </c>
      <c r="C325" s="33">
        <v>3700779103137</v>
      </c>
      <c r="D325" s="24" t="s">
        <v>324</v>
      </c>
      <c r="E325">
        <v>0</v>
      </c>
      <c r="F325">
        <v>0</v>
      </c>
      <c r="G325">
        <v>0</v>
      </c>
      <c r="H325">
        <v>0</v>
      </c>
      <c r="I325">
        <v>0</v>
      </c>
      <c r="K325">
        <v>60</v>
      </c>
      <c r="L325">
        <v>6.5</v>
      </c>
      <c r="M325">
        <v>155.5</v>
      </c>
      <c r="N325" s="9">
        <f t="shared" si="50"/>
        <v>0</v>
      </c>
      <c r="O325" s="9">
        <f t="shared" si="51"/>
        <v>222</v>
      </c>
      <c r="P325" s="9">
        <f t="shared" si="52"/>
        <v>66</v>
      </c>
      <c r="Q325" s="9">
        <f t="shared" si="53"/>
        <v>12.5</v>
      </c>
      <c r="R325" s="9">
        <f t="shared" si="54"/>
        <v>161.5</v>
      </c>
      <c r="S325" s="10">
        <f t="shared" si="55"/>
        <v>0.13323750000000001</v>
      </c>
      <c r="T325" s="21">
        <f t="shared" si="56"/>
        <v>9.252604166666667E-2</v>
      </c>
      <c r="U325" s="21">
        <f>IF(OR(B325=601,B325=602,B325=603,B325=604,B325=605,B325=606,B325=607,B325=608),0,IF($E325&lt;0,0,T325*E325))</f>
        <v>0</v>
      </c>
      <c r="W325" s="22">
        <f t="shared" ref="W325:W388" si="57">IF($F325&gt;9,$U$2/S325,$T$2/S325)</f>
        <v>10.807768083309877</v>
      </c>
      <c r="X325" s="14">
        <f t="shared" ref="X325:X388" si="58">IF($E325&lt;0,0,(E325/W325))</f>
        <v>0</v>
      </c>
      <c r="Y325" s="14">
        <f t="shared" ref="Y325:Y388" si="59">IF($F325&gt;9,E325/W325,ROUNDUP((E325/W325),0))</f>
        <v>0</v>
      </c>
    </row>
    <row r="326" spans="1:25">
      <c r="A326" s="23">
        <v>0</v>
      </c>
      <c r="B326" s="24">
        <v>693</v>
      </c>
      <c r="C326" s="33">
        <v>3700779103144</v>
      </c>
      <c r="D326" s="24" t="s">
        <v>325</v>
      </c>
      <c r="E326">
        <v>0</v>
      </c>
      <c r="F326">
        <v>0</v>
      </c>
      <c r="G326">
        <v>0</v>
      </c>
      <c r="H326">
        <v>0</v>
      </c>
      <c r="I326">
        <v>0</v>
      </c>
      <c r="K326">
        <v>60</v>
      </c>
      <c r="L326">
        <v>6.5</v>
      </c>
      <c r="M326">
        <v>155.5</v>
      </c>
      <c r="N326" s="9">
        <f t="shared" si="50"/>
        <v>0</v>
      </c>
      <c r="O326" s="9">
        <f t="shared" si="51"/>
        <v>222</v>
      </c>
      <c r="P326" s="9">
        <f t="shared" si="52"/>
        <v>66</v>
      </c>
      <c r="Q326" s="9">
        <f t="shared" si="53"/>
        <v>12.5</v>
      </c>
      <c r="R326" s="9">
        <f t="shared" si="54"/>
        <v>161.5</v>
      </c>
      <c r="S326" s="10">
        <f t="shared" si="55"/>
        <v>0.13323750000000001</v>
      </c>
      <c r="T326" s="21">
        <f t="shared" si="56"/>
        <v>9.252604166666667E-2</v>
      </c>
      <c r="U326" s="21">
        <f>IF(OR(B326=601,B326=602,B326=603,B326=604,B326=605,B326=606,B326=607,B326=608),0,IF($E326&lt;0,0,T326*E326))</f>
        <v>0</v>
      </c>
      <c r="W326" s="22">
        <f t="shared" si="57"/>
        <v>10.807768083309877</v>
      </c>
      <c r="X326" s="14">
        <f t="shared" si="58"/>
        <v>0</v>
      </c>
      <c r="Y326" s="14">
        <f t="shared" si="59"/>
        <v>0</v>
      </c>
    </row>
    <row r="327" spans="1:25">
      <c r="A327" s="23">
        <v>0</v>
      </c>
      <c r="B327" s="24">
        <v>694</v>
      </c>
      <c r="C327" s="33">
        <v>3700779103151</v>
      </c>
      <c r="D327" s="24" t="s">
        <v>326</v>
      </c>
      <c r="E327">
        <v>0</v>
      </c>
      <c r="F327">
        <v>0</v>
      </c>
      <c r="G327">
        <v>0</v>
      </c>
      <c r="H327">
        <v>0</v>
      </c>
      <c r="I327">
        <v>0</v>
      </c>
      <c r="K327">
        <v>51</v>
      </c>
      <c r="L327">
        <v>32.5</v>
      </c>
      <c r="M327">
        <v>155</v>
      </c>
      <c r="N327" s="9">
        <f t="shared" si="50"/>
        <v>0</v>
      </c>
      <c r="O327" s="9">
        <f t="shared" si="51"/>
        <v>238.5</v>
      </c>
      <c r="P327" s="9">
        <f t="shared" si="52"/>
        <v>57</v>
      </c>
      <c r="Q327" s="9">
        <f t="shared" si="53"/>
        <v>38.5</v>
      </c>
      <c r="R327" s="9">
        <f t="shared" si="54"/>
        <v>161</v>
      </c>
      <c r="S327" s="10">
        <f t="shared" si="55"/>
        <v>0.35331449999999998</v>
      </c>
      <c r="T327" s="21">
        <f t="shared" si="56"/>
        <v>0.24535729166666667</v>
      </c>
      <c r="U327" s="21">
        <f>IF(OR(B327=601,B327=602,B327=603,B327=604,B327=605,B327=606,B327=607,B327=608),0,IF($E327&lt;0,0,T327*E327))</f>
        <v>0</v>
      </c>
      <c r="W327" s="22">
        <f t="shared" si="57"/>
        <v>4.0756889400236904</v>
      </c>
      <c r="X327" s="14">
        <f t="shared" si="58"/>
        <v>0</v>
      </c>
      <c r="Y327" s="14">
        <f t="shared" si="59"/>
        <v>0</v>
      </c>
    </row>
    <row r="328" spans="1:25">
      <c r="A328" s="23">
        <v>0</v>
      </c>
      <c r="B328" s="24">
        <v>695</v>
      </c>
      <c r="C328" s="33">
        <v>3700779103168</v>
      </c>
      <c r="D328" s="24" t="s">
        <v>327</v>
      </c>
      <c r="E328">
        <v>0</v>
      </c>
      <c r="F328">
        <v>0</v>
      </c>
      <c r="G328">
        <v>0</v>
      </c>
      <c r="H328">
        <v>0</v>
      </c>
      <c r="I328">
        <v>0</v>
      </c>
      <c r="K328">
        <v>51</v>
      </c>
      <c r="L328">
        <v>32.5</v>
      </c>
      <c r="M328">
        <v>155</v>
      </c>
      <c r="N328" s="9">
        <f t="shared" si="50"/>
        <v>0</v>
      </c>
      <c r="O328" s="9">
        <f t="shared" si="51"/>
        <v>238.5</v>
      </c>
      <c r="P328" s="9">
        <f t="shared" si="52"/>
        <v>57</v>
      </c>
      <c r="Q328" s="9">
        <f t="shared" si="53"/>
        <v>38.5</v>
      </c>
      <c r="R328" s="9">
        <f t="shared" si="54"/>
        <v>161</v>
      </c>
      <c r="S328" s="10">
        <f t="shared" si="55"/>
        <v>0.35331449999999998</v>
      </c>
      <c r="T328" s="21">
        <f t="shared" si="56"/>
        <v>0.24535729166666667</v>
      </c>
      <c r="U328" s="21">
        <f>IF(OR(B328=601,B328=602,B328=603,B328=604,B328=605,B328=606,B328=607,B328=608),0,IF($E328&lt;0,0,T328*E328))</f>
        <v>0</v>
      </c>
      <c r="W328" s="22">
        <f t="shared" si="57"/>
        <v>4.0756889400236904</v>
      </c>
      <c r="X328" s="14">
        <f t="shared" si="58"/>
        <v>0</v>
      </c>
      <c r="Y328" s="14">
        <f t="shared" si="59"/>
        <v>0</v>
      </c>
    </row>
    <row r="329" spans="1:25">
      <c r="A329" s="23">
        <v>0</v>
      </c>
      <c r="B329" s="24">
        <v>696</v>
      </c>
      <c r="C329" s="33">
        <v>3700779103175</v>
      </c>
      <c r="D329" s="24" t="s">
        <v>328</v>
      </c>
      <c r="E329">
        <v>0</v>
      </c>
      <c r="F329">
        <v>0</v>
      </c>
      <c r="G329">
        <v>0</v>
      </c>
      <c r="H329">
        <v>0</v>
      </c>
      <c r="I329">
        <v>0</v>
      </c>
      <c r="K329">
        <v>121</v>
      </c>
      <c r="L329">
        <v>2.5</v>
      </c>
      <c r="M329">
        <v>187</v>
      </c>
      <c r="N329" s="9">
        <f t="shared" si="50"/>
        <v>0</v>
      </c>
      <c r="O329" s="9">
        <f t="shared" si="51"/>
        <v>310.5</v>
      </c>
      <c r="P329" s="9">
        <f t="shared" si="52"/>
        <v>127</v>
      </c>
      <c r="Q329" s="9">
        <f t="shared" si="53"/>
        <v>8.5</v>
      </c>
      <c r="R329" s="9">
        <f t="shared" si="54"/>
        <v>193</v>
      </c>
      <c r="S329" s="10">
        <f t="shared" si="55"/>
        <v>0.20834349999999999</v>
      </c>
      <c r="T329" s="21">
        <f t="shared" si="56"/>
        <v>0.14468298611111111</v>
      </c>
      <c r="U329" s="21">
        <f>IF(OR(B329=601,B329=602,B329=603,B329=604,B329=605,B329=606,B329=607,B329=608),0,IF($E329&lt;0,0,T329*E329))</f>
        <v>0</v>
      </c>
      <c r="W329" s="22">
        <f t="shared" si="57"/>
        <v>6.9116627108597104</v>
      </c>
      <c r="X329" s="14">
        <f t="shared" si="58"/>
        <v>0</v>
      </c>
      <c r="Y329" s="14">
        <f t="shared" si="59"/>
        <v>0</v>
      </c>
    </row>
    <row r="330" spans="1:25">
      <c r="A330" s="23">
        <v>0</v>
      </c>
      <c r="B330" s="24">
        <v>697</v>
      </c>
      <c r="C330" s="33">
        <v>3700779103182</v>
      </c>
      <c r="D330" s="24" t="s">
        <v>329</v>
      </c>
      <c r="E330">
        <v>0</v>
      </c>
      <c r="F330">
        <v>0</v>
      </c>
      <c r="G330">
        <v>0</v>
      </c>
      <c r="H330">
        <v>0</v>
      </c>
      <c r="I330">
        <v>0</v>
      </c>
      <c r="K330">
        <v>121</v>
      </c>
      <c r="L330">
        <v>2.5</v>
      </c>
      <c r="M330">
        <v>187</v>
      </c>
      <c r="N330" s="9">
        <f t="shared" si="50"/>
        <v>0</v>
      </c>
      <c r="O330" s="9">
        <f t="shared" si="51"/>
        <v>310.5</v>
      </c>
      <c r="P330" s="9">
        <f t="shared" si="52"/>
        <v>127</v>
      </c>
      <c r="Q330" s="9">
        <f t="shared" si="53"/>
        <v>8.5</v>
      </c>
      <c r="R330" s="9">
        <f t="shared" si="54"/>
        <v>193</v>
      </c>
      <c r="S330" s="10">
        <f t="shared" si="55"/>
        <v>0.20834349999999999</v>
      </c>
      <c r="T330" s="21">
        <f t="shared" si="56"/>
        <v>0.14468298611111111</v>
      </c>
      <c r="U330" s="21">
        <f>IF(OR(B330=601,B330=602,B330=603,B330=604,B330=605,B330=606,B330=607,B330=608),0,IF($E330&lt;0,0,T330*E330))</f>
        <v>0</v>
      </c>
      <c r="W330" s="22">
        <f t="shared" si="57"/>
        <v>6.9116627108597104</v>
      </c>
      <c r="X330" s="14">
        <f t="shared" si="58"/>
        <v>0</v>
      </c>
      <c r="Y330" s="14">
        <f t="shared" si="59"/>
        <v>0</v>
      </c>
    </row>
    <row r="331" spans="1:25">
      <c r="A331" s="23">
        <v>0</v>
      </c>
      <c r="B331" s="24">
        <v>698</v>
      </c>
      <c r="C331" s="33">
        <v>3700779103199</v>
      </c>
      <c r="D331" s="24" t="s">
        <v>351</v>
      </c>
      <c r="E331">
        <v>0</v>
      </c>
      <c r="F331">
        <v>0</v>
      </c>
      <c r="G331">
        <v>0</v>
      </c>
      <c r="H331">
        <v>0</v>
      </c>
      <c r="I331">
        <v>0</v>
      </c>
      <c r="K331">
        <v>20</v>
      </c>
      <c r="L331">
        <v>20</v>
      </c>
      <c r="M331">
        <v>46</v>
      </c>
      <c r="N331" s="9">
        <f t="shared" si="50"/>
        <v>0</v>
      </c>
      <c r="O331" s="9">
        <f t="shared" si="51"/>
        <v>86</v>
      </c>
      <c r="P331" s="9">
        <f t="shared" si="52"/>
        <v>26</v>
      </c>
      <c r="Q331" s="9">
        <f t="shared" si="53"/>
        <v>26</v>
      </c>
      <c r="R331" s="9">
        <f t="shared" si="54"/>
        <v>52</v>
      </c>
      <c r="S331" s="10">
        <f t="shared" si="55"/>
        <v>3.5152000000000003E-2</v>
      </c>
      <c r="T331" s="21">
        <f t="shared" si="56"/>
        <v>2.4411111111111113E-2</v>
      </c>
      <c r="U331" s="21">
        <f>IF(OR(B331=601,B331=602,B331=603,B331=604,B331=605,B331=606,B331=607,B331=608),0,IF($E331&lt;0,0,T331*E331))</f>
        <v>0</v>
      </c>
      <c r="W331" s="22">
        <f t="shared" si="57"/>
        <v>40.964952207555754</v>
      </c>
      <c r="X331" s="14">
        <f t="shared" si="58"/>
        <v>0</v>
      </c>
      <c r="Y331" s="14">
        <f t="shared" si="59"/>
        <v>0</v>
      </c>
    </row>
    <row r="332" spans="1:25">
      <c r="A332" s="23">
        <v>0</v>
      </c>
      <c r="B332" s="24">
        <v>699</v>
      </c>
      <c r="C332" s="33">
        <v>3700779103205</v>
      </c>
      <c r="D332" s="24" t="s">
        <v>352</v>
      </c>
      <c r="E332">
        <v>0</v>
      </c>
      <c r="F332">
        <v>0</v>
      </c>
      <c r="G332">
        <v>0</v>
      </c>
      <c r="H332">
        <v>0</v>
      </c>
      <c r="I332">
        <v>0</v>
      </c>
      <c r="K332">
        <v>20</v>
      </c>
      <c r="L332">
        <v>20</v>
      </c>
      <c r="M332">
        <v>46</v>
      </c>
      <c r="N332" s="9">
        <f t="shared" si="50"/>
        <v>0</v>
      </c>
      <c r="O332" s="9">
        <f t="shared" si="51"/>
        <v>86</v>
      </c>
      <c r="P332" s="9">
        <f t="shared" si="52"/>
        <v>26</v>
      </c>
      <c r="Q332" s="9">
        <f t="shared" si="53"/>
        <v>26</v>
      </c>
      <c r="R332" s="9">
        <f t="shared" si="54"/>
        <v>52</v>
      </c>
      <c r="S332" s="10">
        <f t="shared" si="55"/>
        <v>3.5152000000000003E-2</v>
      </c>
      <c r="T332" s="21">
        <f t="shared" si="56"/>
        <v>2.4411111111111113E-2</v>
      </c>
      <c r="U332" s="21">
        <f>IF(OR(B332=601,B332=602,B332=603,B332=604,B332=605,B332=606,B332=607,B332=608),0,IF($E332&lt;0,0,T332*E332))</f>
        <v>0</v>
      </c>
      <c r="W332" s="22">
        <f t="shared" si="57"/>
        <v>40.964952207555754</v>
      </c>
      <c r="X332" s="14">
        <f t="shared" si="58"/>
        <v>0</v>
      </c>
      <c r="Y332" s="14">
        <f t="shared" si="59"/>
        <v>0</v>
      </c>
    </row>
    <row r="333" spans="1:25">
      <c r="A333" s="23">
        <v>0</v>
      </c>
      <c r="B333" s="24">
        <v>700</v>
      </c>
      <c r="C333" s="33">
        <v>3700779103212</v>
      </c>
      <c r="D333" s="24" t="s">
        <v>353</v>
      </c>
      <c r="E333">
        <v>0</v>
      </c>
      <c r="F333">
        <v>0</v>
      </c>
      <c r="G333">
        <v>0</v>
      </c>
      <c r="H333">
        <v>0</v>
      </c>
      <c r="I333">
        <v>0</v>
      </c>
      <c r="K333">
        <v>19</v>
      </c>
      <c r="L333">
        <v>19</v>
      </c>
      <c r="M333">
        <v>48.5</v>
      </c>
      <c r="N333" s="9">
        <f t="shared" si="50"/>
        <v>0</v>
      </c>
      <c r="O333" s="9">
        <f t="shared" si="51"/>
        <v>86.5</v>
      </c>
      <c r="P333" s="9">
        <f t="shared" si="52"/>
        <v>25</v>
      </c>
      <c r="Q333" s="9">
        <f t="shared" si="53"/>
        <v>25</v>
      </c>
      <c r="R333" s="9">
        <f t="shared" si="54"/>
        <v>54.5</v>
      </c>
      <c r="S333" s="10">
        <f t="shared" si="55"/>
        <v>3.4062500000000002E-2</v>
      </c>
      <c r="T333" s="21">
        <f t="shared" si="56"/>
        <v>2.3654513888888892E-2</v>
      </c>
      <c r="U333" s="21">
        <f>IF(OR(B333=601,B333=602,B333=603,B333=604,B333=605,B333=606,B333=607,B333=608),0,IF($E333&lt;0,0,T333*E333))</f>
        <v>0</v>
      </c>
      <c r="W333" s="22">
        <f t="shared" si="57"/>
        <v>42.27522935779816</v>
      </c>
      <c r="X333" s="14">
        <f t="shared" si="58"/>
        <v>0</v>
      </c>
      <c r="Y333" s="14">
        <f t="shared" si="59"/>
        <v>0</v>
      </c>
    </row>
    <row r="334" spans="1:25">
      <c r="A334" s="23">
        <v>0</v>
      </c>
      <c r="B334" s="24">
        <v>701</v>
      </c>
      <c r="C334" s="33">
        <v>3700779103229</v>
      </c>
      <c r="D334" s="24" t="s">
        <v>354</v>
      </c>
      <c r="E334">
        <v>0</v>
      </c>
      <c r="F334">
        <v>0</v>
      </c>
      <c r="G334">
        <v>0</v>
      </c>
      <c r="H334">
        <v>0</v>
      </c>
      <c r="I334">
        <v>0</v>
      </c>
      <c r="K334">
        <v>19</v>
      </c>
      <c r="L334">
        <v>19</v>
      </c>
      <c r="M334">
        <v>48.5</v>
      </c>
      <c r="N334" s="9">
        <f t="shared" si="50"/>
        <v>0</v>
      </c>
      <c r="O334" s="9">
        <f t="shared" si="51"/>
        <v>86.5</v>
      </c>
      <c r="P334" s="9">
        <f t="shared" si="52"/>
        <v>25</v>
      </c>
      <c r="Q334" s="9">
        <f t="shared" si="53"/>
        <v>25</v>
      </c>
      <c r="R334" s="9">
        <f t="shared" si="54"/>
        <v>54.5</v>
      </c>
      <c r="S334" s="10">
        <f t="shared" si="55"/>
        <v>3.4062500000000002E-2</v>
      </c>
      <c r="T334" s="21">
        <f t="shared" si="56"/>
        <v>2.3654513888888892E-2</v>
      </c>
      <c r="U334" s="21">
        <f>IF(OR(B334=601,B334=602,B334=603,B334=604,B334=605,B334=606,B334=607,B334=608),0,IF($E334&lt;0,0,T334*E334))</f>
        <v>0</v>
      </c>
      <c r="W334" s="22">
        <f t="shared" si="57"/>
        <v>42.27522935779816</v>
      </c>
      <c r="X334" s="14">
        <f t="shared" si="58"/>
        <v>0</v>
      </c>
      <c r="Y334" s="14">
        <f t="shared" si="59"/>
        <v>0</v>
      </c>
    </row>
    <row r="335" spans="1:25">
      <c r="A335" s="23">
        <v>0</v>
      </c>
      <c r="B335" s="24">
        <v>702</v>
      </c>
      <c r="C335" s="33">
        <v>3700779103236</v>
      </c>
      <c r="D335" s="24" t="s">
        <v>355</v>
      </c>
      <c r="E335">
        <v>0</v>
      </c>
      <c r="F335">
        <v>0</v>
      </c>
      <c r="G335">
        <v>0</v>
      </c>
      <c r="H335">
        <v>0</v>
      </c>
      <c r="I335">
        <v>0</v>
      </c>
      <c r="K335">
        <v>22</v>
      </c>
      <c r="L335">
        <v>22</v>
      </c>
      <c r="M335">
        <v>44</v>
      </c>
      <c r="N335" s="9">
        <f t="shared" si="50"/>
        <v>0</v>
      </c>
      <c r="O335" s="9">
        <f t="shared" si="51"/>
        <v>88</v>
      </c>
      <c r="P335" s="9">
        <f t="shared" si="52"/>
        <v>28</v>
      </c>
      <c r="Q335" s="9">
        <f t="shared" si="53"/>
        <v>28</v>
      </c>
      <c r="R335" s="9">
        <f t="shared" si="54"/>
        <v>50</v>
      </c>
      <c r="S335" s="10">
        <f t="shared" si="55"/>
        <v>3.9199999999999999E-2</v>
      </c>
      <c r="T335" s="21">
        <f t="shared" si="56"/>
        <v>2.7222222222222224E-2</v>
      </c>
      <c r="U335" s="21">
        <f>IF(OR(B335=601,B335=602,B335=603,B335=604,B335=605,B335=606,B335=607,B335=608),0,IF($E335&lt;0,0,T335*E335))</f>
        <v>0</v>
      </c>
      <c r="W335" s="22">
        <f t="shared" si="57"/>
        <v>36.734693877551017</v>
      </c>
      <c r="X335" s="14">
        <f t="shared" si="58"/>
        <v>0</v>
      </c>
      <c r="Y335" s="14">
        <f t="shared" si="59"/>
        <v>0</v>
      </c>
    </row>
    <row r="336" spans="1:25">
      <c r="A336" s="23">
        <v>0</v>
      </c>
      <c r="B336" s="24">
        <v>703</v>
      </c>
      <c r="C336" s="33">
        <v>3700779103243</v>
      </c>
      <c r="D336" s="24" t="s">
        <v>356</v>
      </c>
      <c r="E336">
        <v>0</v>
      </c>
      <c r="F336">
        <v>0</v>
      </c>
      <c r="G336">
        <v>0</v>
      </c>
      <c r="H336">
        <v>0</v>
      </c>
      <c r="I336">
        <v>0</v>
      </c>
      <c r="K336">
        <v>22</v>
      </c>
      <c r="L336">
        <v>22</v>
      </c>
      <c r="M336">
        <v>44</v>
      </c>
      <c r="N336" s="9">
        <f t="shared" si="50"/>
        <v>0</v>
      </c>
      <c r="O336" s="9">
        <f t="shared" si="51"/>
        <v>88</v>
      </c>
      <c r="P336" s="9">
        <f t="shared" si="52"/>
        <v>28</v>
      </c>
      <c r="Q336" s="9">
        <f t="shared" si="53"/>
        <v>28</v>
      </c>
      <c r="R336" s="9">
        <f t="shared" si="54"/>
        <v>50</v>
      </c>
      <c r="S336" s="10">
        <f t="shared" si="55"/>
        <v>3.9199999999999999E-2</v>
      </c>
      <c r="T336" s="21">
        <f t="shared" si="56"/>
        <v>2.7222222222222224E-2</v>
      </c>
      <c r="U336" s="21">
        <f>IF(OR(B336=601,B336=602,B336=603,B336=604,B336=605,B336=606,B336=607,B336=608),0,IF($E336&lt;0,0,T336*E336))</f>
        <v>0</v>
      </c>
      <c r="W336" s="22">
        <f t="shared" si="57"/>
        <v>36.734693877551017</v>
      </c>
      <c r="X336" s="14">
        <f t="shared" si="58"/>
        <v>0</v>
      </c>
      <c r="Y336" s="14">
        <f t="shared" si="59"/>
        <v>0</v>
      </c>
    </row>
    <row r="337" spans="1:25">
      <c r="A337" s="23">
        <v>0</v>
      </c>
      <c r="B337" s="24">
        <v>704</v>
      </c>
      <c r="C337" s="33">
        <v>3700779103250</v>
      </c>
      <c r="D337" s="24" t="s">
        <v>357</v>
      </c>
      <c r="E337">
        <v>0</v>
      </c>
      <c r="F337">
        <v>0</v>
      </c>
      <c r="G337">
        <v>0</v>
      </c>
      <c r="H337">
        <v>0</v>
      </c>
      <c r="I337">
        <v>0</v>
      </c>
      <c r="K337">
        <v>70</v>
      </c>
      <c r="L337">
        <v>9</v>
      </c>
      <c r="M337">
        <v>21</v>
      </c>
      <c r="N337" s="9">
        <f t="shared" si="50"/>
        <v>0</v>
      </c>
      <c r="O337" s="9">
        <f t="shared" si="51"/>
        <v>100</v>
      </c>
      <c r="P337" s="9">
        <f t="shared" si="52"/>
        <v>76</v>
      </c>
      <c r="Q337" s="9">
        <f t="shared" si="53"/>
        <v>15</v>
      </c>
      <c r="R337" s="9">
        <f t="shared" si="54"/>
        <v>27</v>
      </c>
      <c r="S337" s="10">
        <f t="shared" si="55"/>
        <v>3.0779999999999998E-2</v>
      </c>
      <c r="T337" s="21">
        <f t="shared" si="56"/>
        <v>2.1374999999999998E-2</v>
      </c>
      <c r="U337" s="21">
        <f>IF(OR(B337=601,B337=602,B337=603,B337=604,B337=605,B337=606,B337=607,B337=608),0,IF($E337&lt;0,0,T337*E337))</f>
        <v>0</v>
      </c>
      <c r="W337" s="22">
        <f t="shared" si="57"/>
        <v>46.783625730994153</v>
      </c>
      <c r="X337" s="14">
        <f t="shared" si="58"/>
        <v>0</v>
      </c>
      <c r="Y337" s="14">
        <f t="shared" si="59"/>
        <v>0</v>
      </c>
    </row>
    <row r="338" spans="1:25">
      <c r="A338" s="23">
        <v>0</v>
      </c>
      <c r="B338" s="24">
        <v>705</v>
      </c>
      <c r="C338" s="33">
        <v>3700779103267</v>
      </c>
      <c r="D338" s="24" t="s">
        <v>358</v>
      </c>
      <c r="E338">
        <v>0</v>
      </c>
      <c r="F338">
        <v>0</v>
      </c>
      <c r="G338">
        <v>0</v>
      </c>
      <c r="H338">
        <v>0</v>
      </c>
      <c r="I338">
        <v>0</v>
      </c>
      <c r="K338">
        <v>70</v>
      </c>
      <c r="L338">
        <v>9</v>
      </c>
      <c r="M338">
        <v>21</v>
      </c>
      <c r="N338" s="9">
        <f t="shared" si="50"/>
        <v>0</v>
      </c>
      <c r="O338" s="9">
        <f t="shared" si="51"/>
        <v>100</v>
      </c>
      <c r="P338" s="9">
        <f t="shared" si="52"/>
        <v>76</v>
      </c>
      <c r="Q338" s="9">
        <f t="shared" si="53"/>
        <v>15</v>
      </c>
      <c r="R338" s="9">
        <f t="shared" si="54"/>
        <v>27</v>
      </c>
      <c r="S338" s="10">
        <f t="shared" si="55"/>
        <v>3.0779999999999998E-2</v>
      </c>
      <c r="T338" s="21">
        <f t="shared" si="56"/>
        <v>2.1374999999999998E-2</v>
      </c>
      <c r="U338" s="21">
        <f>IF(OR(B338=601,B338=602,B338=603,B338=604,B338=605,B338=606,B338=607,B338=608),0,IF($E338&lt;0,0,T338*E338))</f>
        <v>0</v>
      </c>
      <c r="W338" s="22">
        <f t="shared" si="57"/>
        <v>46.783625730994153</v>
      </c>
      <c r="X338" s="14">
        <f t="shared" si="58"/>
        <v>0</v>
      </c>
      <c r="Y338" s="14">
        <f t="shared" si="59"/>
        <v>0</v>
      </c>
    </row>
    <row r="339" spans="1:25">
      <c r="A339" s="23">
        <v>0</v>
      </c>
      <c r="B339" s="24">
        <v>706</v>
      </c>
      <c r="C339" s="33">
        <v>3700779103274</v>
      </c>
      <c r="D339" s="24" t="s">
        <v>330</v>
      </c>
      <c r="E339">
        <v>0</v>
      </c>
      <c r="F339">
        <v>0</v>
      </c>
      <c r="G339">
        <v>0</v>
      </c>
      <c r="H339">
        <v>0</v>
      </c>
      <c r="I339">
        <v>0</v>
      </c>
      <c r="K339">
        <v>54.5</v>
      </c>
      <c r="L339">
        <v>3.5</v>
      </c>
      <c r="M339">
        <v>72.5</v>
      </c>
      <c r="N339" s="9">
        <f t="shared" si="50"/>
        <v>0</v>
      </c>
      <c r="O339" s="9">
        <f t="shared" si="51"/>
        <v>130.5</v>
      </c>
      <c r="P339" s="9">
        <f t="shared" si="52"/>
        <v>60.5</v>
      </c>
      <c r="Q339" s="9">
        <f t="shared" si="53"/>
        <v>9.5</v>
      </c>
      <c r="R339" s="9">
        <f t="shared" si="54"/>
        <v>78.5</v>
      </c>
      <c r="S339" s="10">
        <f t="shared" si="55"/>
        <v>4.5117875000000002E-2</v>
      </c>
      <c r="T339" s="21">
        <f t="shared" si="56"/>
        <v>3.1331857638888891E-2</v>
      </c>
      <c r="U339" s="21">
        <f>IF(OR(B339=601,B339=602,B339=603,B339=604,B339=605,B339=606,B339=607,B339=608),0,IF($E339&lt;0,0,T339*E339))</f>
        <v>0</v>
      </c>
      <c r="W339" s="22">
        <f t="shared" si="57"/>
        <v>31.916396771789451</v>
      </c>
      <c r="X339" s="14">
        <f t="shared" si="58"/>
        <v>0</v>
      </c>
      <c r="Y339" s="14">
        <f t="shared" si="59"/>
        <v>0</v>
      </c>
    </row>
    <row r="340" spans="1:25">
      <c r="A340" s="23">
        <v>0</v>
      </c>
      <c r="B340" s="24">
        <v>707</v>
      </c>
      <c r="C340" s="33">
        <v>3700779103281</v>
      </c>
      <c r="D340" s="24" t="s">
        <v>331</v>
      </c>
      <c r="E340">
        <v>0</v>
      </c>
      <c r="F340">
        <v>0</v>
      </c>
      <c r="G340">
        <v>0</v>
      </c>
      <c r="H340">
        <v>0</v>
      </c>
      <c r="I340">
        <v>0</v>
      </c>
      <c r="K340">
        <v>126</v>
      </c>
      <c r="L340">
        <v>2</v>
      </c>
      <c r="M340">
        <v>170</v>
      </c>
      <c r="N340" s="9">
        <f t="shared" si="50"/>
        <v>0</v>
      </c>
      <c r="O340" s="9">
        <f t="shared" si="51"/>
        <v>298</v>
      </c>
      <c r="P340" s="9">
        <f t="shared" si="52"/>
        <v>132</v>
      </c>
      <c r="Q340" s="9">
        <f t="shared" si="53"/>
        <v>8</v>
      </c>
      <c r="R340" s="9">
        <f t="shared" si="54"/>
        <v>176</v>
      </c>
      <c r="S340" s="10">
        <f t="shared" si="55"/>
        <v>0.18585599999999999</v>
      </c>
      <c r="T340" s="21">
        <f t="shared" si="56"/>
        <v>0.12906666666666666</v>
      </c>
      <c r="U340" s="21">
        <f>IF(OR(B340=601,B340=602,B340=603,B340=604,B340=605,B340=606,B340=607,B340=608),0,IF($E340&lt;0,0,T340*E340))</f>
        <v>0</v>
      </c>
      <c r="W340" s="22">
        <f t="shared" si="57"/>
        <v>7.7479338842975203</v>
      </c>
      <c r="X340" s="14">
        <f t="shared" si="58"/>
        <v>0</v>
      </c>
      <c r="Y340" s="14">
        <f t="shared" si="59"/>
        <v>0</v>
      </c>
    </row>
    <row r="341" spans="1:25">
      <c r="A341" s="23">
        <v>0</v>
      </c>
      <c r="B341" s="24">
        <v>708</v>
      </c>
      <c r="C341" s="33">
        <v>3700779103298</v>
      </c>
      <c r="D341" s="24" t="s">
        <v>332</v>
      </c>
      <c r="E341">
        <v>0</v>
      </c>
      <c r="F341">
        <v>0</v>
      </c>
      <c r="G341">
        <v>0</v>
      </c>
      <c r="H341">
        <v>0</v>
      </c>
      <c r="I341">
        <v>0</v>
      </c>
      <c r="K341">
        <v>60</v>
      </c>
      <c r="L341">
        <v>3</v>
      </c>
      <c r="M341">
        <v>130</v>
      </c>
      <c r="N341" s="9">
        <f t="shared" si="50"/>
        <v>0</v>
      </c>
      <c r="O341" s="9">
        <f t="shared" si="51"/>
        <v>193</v>
      </c>
      <c r="P341" s="9">
        <f t="shared" si="52"/>
        <v>66</v>
      </c>
      <c r="Q341" s="9">
        <f t="shared" si="53"/>
        <v>9</v>
      </c>
      <c r="R341" s="9">
        <f t="shared" si="54"/>
        <v>136</v>
      </c>
      <c r="S341" s="10">
        <f t="shared" si="55"/>
        <v>8.0783999999999995E-2</v>
      </c>
      <c r="T341" s="21">
        <f t="shared" si="56"/>
        <v>5.6099999999999997E-2</v>
      </c>
      <c r="U341" s="21">
        <f>IF(OR(B341=601,B341=602,B341=603,B341=604,B341=605,B341=606,B341=607,B341=608),0,IF($E341&lt;0,0,T341*E341))</f>
        <v>0</v>
      </c>
      <c r="W341" s="22">
        <f t="shared" si="57"/>
        <v>17.825311942959001</v>
      </c>
      <c r="X341" s="14">
        <f t="shared" si="58"/>
        <v>0</v>
      </c>
      <c r="Y341" s="14">
        <f t="shared" si="59"/>
        <v>0</v>
      </c>
    </row>
    <row r="342" spans="1:25">
      <c r="A342" s="23">
        <v>0</v>
      </c>
      <c r="B342" s="24">
        <v>709</v>
      </c>
      <c r="C342" s="33">
        <v>3700779103304</v>
      </c>
      <c r="D342" s="24" t="s">
        <v>333</v>
      </c>
      <c r="E342">
        <v>0</v>
      </c>
      <c r="F342">
        <v>0</v>
      </c>
      <c r="G342">
        <v>0</v>
      </c>
      <c r="H342">
        <v>0</v>
      </c>
      <c r="I342">
        <v>0</v>
      </c>
      <c r="K342">
        <v>58</v>
      </c>
      <c r="L342">
        <v>4</v>
      </c>
      <c r="M342">
        <v>118</v>
      </c>
      <c r="N342" s="9">
        <f t="shared" si="50"/>
        <v>0</v>
      </c>
      <c r="O342" s="9">
        <f t="shared" si="51"/>
        <v>180</v>
      </c>
      <c r="P342" s="9">
        <f t="shared" si="52"/>
        <v>64</v>
      </c>
      <c r="Q342" s="9">
        <f t="shared" si="53"/>
        <v>10</v>
      </c>
      <c r="R342" s="9">
        <f t="shared" si="54"/>
        <v>124</v>
      </c>
      <c r="S342" s="10">
        <f t="shared" si="55"/>
        <v>7.936E-2</v>
      </c>
      <c r="T342" s="21">
        <f t="shared" si="56"/>
        <v>5.5111111111111111E-2</v>
      </c>
      <c r="U342" s="21">
        <f>IF(OR(B342=601,B342=602,B342=603,B342=604,B342=605,B342=606,B342=607,B342=608),0,IF($E342&lt;0,0,T342*E342))</f>
        <v>0</v>
      </c>
      <c r="W342" s="22">
        <f t="shared" si="57"/>
        <v>18.14516129032258</v>
      </c>
      <c r="X342" s="14">
        <f t="shared" si="58"/>
        <v>0</v>
      </c>
      <c r="Y342" s="14">
        <f t="shared" si="59"/>
        <v>0</v>
      </c>
    </row>
    <row r="343" spans="1:25">
      <c r="A343" s="23">
        <v>0</v>
      </c>
      <c r="B343" s="24">
        <v>710</v>
      </c>
      <c r="C343" s="33">
        <v>3700779103311</v>
      </c>
      <c r="D343" s="24" t="s">
        <v>396</v>
      </c>
      <c r="E343">
        <v>0</v>
      </c>
      <c r="F343">
        <v>0</v>
      </c>
      <c r="G343">
        <v>0</v>
      </c>
      <c r="H343">
        <v>0</v>
      </c>
      <c r="I343">
        <v>0</v>
      </c>
      <c r="K343">
        <v>58</v>
      </c>
      <c r="L343">
        <v>13</v>
      </c>
      <c r="M343">
        <v>51</v>
      </c>
      <c r="N343" s="9">
        <f t="shared" si="50"/>
        <v>0</v>
      </c>
      <c r="O343" s="9">
        <f t="shared" si="51"/>
        <v>122</v>
      </c>
      <c r="P343" s="9">
        <f t="shared" si="52"/>
        <v>64</v>
      </c>
      <c r="Q343" s="9">
        <f t="shared" si="53"/>
        <v>19</v>
      </c>
      <c r="R343" s="9">
        <f t="shared" si="54"/>
        <v>57</v>
      </c>
      <c r="S343" s="10">
        <f t="shared" si="55"/>
        <v>6.9311999999999999E-2</v>
      </c>
      <c r="T343" s="21">
        <f t="shared" si="56"/>
        <v>4.8133333333333334E-2</v>
      </c>
      <c r="U343" s="21">
        <f>IF(OR(B343=601,B343=602,B343=603,B343=604,B343=605,B343=606,B343=607,B343=608),0,IF($E343&lt;0,0,T343*E343))</f>
        <v>0</v>
      </c>
      <c r="W343" s="22">
        <f t="shared" si="57"/>
        <v>20.775623268698059</v>
      </c>
      <c r="X343" s="14">
        <f t="shared" si="58"/>
        <v>0</v>
      </c>
      <c r="Y343" s="14">
        <f t="shared" si="59"/>
        <v>0</v>
      </c>
    </row>
    <row r="344" spans="1:25">
      <c r="A344" s="23">
        <v>0</v>
      </c>
      <c r="B344" s="24">
        <v>711</v>
      </c>
      <c r="C344" s="33">
        <v>3700779103328</v>
      </c>
      <c r="D344" s="24" t="s">
        <v>334</v>
      </c>
      <c r="E344">
        <v>0</v>
      </c>
      <c r="F344">
        <v>0</v>
      </c>
      <c r="G344">
        <v>0</v>
      </c>
      <c r="H344">
        <v>0</v>
      </c>
      <c r="I344">
        <v>0</v>
      </c>
      <c r="K344">
        <v>42</v>
      </c>
      <c r="L344">
        <v>10</v>
      </c>
      <c r="M344">
        <v>75</v>
      </c>
      <c r="N344" s="9">
        <f t="shared" si="50"/>
        <v>0</v>
      </c>
      <c r="O344" s="9">
        <f t="shared" si="51"/>
        <v>127</v>
      </c>
      <c r="P344" s="9">
        <f t="shared" si="52"/>
        <v>48</v>
      </c>
      <c r="Q344" s="9">
        <f t="shared" si="53"/>
        <v>16</v>
      </c>
      <c r="R344" s="9">
        <f t="shared" si="54"/>
        <v>81</v>
      </c>
      <c r="S344" s="10">
        <f t="shared" si="55"/>
        <v>6.2207999999999999E-2</v>
      </c>
      <c r="T344" s="21">
        <f t="shared" si="56"/>
        <v>4.3200000000000002E-2</v>
      </c>
      <c r="U344" s="21">
        <f>IF(OR(B344=601,B344=602,B344=603,B344=604,B344=605,B344=606,B344=607,B344=608),0,IF($E344&lt;0,0,T344*E344))</f>
        <v>0</v>
      </c>
      <c r="W344" s="22">
        <f t="shared" si="57"/>
        <v>23.148148148148149</v>
      </c>
      <c r="X344" s="14">
        <f t="shared" si="58"/>
        <v>0</v>
      </c>
      <c r="Y344" s="14">
        <f t="shared" si="59"/>
        <v>0</v>
      </c>
    </row>
    <row r="345" spans="1:25">
      <c r="A345" s="23">
        <v>0</v>
      </c>
      <c r="B345" s="24">
        <v>712</v>
      </c>
      <c r="C345" s="33">
        <v>3700779103335</v>
      </c>
      <c r="D345" s="24" t="s">
        <v>335</v>
      </c>
      <c r="E345">
        <v>0</v>
      </c>
      <c r="F345">
        <v>0</v>
      </c>
      <c r="G345">
        <v>0</v>
      </c>
      <c r="H345">
        <v>0</v>
      </c>
      <c r="I345">
        <v>0</v>
      </c>
      <c r="K345">
        <v>59</v>
      </c>
      <c r="L345">
        <v>11</v>
      </c>
      <c r="M345">
        <v>136</v>
      </c>
      <c r="N345" s="9">
        <f t="shared" si="50"/>
        <v>0</v>
      </c>
      <c r="O345" s="9">
        <f t="shared" si="51"/>
        <v>206</v>
      </c>
      <c r="P345" s="9">
        <f t="shared" si="52"/>
        <v>65</v>
      </c>
      <c r="Q345" s="9">
        <f t="shared" si="53"/>
        <v>17</v>
      </c>
      <c r="R345" s="9">
        <f t="shared" si="54"/>
        <v>142</v>
      </c>
      <c r="S345" s="10">
        <f t="shared" si="55"/>
        <v>0.15690999999999999</v>
      </c>
      <c r="T345" s="21">
        <f t="shared" si="56"/>
        <v>0.10896527777777777</v>
      </c>
      <c r="U345" s="21">
        <f>IF(OR(B345=601,B345=602,B345=603,B345=604,B345=605,B345=606,B345=607,B345=608),0,IF($E345&lt;0,0,T345*E345))</f>
        <v>0</v>
      </c>
      <c r="W345" s="22">
        <f t="shared" si="57"/>
        <v>9.1772353578484474</v>
      </c>
      <c r="X345" s="14">
        <f t="shared" si="58"/>
        <v>0</v>
      </c>
      <c r="Y345" s="14">
        <f t="shared" si="59"/>
        <v>0</v>
      </c>
    </row>
    <row r="346" spans="1:25">
      <c r="A346" s="23">
        <v>0</v>
      </c>
      <c r="B346" s="24">
        <v>713</v>
      </c>
      <c r="C346" s="33">
        <v>3700779103342</v>
      </c>
      <c r="D346" s="24" t="s">
        <v>370</v>
      </c>
      <c r="E346">
        <v>0</v>
      </c>
      <c r="F346">
        <v>0</v>
      </c>
      <c r="G346">
        <v>0</v>
      </c>
      <c r="H346">
        <v>0</v>
      </c>
      <c r="I346">
        <v>0</v>
      </c>
      <c r="K346">
        <v>111</v>
      </c>
      <c r="L346">
        <v>20.5</v>
      </c>
      <c r="M346">
        <v>99.5</v>
      </c>
      <c r="N346" s="9">
        <f t="shared" si="50"/>
        <v>0</v>
      </c>
      <c r="O346" s="9">
        <f t="shared" si="51"/>
        <v>231</v>
      </c>
      <c r="P346" s="9">
        <f t="shared" si="52"/>
        <v>117</v>
      </c>
      <c r="Q346" s="9">
        <f t="shared" si="53"/>
        <v>26.5</v>
      </c>
      <c r="R346" s="9">
        <f t="shared" si="54"/>
        <v>105.5</v>
      </c>
      <c r="S346" s="10">
        <f t="shared" si="55"/>
        <v>0.32710275</v>
      </c>
      <c r="T346" s="21">
        <f t="shared" si="56"/>
        <v>0.22715468750000001</v>
      </c>
      <c r="U346" s="21">
        <f>IF(OR(B346=601,B346=602,B346=603,B346=604,B346=605,B346=606,B346=607,B346=608),0,IF($E346&lt;0,0,T346*E346))</f>
        <v>0</v>
      </c>
      <c r="W346" s="22">
        <f t="shared" si="57"/>
        <v>4.4022864375184865</v>
      </c>
      <c r="X346" s="14">
        <f t="shared" si="58"/>
        <v>0</v>
      </c>
      <c r="Y346" s="14">
        <f t="shared" si="59"/>
        <v>0</v>
      </c>
    </row>
    <row r="347" spans="1:25">
      <c r="A347" s="23">
        <v>0</v>
      </c>
      <c r="B347" s="24">
        <v>714</v>
      </c>
      <c r="C347" s="33">
        <v>3700779103359</v>
      </c>
      <c r="D347" s="24" t="s">
        <v>371</v>
      </c>
      <c r="E347">
        <v>0</v>
      </c>
      <c r="F347">
        <v>0</v>
      </c>
      <c r="G347">
        <v>0</v>
      </c>
      <c r="H347">
        <v>0</v>
      </c>
      <c r="I347">
        <v>0</v>
      </c>
      <c r="K347">
        <v>111</v>
      </c>
      <c r="L347">
        <v>20.5</v>
      </c>
      <c r="M347">
        <v>99.5</v>
      </c>
      <c r="N347" s="9">
        <f t="shared" si="50"/>
        <v>0</v>
      </c>
      <c r="O347" s="9">
        <f t="shared" si="51"/>
        <v>231</v>
      </c>
      <c r="P347" s="9">
        <f t="shared" si="52"/>
        <v>117</v>
      </c>
      <c r="Q347" s="9">
        <f t="shared" si="53"/>
        <v>26.5</v>
      </c>
      <c r="R347" s="9">
        <f t="shared" si="54"/>
        <v>105.5</v>
      </c>
      <c r="S347" s="10">
        <f t="shared" si="55"/>
        <v>0.32710275</v>
      </c>
      <c r="T347" s="21">
        <f t="shared" si="56"/>
        <v>0.22715468750000001</v>
      </c>
      <c r="U347" s="21">
        <f>IF(OR(B347=601,B347=602,B347=603,B347=604,B347=605,B347=606,B347=607,B347=608),0,IF($E347&lt;0,0,T347*E347))</f>
        <v>0</v>
      </c>
      <c r="W347" s="22">
        <f t="shared" si="57"/>
        <v>4.4022864375184865</v>
      </c>
      <c r="X347" s="14">
        <f t="shared" si="58"/>
        <v>0</v>
      </c>
      <c r="Y347" s="14">
        <f t="shared" si="59"/>
        <v>0</v>
      </c>
    </row>
    <row r="348" spans="1:25">
      <c r="A348" s="23">
        <v>0</v>
      </c>
      <c r="B348" s="24">
        <v>715</v>
      </c>
      <c r="C348" s="33">
        <v>3700779103380</v>
      </c>
      <c r="D348" s="24" t="s">
        <v>372</v>
      </c>
      <c r="E348">
        <v>0</v>
      </c>
      <c r="F348">
        <v>0</v>
      </c>
      <c r="G348">
        <v>0</v>
      </c>
      <c r="H348">
        <v>0</v>
      </c>
      <c r="I348">
        <v>0</v>
      </c>
      <c r="K348">
        <v>116.5</v>
      </c>
      <c r="L348">
        <v>18</v>
      </c>
      <c r="M348">
        <v>101</v>
      </c>
      <c r="N348" s="9">
        <f t="shared" si="50"/>
        <v>0</v>
      </c>
      <c r="O348" s="9">
        <f t="shared" si="51"/>
        <v>235.5</v>
      </c>
      <c r="P348" s="9">
        <f t="shared" si="52"/>
        <v>122.5</v>
      </c>
      <c r="Q348" s="9">
        <f t="shared" si="53"/>
        <v>24</v>
      </c>
      <c r="R348" s="9">
        <f t="shared" si="54"/>
        <v>107</v>
      </c>
      <c r="S348" s="10">
        <f t="shared" si="55"/>
        <v>0.31458000000000003</v>
      </c>
      <c r="T348" s="21">
        <f t="shared" si="56"/>
        <v>0.21845833333333337</v>
      </c>
      <c r="U348" s="21">
        <f>IF(OR(B348=601,B348=602,B348=603,B348=604,B348=605,B348=606,B348=607,B348=608),0,IF($E348&lt;0,0,T348*E348))</f>
        <v>0</v>
      </c>
      <c r="W348" s="22">
        <f t="shared" si="57"/>
        <v>4.5775319473583824</v>
      </c>
      <c r="X348" s="14">
        <f t="shared" si="58"/>
        <v>0</v>
      </c>
      <c r="Y348" s="14">
        <f t="shared" si="59"/>
        <v>0</v>
      </c>
    </row>
    <row r="349" spans="1:25">
      <c r="A349" s="23">
        <v>0</v>
      </c>
      <c r="B349" s="24">
        <v>716</v>
      </c>
      <c r="C349" s="33">
        <v>3700779103397</v>
      </c>
      <c r="D349" s="24" t="s">
        <v>373</v>
      </c>
      <c r="E349">
        <v>0</v>
      </c>
      <c r="F349">
        <v>0</v>
      </c>
      <c r="G349">
        <v>0</v>
      </c>
      <c r="H349">
        <v>0</v>
      </c>
      <c r="I349">
        <v>0</v>
      </c>
      <c r="K349">
        <v>116.5</v>
      </c>
      <c r="L349">
        <v>18</v>
      </c>
      <c r="M349">
        <v>101</v>
      </c>
      <c r="N349" s="9">
        <f t="shared" si="50"/>
        <v>0</v>
      </c>
      <c r="O349" s="9">
        <f t="shared" si="51"/>
        <v>235.5</v>
      </c>
      <c r="P349" s="9">
        <f t="shared" si="52"/>
        <v>122.5</v>
      </c>
      <c r="Q349" s="9">
        <f t="shared" si="53"/>
        <v>24</v>
      </c>
      <c r="R349" s="9">
        <f t="shared" si="54"/>
        <v>107</v>
      </c>
      <c r="S349" s="10">
        <f t="shared" si="55"/>
        <v>0.31458000000000003</v>
      </c>
      <c r="T349" s="21">
        <f t="shared" si="56"/>
        <v>0.21845833333333337</v>
      </c>
      <c r="U349" s="21">
        <f>IF(OR(B349=601,B349=602,B349=603,B349=604,B349=605,B349=606,B349=607,B349=608),0,IF($E349&lt;0,0,T349*E349))</f>
        <v>0</v>
      </c>
      <c r="W349" s="22">
        <f t="shared" si="57"/>
        <v>4.5775319473583824</v>
      </c>
      <c r="X349" s="14">
        <f t="shared" si="58"/>
        <v>0</v>
      </c>
      <c r="Y349" s="14">
        <f t="shared" si="59"/>
        <v>0</v>
      </c>
    </row>
    <row r="350" spans="1:25">
      <c r="A350" s="23">
        <v>0</v>
      </c>
      <c r="B350" s="24">
        <v>717</v>
      </c>
      <c r="C350" s="33">
        <v>3700779103403</v>
      </c>
      <c r="D350" s="24" t="s">
        <v>374</v>
      </c>
      <c r="E350">
        <v>0</v>
      </c>
      <c r="F350">
        <v>0</v>
      </c>
      <c r="G350">
        <v>0</v>
      </c>
      <c r="H350">
        <v>0</v>
      </c>
      <c r="I350">
        <v>0</v>
      </c>
      <c r="K350">
        <v>116</v>
      </c>
      <c r="L350">
        <v>20.5</v>
      </c>
      <c r="M350">
        <v>101.5</v>
      </c>
      <c r="N350" s="9">
        <f t="shared" si="50"/>
        <v>0</v>
      </c>
      <c r="O350" s="9">
        <f t="shared" si="51"/>
        <v>238</v>
      </c>
      <c r="P350" s="9">
        <f t="shared" si="52"/>
        <v>122</v>
      </c>
      <c r="Q350" s="9">
        <f t="shared" si="53"/>
        <v>26.5</v>
      </c>
      <c r="R350" s="9">
        <f t="shared" si="54"/>
        <v>107.5</v>
      </c>
      <c r="S350" s="10">
        <f t="shared" si="55"/>
        <v>0.34754750000000001</v>
      </c>
      <c r="T350" s="21">
        <f t="shared" si="56"/>
        <v>0.24135243055555558</v>
      </c>
      <c r="U350" s="21">
        <f>IF(OR(B350=601,B350=602,B350=603,B350=604,B350=605,B350=606,B350=607,B350=608),0,IF($E350&lt;0,0,T350*E350))</f>
        <v>0</v>
      </c>
      <c r="W350" s="22">
        <f t="shared" si="57"/>
        <v>4.1433185391924843</v>
      </c>
      <c r="X350" s="14">
        <f t="shared" si="58"/>
        <v>0</v>
      </c>
      <c r="Y350" s="14">
        <f t="shared" si="59"/>
        <v>0</v>
      </c>
    </row>
    <row r="351" spans="1:25">
      <c r="A351" s="23">
        <v>0</v>
      </c>
      <c r="B351" s="24">
        <v>718</v>
      </c>
      <c r="C351" s="33">
        <v>3700779103410</v>
      </c>
      <c r="D351" s="24" t="s">
        <v>375</v>
      </c>
      <c r="E351">
        <v>0</v>
      </c>
      <c r="F351">
        <v>0</v>
      </c>
      <c r="G351">
        <v>0</v>
      </c>
      <c r="H351">
        <v>0</v>
      </c>
      <c r="I351">
        <v>0</v>
      </c>
      <c r="K351">
        <v>116</v>
      </c>
      <c r="L351">
        <v>20.5</v>
      </c>
      <c r="M351">
        <v>101.5</v>
      </c>
      <c r="N351" s="9">
        <f t="shared" si="50"/>
        <v>0</v>
      </c>
      <c r="O351" s="9">
        <f t="shared" si="51"/>
        <v>238</v>
      </c>
      <c r="P351" s="9">
        <f t="shared" si="52"/>
        <v>122</v>
      </c>
      <c r="Q351" s="9">
        <f t="shared" si="53"/>
        <v>26.5</v>
      </c>
      <c r="R351" s="9">
        <f t="shared" si="54"/>
        <v>107.5</v>
      </c>
      <c r="S351" s="10">
        <f t="shared" si="55"/>
        <v>0.34754750000000001</v>
      </c>
      <c r="T351" s="21">
        <f t="shared" si="56"/>
        <v>0.24135243055555558</v>
      </c>
      <c r="U351" s="21">
        <f>IF(OR(B351=601,B351=602,B351=603,B351=604,B351=605,B351=606,B351=607,B351=608),0,IF($E351&lt;0,0,T351*E351))</f>
        <v>0</v>
      </c>
      <c r="W351" s="22">
        <f t="shared" si="57"/>
        <v>4.1433185391924843</v>
      </c>
      <c r="X351" s="14">
        <f t="shared" si="58"/>
        <v>0</v>
      </c>
      <c r="Y351" s="14">
        <f t="shared" si="59"/>
        <v>0</v>
      </c>
    </row>
    <row r="352" spans="1:25">
      <c r="A352" s="23">
        <v>0</v>
      </c>
      <c r="B352" s="24">
        <v>719</v>
      </c>
      <c r="C352" s="33">
        <v>3700779103427</v>
      </c>
      <c r="D352" s="24" t="s">
        <v>376</v>
      </c>
      <c r="E352">
        <v>0</v>
      </c>
      <c r="F352">
        <v>0</v>
      </c>
      <c r="G352">
        <v>0</v>
      </c>
      <c r="H352">
        <v>0</v>
      </c>
      <c r="I352">
        <v>0</v>
      </c>
      <c r="K352">
        <v>106</v>
      </c>
      <c r="L352">
        <v>21</v>
      </c>
      <c r="M352">
        <v>100.5</v>
      </c>
      <c r="N352" s="9">
        <f t="shared" si="50"/>
        <v>0</v>
      </c>
      <c r="O352" s="9">
        <f t="shared" si="51"/>
        <v>227.5</v>
      </c>
      <c r="P352" s="9">
        <f t="shared" si="52"/>
        <v>112</v>
      </c>
      <c r="Q352" s="9">
        <f t="shared" si="53"/>
        <v>27</v>
      </c>
      <c r="R352" s="9">
        <f t="shared" si="54"/>
        <v>106.5</v>
      </c>
      <c r="S352" s="10">
        <f t="shared" si="55"/>
        <v>0.32205600000000001</v>
      </c>
      <c r="T352" s="21">
        <f t="shared" si="56"/>
        <v>0.22365000000000002</v>
      </c>
      <c r="U352" s="21">
        <f>IF(OR(B352=601,B352=602,B352=603,B352=604,B352=605,B352=606,B352=607,B352=608),0,IF($E352&lt;0,0,T352*E352))</f>
        <v>0</v>
      </c>
      <c r="W352" s="22">
        <f t="shared" si="57"/>
        <v>4.4712720769058798</v>
      </c>
      <c r="X352" s="14">
        <f t="shared" si="58"/>
        <v>0</v>
      </c>
      <c r="Y352" s="14">
        <f t="shared" si="59"/>
        <v>0</v>
      </c>
    </row>
    <row r="353" spans="1:25">
      <c r="A353" s="23">
        <v>0</v>
      </c>
      <c r="B353" s="24">
        <v>720</v>
      </c>
      <c r="C353" s="33">
        <v>3700779103434</v>
      </c>
      <c r="D353" s="24" t="s">
        <v>377</v>
      </c>
      <c r="E353">
        <v>0</v>
      </c>
      <c r="F353">
        <v>0</v>
      </c>
      <c r="G353">
        <v>0</v>
      </c>
      <c r="H353">
        <v>0</v>
      </c>
      <c r="I353">
        <v>0</v>
      </c>
      <c r="K353">
        <v>106</v>
      </c>
      <c r="L353">
        <v>21</v>
      </c>
      <c r="M353">
        <v>100.5</v>
      </c>
      <c r="N353" s="9">
        <f t="shared" si="50"/>
        <v>0</v>
      </c>
      <c r="O353" s="9">
        <f t="shared" si="51"/>
        <v>227.5</v>
      </c>
      <c r="P353" s="9">
        <f t="shared" si="52"/>
        <v>112</v>
      </c>
      <c r="Q353" s="9">
        <f t="shared" si="53"/>
        <v>27</v>
      </c>
      <c r="R353" s="9">
        <f t="shared" si="54"/>
        <v>106.5</v>
      </c>
      <c r="S353" s="10">
        <f t="shared" si="55"/>
        <v>0.32205600000000001</v>
      </c>
      <c r="T353" s="21">
        <f t="shared" si="56"/>
        <v>0.22365000000000002</v>
      </c>
      <c r="U353" s="21">
        <f>IF(OR(B353=601,B353=602,B353=603,B353=604,B353=605,B353=606,B353=607,B353=608),0,IF($E353&lt;0,0,T353*E353))</f>
        <v>0</v>
      </c>
      <c r="W353" s="22">
        <f t="shared" si="57"/>
        <v>4.4712720769058798</v>
      </c>
      <c r="X353" s="14">
        <f t="shared" si="58"/>
        <v>0</v>
      </c>
      <c r="Y353" s="14">
        <f t="shared" si="59"/>
        <v>0</v>
      </c>
    </row>
    <row r="354" spans="1:25">
      <c r="A354" s="23">
        <v>0</v>
      </c>
      <c r="B354" s="24">
        <v>721</v>
      </c>
      <c r="C354" s="33">
        <v>3700779103441</v>
      </c>
      <c r="D354" s="24" t="s">
        <v>378</v>
      </c>
      <c r="E354">
        <v>0</v>
      </c>
      <c r="F354">
        <v>0</v>
      </c>
      <c r="G354">
        <v>0</v>
      </c>
      <c r="H354">
        <v>0</v>
      </c>
      <c r="I354">
        <v>0</v>
      </c>
      <c r="K354">
        <v>104</v>
      </c>
      <c r="L354">
        <v>17</v>
      </c>
      <c r="M354">
        <v>99</v>
      </c>
      <c r="N354" s="9">
        <f t="shared" si="50"/>
        <v>0</v>
      </c>
      <c r="O354" s="9">
        <f t="shared" si="51"/>
        <v>220</v>
      </c>
      <c r="P354" s="9">
        <f t="shared" si="52"/>
        <v>110</v>
      </c>
      <c r="Q354" s="9">
        <f t="shared" si="53"/>
        <v>23</v>
      </c>
      <c r="R354" s="9">
        <f t="shared" si="54"/>
        <v>105</v>
      </c>
      <c r="S354" s="10">
        <f t="shared" si="55"/>
        <v>0.26565</v>
      </c>
      <c r="T354" s="21">
        <f t="shared" si="56"/>
        <v>0.18447916666666667</v>
      </c>
      <c r="U354" s="21">
        <f>IF(OR(B354=601,B354=602,B354=603,B354=604,B354=605,B354=606,B354=607,B354=608),0,IF($E354&lt;0,0,T354*E354))</f>
        <v>0</v>
      </c>
      <c r="W354" s="22">
        <f t="shared" si="57"/>
        <v>5.4206662902315079</v>
      </c>
      <c r="X354" s="14">
        <f t="shared" si="58"/>
        <v>0</v>
      </c>
      <c r="Y354" s="14">
        <f t="shared" si="59"/>
        <v>0</v>
      </c>
    </row>
    <row r="355" spans="1:25">
      <c r="A355" s="23">
        <v>0</v>
      </c>
      <c r="B355" s="24">
        <v>722</v>
      </c>
      <c r="C355" s="33">
        <v>3700779103458</v>
      </c>
      <c r="D355" s="24" t="s">
        <v>379</v>
      </c>
      <c r="E355">
        <v>0</v>
      </c>
      <c r="F355">
        <v>0</v>
      </c>
      <c r="G355">
        <v>0</v>
      </c>
      <c r="H355">
        <v>0</v>
      </c>
      <c r="I355">
        <v>0</v>
      </c>
      <c r="K355">
        <v>104</v>
      </c>
      <c r="L355">
        <v>17</v>
      </c>
      <c r="M355">
        <v>99</v>
      </c>
      <c r="N355" s="9">
        <f t="shared" si="50"/>
        <v>0</v>
      </c>
      <c r="O355" s="9">
        <f t="shared" si="51"/>
        <v>220</v>
      </c>
      <c r="P355" s="9">
        <f t="shared" si="52"/>
        <v>110</v>
      </c>
      <c r="Q355" s="9">
        <f t="shared" si="53"/>
        <v>23</v>
      </c>
      <c r="R355" s="9">
        <f t="shared" si="54"/>
        <v>105</v>
      </c>
      <c r="S355" s="10">
        <f t="shared" si="55"/>
        <v>0.26565</v>
      </c>
      <c r="T355" s="21">
        <f t="shared" si="56"/>
        <v>0.18447916666666667</v>
      </c>
      <c r="U355" s="21">
        <f>IF(OR(B355=601,B355=602,B355=603,B355=604,B355=605,B355=606,B355=607,B355=608),0,IF($E355&lt;0,0,T355*E355))</f>
        <v>0</v>
      </c>
      <c r="W355" s="22">
        <f t="shared" si="57"/>
        <v>5.4206662902315079</v>
      </c>
      <c r="X355" s="14">
        <f t="shared" si="58"/>
        <v>0</v>
      </c>
      <c r="Y355" s="14">
        <f t="shared" si="59"/>
        <v>0</v>
      </c>
    </row>
    <row r="356" spans="1:25">
      <c r="A356" s="23">
        <v>0</v>
      </c>
      <c r="B356" s="24">
        <v>723</v>
      </c>
      <c r="C356" s="33">
        <v>3700779103465</v>
      </c>
      <c r="D356" s="24" t="s">
        <v>380</v>
      </c>
      <c r="E356">
        <v>0</v>
      </c>
      <c r="F356">
        <v>0</v>
      </c>
      <c r="G356">
        <v>0</v>
      </c>
      <c r="H356">
        <v>0</v>
      </c>
      <c r="I356">
        <v>0</v>
      </c>
      <c r="K356">
        <v>137.19999999999999</v>
      </c>
      <c r="L356">
        <v>20.3</v>
      </c>
      <c r="M356">
        <v>114</v>
      </c>
      <c r="N356" s="9">
        <f t="shared" si="50"/>
        <v>0</v>
      </c>
      <c r="O356" s="9">
        <f t="shared" si="51"/>
        <v>271.5</v>
      </c>
      <c r="P356" s="9">
        <f t="shared" si="52"/>
        <v>143.19999999999999</v>
      </c>
      <c r="Q356" s="9">
        <f t="shared" si="53"/>
        <v>26.3</v>
      </c>
      <c r="R356" s="9">
        <f t="shared" si="54"/>
        <v>120</v>
      </c>
      <c r="S356" s="10">
        <f t="shared" si="55"/>
        <v>0.45193919999999993</v>
      </c>
      <c r="T356" s="21">
        <f t="shared" si="56"/>
        <v>0.31384666666666661</v>
      </c>
      <c r="U356" s="21">
        <f>IF(OR(B356=601,B356=602,B356=603,B356=604,B356=605,B356=606,B356=607,B356=608),0,IF($E356&lt;0,0,T356*E356))</f>
        <v>0</v>
      </c>
      <c r="W356" s="22">
        <f t="shared" si="57"/>
        <v>3.1862693034815308</v>
      </c>
      <c r="X356" s="14">
        <f t="shared" si="58"/>
        <v>0</v>
      </c>
      <c r="Y356" s="14">
        <f t="shared" si="59"/>
        <v>0</v>
      </c>
    </row>
    <row r="357" spans="1:25">
      <c r="A357" s="23">
        <v>0</v>
      </c>
      <c r="B357" s="24">
        <v>724</v>
      </c>
      <c r="C357" s="33">
        <v>3700779103472</v>
      </c>
      <c r="D357" s="24" t="s">
        <v>381</v>
      </c>
      <c r="E357">
        <v>0</v>
      </c>
      <c r="F357">
        <v>0</v>
      </c>
      <c r="G357">
        <v>0</v>
      </c>
      <c r="H357">
        <v>0</v>
      </c>
      <c r="I357">
        <v>0</v>
      </c>
      <c r="K357">
        <v>137.19999999999999</v>
      </c>
      <c r="L357">
        <v>20.3</v>
      </c>
      <c r="M357">
        <v>114</v>
      </c>
      <c r="N357" s="9">
        <f t="shared" si="50"/>
        <v>0</v>
      </c>
      <c r="O357" s="9">
        <f t="shared" si="51"/>
        <v>271.5</v>
      </c>
      <c r="P357" s="9">
        <f t="shared" si="52"/>
        <v>143.19999999999999</v>
      </c>
      <c r="Q357" s="9">
        <f t="shared" si="53"/>
        <v>26.3</v>
      </c>
      <c r="R357" s="9">
        <f t="shared" si="54"/>
        <v>120</v>
      </c>
      <c r="S357" s="10">
        <f t="shared" si="55"/>
        <v>0.45193919999999993</v>
      </c>
      <c r="T357" s="21">
        <f t="shared" si="56"/>
        <v>0.31384666666666661</v>
      </c>
      <c r="U357" s="21">
        <f>IF(OR(B357=601,B357=602,B357=603,B357=604,B357=605,B357=606,B357=607,B357=608),0,IF($E357&lt;0,0,T357*E357))</f>
        <v>0</v>
      </c>
      <c r="W357" s="22">
        <f t="shared" si="57"/>
        <v>3.1862693034815308</v>
      </c>
      <c r="X357" s="14">
        <f t="shared" si="58"/>
        <v>0</v>
      </c>
      <c r="Y357" s="14">
        <f t="shared" si="59"/>
        <v>0</v>
      </c>
    </row>
    <row r="358" spans="1:25">
      <c r="A358" s="23">
        <v>0</v>
      </c>
      <c r="B358" s="24">
        <v>725</v>
      </c>
      <c r="C358" s="33">
        <v>3700779103489</v>
      </c>
      <c r="D358" s="24" t="s">
        <v>382</v>
      </c>
      <c r="E358">
        <v>0</v>
      </c>
      <c r="F358">
        <v>0</v>
      </c>
      <c r="G358">
        <v>0</v>
      </c>
      <c r="H358">
        <v>0</v>
      </c>
      <c r="I358">
        <v>0</v>
      </c>
      <c r="K358">
        <v>108</v>
      </c>
      <c r="L358">
        <v>19.5</v>
      </c>
      <c r="M358">
        <v>101</v>
      </c>
      <c r="N358" s="9">
        <f t="shared" si="50"/>
        <v>0</v>
      </c>
      <c r="O358" s="9">
        <f t="shared" si="51"/>
        <v>228.5</v>
      </c>
      <c r="P358" s="9">
        <f t="shared" si="52"/>
        <v>114</v>
      </c>
      <c r="Q358" s="9">
        <f t="shared" si="53"/>
        <v>25.5</v>
      </c>
      <c r="R358" s="9">
        <f t="shared" si="54"/>
        <v>107</v>
      </c>
      <c r="S358" s="10">
        <f t="shared" si="55"/>
        <v>0.31104900000000002</v>
      </c>
      <c r="T358" s="21">
        <f t="shared" si="56"/>
        <v>0.21600625000000001</v>
      </c>
      <c r="U358" s="21">
        <f>IF(OR(B358=601,B358=602,B358=603,B358=604,B358=605,B358=606,B358=607,B358=608),0,IF($E358&lt;0,0,T358*E358))</f>
        <v>0</v>
      </c>
      <c r="W358" s="22">
        <f t="shared" si="57"/>
        <v>4.6294956743149784</v>
      </c>
      <c r="X358" s="14">
        <f t="shared" si="58"/>
        <v>0</v>
      </c>
      <c r="Y358" s="14">
        <f t="shared" si="59"/>
        <v>0</v>
      </c>
    </row>
    <row r="359" spans="1:25">
      <c r="A359" s="23">
        <v>0</v>
      </c>
      <c r="B359" s="24">
        <v>726</v>
      </c>
      <c r="C359" s="33">
        <v>3700779103496</v>
      </c>
      <c r="D359" s="24" t="s">
        <v>383</v>
      </c>
      <c r="E359">
        <v>0</v>
      </c>
      <c r="F359">
        <v>0</v>
      </c>
      <c r="G359">
        <v>0</v>
      </c>
      <c r="H359">
        <v>0</v>
      </c>
      <c r="I359">
        <v>0</v>
      </c>
      <c r="K359">
        <v>108</v>
      </c>
      <c r="L359">
        <v>19.5</v>
      </c>
      <c r="M359">
        <v>101</v>
      </c>
      <c r="N359" s="9">
        <f t="shared" si="50"/>
        <v>0</v>
      </c>
      <c r="O359" s="9">
        <f t="shared" si="51"/>
        <v>228.5</v>
      </c>
      <c r="P359" s="9">
        <f t="shared" si="52"/>
        <v>114</v>
      </c>
      <c r="Q359" s="9">
        <f t="shared" si="53"/>
        <v>25.5</v>
      </c>
      <c r="R359" s="9">
        <f t="shared" si="54"/>
        <v>107</v>
      </c>
      <c r="S359" s="10">
        <f t="shared" si="55"/>
        <v>0.31104900000000002</v>
      </c>
      <c r="T359" s="21">
        <f t="shared" si="56"/>
        <v>0.21600625000000001</v>
      </c>
      <c r="U359" s="21">
        <f>IF(OR(B359=601,B359=602,B359=603,B359=604,B359=605,B359=606,B359=607,B359=608),0,IF($E359&lt;0,0,T359*E359))</f>
        <v>0</v>
      </c>
      <c r="W359" s="22">
        <f t="shared" si="57"/>
        <v>4.6294956743149784</v>
      </c>
      <c r="X359" s="14">
        <f t="shared" si="58"/>
        <v>0</v>
      </c>
      <c r="Y359" s="14">
        <f t="shared" si="59"/>
        <v>0</v>
      </c>
    </row>
    <row r="360" spans="1:25">
      <c r="A360" s="23">
        <v>0</v>
      </c>
      <c r="B360" s="24">
        <v>727</v>
      </c>
      <c r="C360" s="33">
        <v>3700779103502</v>
      </c>
      <c r="D360" s="24" t="s">
        <v>384</v>
      </c>
      <c r="E360">
        <v>0</v>
      </c>
      <c r="F360">
        <v>0</v>
      </c>
      <c r="G360">
        <v>0</v>
      </c>
      <c r="H360">
        <v>0</v>
      </c>
      <c r="I360">
        <v>0</v>
      </c>
      <c r="K360">
        <v>109.5</v>
      </c>
      <c r="L360">
        <v>23</v>
      </c>
      <c r="M360">
        <v>98</v>
      </c>
      <c r="N360" s="9">
        <f t="shared" si="50"/>
        <v>0</v>
      </c>
      <c r="O360" s="9">
        <f t="shared" si="51"/>
        <v>230.5</v>
      </c>
      <c r="P360" s="9">
        <f t="shared" si="52"/>
        <v>115.5</v>
      </c>
      <c r="Q360" s="9">
        <f t="shared" si="53"/>
        <v>29</v>
      </c>
      <c r="R360" s="9">
        <f t="shared" si="54"/>
        <v>104</v>
      </c>
      <c r="S360" s="10">
        <f t="shared" si="55"/>
        <v>0.34834799999999999</v>
      </c>
      <c r="T360" s="21">
        <f t="shared" si="56"/>
        <v>0.24190833333333334</v>
      </c>
      <c r="U360" s="21">
        <f>IF(OR(B360=601,B360=602,B360=603,B360=604,B360=605,B360=606,B360=607,B360=608),0,IF($E360&lt;0,0,T360*E360))</f>
        <v>0</v>
      </c>
      <c r="W360" s="22">
        <f t="shared" si="57"/>
        <v>4.1337972372455134</v>
      </c>
      <c r="X360" s="14">
        <f t="shared" si="58"/>
        <v>0</v>
      </c>
      <c r="Y360" s="14">
        <f t="shared" si="59"/>
        <v>0</v>
      </c>
    </row>
    <row r="361" spans="1:25">
      <c r="A361" s="23">
        <v>0</v>
      </c>
      <c r="B361" s="24">
        <v>728</v>
      </c>
      <c r="C361" s="33">
        <v>3700779103519</v>
      </c>
      <c r="D361" s="24" t="s">
        <v>385</v>
      </c>
      <c r="E361">
        <v>0</v>
      </c>
      <c r="F361">
        <v>0</v>
      </c>
      <c r="G361">
        <v>0</v>
      </c>
      <c r="H361">
        <v>0</v>
      </c>
      <c r="I361">
        <v>0</v>
      </c>
      <c r="K361">
        <v>109.5</v>
      </c>
      <c r="L361">
        <v>23</v>
      </c>
      <c r="M361">
        <v>98</v>
      </c>
      <c r="N361" s="9">
        <f t="shared" si="50"/>
        <v>0</v>
      </c>
      <c r="O361" s="9">
        <f t="shared" si="51"/>
        <v>230.5</v>
      </c>
      <c r="P361" s="9">
        <f t="shared" si="52"/>
        <v>115.5</v>
      </c>
      <c r="Q361" s="9">
        <f t="shared" si="53"/>
        <v>29</v>
      </c>
      <c r="R361" s="9">
        <f t="shared" si="54"/>
        <v>104</v>
      </c>
      <c r="S361" s="10">
        <f t="shared" si="55"/>
        <v>0.34834799999999999</v>
      </c>
      <c r="T361" s="21">
        <f t="shared" si="56"/>
        <v>0.24190833333333334</v>
      </c>
      <c r="U361" s="21">
        <f>IF(OR(B361=601,B361=602,B361=603,B361=604,B361=605,B361=606,B361=607,B361=608),0,IF($E361&lt;0,0,T361*E361))</f>
        <v>0</v>
      </c>
      <c r="W361" s="22">
        <f t="shared" si="57"/>
        <v>4.1337972372455134</v>
      </c>
      <c r="X361" s="14">
        <f t="shared" si="58"/>
        <v>0</v>
      </c>
      <c r="Y361" s="14">
        <f t="shared" si="59"/>
        <v>0</v>
      </c>
    </row>
    <row r="362" spans="1:25">
      <c r="A362" s="23">
        <v>0</v>
      </c>
      <c r="B362" s="24">
        <v>729</v>
      </c>
      <c r="C362" s="33">
        <v>3700779103526</v>
      </c>
      <c r="D362" s="24" t="s">
        <v>386</v>
      </c>
      <c r="E362">
        <v>0</v>
      </c>
      <c r="F362">
        <v>0</v>
      </c>
      <c r="G362">
        <v>0</v>
      </c>
      <c r="H362">
        <v>0</v>
      </c>
      <c r="I362">
        <v>0</v>
      </c>
      <c r="K362">
        <v>115</v>
      </c>
      <c r="L362">
        <v>20</v>
      </c>
      <c r="M362">
        <v>101</v>
      </c>
      <c r="N362" s="9">
        <f t="shared" si="50"/>
        <v>0</v>
      </c>
      <c r="O362" s="9">
        <f t="shared" si="51"/>
        <v>236</v>
      </c>
      <c r="P362" s="9">
        <f t="shared" si="52"/>
        <v>121</v>
      </c>
      <c r="Q362" s="9">
        <f t="shared" si="53"/>
        <v>26</v>
      </c>
      <c r="R362" s="9">
        <f t="shared" si="54"/>
        <v>107</v>
      </c>
      <c r="S362" s="10">
        <f t="shared" si="55"/>
        <v>0.33662199999999998</v>
      </c>
      <c r="T362" s="21">
        <f t="shared" si="56"/>
        <v>0.23376527777777778</v>
      </c>
      <c r="U362" s="21">
        <f>IF(OR(B362=601,B362=602,B362=603,B362=604,B362=605,B362=606,B362=607,B362=608),0,IF($E362&lt;0,0,T362*E362))</f>
        <v>0</v>
      </c>
      <c r="W362" s="22">
        <f t="shared" si="57"/>
        <v>4.2777952718479479</v>
      </c>
      <c r="X362" s="14">
        <f t="shared" si="58"/>
        <v>0</v>
      </c>
      <c r="Y362" s="14">
        <f t="shared" si="59"/>
        <v>0</v>
      </c>
    </row>
    <row r="363" spans="1:25">
      <c r="A363" s="23">
        <v>0</v>
      </c>
      <c r="B363" s="24">
        <v>730</v>
      </c>
      <c r="C363" s="33">
        <v>3700779103533</v>
      </c>
      <c r="D363" s="24" t="s">
        <v>387</v>
      </c>
      <c r="E363">
        <v>0</v>
      </c>
      <c r="F363">
        <v>0</v>
      </c>
      <c r="G363">
        <v>0</v>
      </c>
      <c r="H363">
        <v>0</v>
      </c>
      <c r="I363">
        <v>0</v>
      </c>
      <c r="K363">
        <v>115</v>
      </c>
      <c r="L363">
        <v>20</v>
      </c>
      <c r="M363">
        <v>101</v>
      </c>
      <c r="N363" s="9">
        <f t="shared" si="50"/>
        <v>0</v>
      </c>
      <c r="O363" s="9">
        <f t="shared" si="51"/>
        <v>236</v>
      </c>
      <c r="P363" s="9">
        <f t="shared" si="52"/>
        <v>121</v>
      </c>
      <c r="Q363" s="9">
        <f t="shared" si="53"/>
        <v>26</v>
      </c>
      <c r="R363" s="9">
        <f t="shared" si="54"/>
        <v>107</v>
      </c>
      <c r="S363" s="10">
        <f t="shared" si="55"/>
        <v>0.33662199999999998</v>
      </c>
      <c r="T363" s="21">
        <f t="shared" si="56"/>
        <v>0.23376527777777778</v>
      </c>
      <c r="U363" s="21">
        <f>IF(OR(B363=601,B363=602,B363=603,B363=604,B363=605,B363=606,B363=607,B363=608),0,IF($E363&lt;0,0,T363*E363))</f>
        <v>0</v>
      </c>
      <c r="W363" s="22">
        <f t="shared" si="57"/>
        <v>4.2777952718479479</v>
      </c>
      <c r="X363" s="14">
        <f t="shared" si="58"/>
        <v>0</v>
      </c>
      <c r="Y363" s="14">
        <f t="shared" si="59"/>
        <v>0</v>
      </c>
    </row>
    <row r="364" spans="1:25">
      <c r="A364" s="23">
        <v>0</v>
      </c>
      <c r="B364" s="24">
        <v>731</v>
      </c>
      <c r="C364" s="33">
        <v>3700779103540</v>
      </c>
      <c r="D364" s="24" t="s">
        <v>388</v>
      </c>
      <c r="E364">
        <v>0</v>
      </c>
      <c r="F364">
        <v>0</v>
      </c>
      <c r="G364">
        <v>0</v>
      </c>
      <c r="H364">
        <v>0</v>
      </c>
      <c r="I364">
        <v>0</v>
      </c>
      <c r="K364">
        <v>114</v>
      </c>
      <c r="L364">
        <v>20</v>
      </c>
      <c r="M364">
        <v>102.5</v>
      </c>
      <c r="N364" s="9">
        <f t="shared" si="50"/>
        <v>0</v>
      </c>
      <c r="O364" s="9">
        <f t="shared" si="51"/>
        <v>236.5</v>
      </c>
      <c r="P364" s="9">
        <f t="shared" si="52"/>
        <v>120</v>
      </c>
      <c r="Q364" s="9">
        <f t="shared" si="53"/>
        <v>26</v>
      </c>
      <c r="R364" s="9">
        <f t="shared" si="54"/>
        <v>108.5</v>
      </c>
      <c r="S364" s="10">
        <f t="shared" si="55"/>
        <v>0.33851999999999999</v>
      </c>
      <c r="T364" s="21">
        <f t="shared" si="56"/>
        <v>0.23508333333333334</v>
      </c>
      <c r="U364" s="21">
        <f>IF(OR(B364=601,B364=602,B364=603,B364=604,B364=605,B364=606,B364=607,B364=608),0,IF($E364&lt;0,0,T364*E364))</f>
        <v>0</v>
      </c>
      <c r="W364" s="22">
        <f t="shared" si="57"/>
        <v>4.253810705423609</v>
      </c>
      <c r="X364" s="14">
        <f t="shared" si="58"/>
        <v>0</v>
      </c>
      <c r="Y364" s="14">
        <f t="shared" si="59"/>
        <v>0</v>
      </c>
    </row>
    <row r="365" spans="1:25">
      <c r="A365" s="23">
        <v>0</v>
      </c>
      <c r="B365" s="24">
        <v>732</v>
      </c>
      <c r="C365" s="33">
        <v>3700779103557</v>
      </c>
      <c r="D365" s="24" t="s">
        <v>389</v>
      </c>
      <c r="E365">
        <v>0</v>
      </c>
      <c r="F365">
        <v>0</v>
      </c>
      <c r="G365">
        <v>0</v>
      </c>
      <c r="H365">
        <v>0</v>
      </c>
      <c r="I365">
        <v>0</v>
      </c>
      <c r="K365">
        <v>114</v>
      </c>
      <c r="L365">
        <v>20</v>
      </c>
      <c r="M365">
        <v>102.5</v>
      </c>
      <c r="N365" s="9">
        <f t="shared" si="50"/>
        <v>0</v>
      </c>
      <c r="O365" s="9">
        <f t="shared" si="51"/>
        <v>236.5</v>
      </c>
      <c r="P365" s="9">
        <f t="shared" si="52"/>
        <v>120</v>
      </c>
      <c r="Q365" s="9">
        <f t="shared" si="53"/>
        <v>26</v>
      </c>
      <c r="R365" s="9">
        <f t="shared" si="54"/>
        <v>108.5</v>
      </c>
      <c r="S365" s="10">
        <f t="shared" si="55"/>
        <v>0.33851999999999999</v>
      </c>
      <c r="T365" s="21">
        <f t="shared" si="56"/>
        <v>0.23508333333333334</v>
      </c>
      <c r="U365" s="21">
        <f>IF(OR(B365=601,B365=602,B365=603,B365=604,B365=605,B365=606,B365=607,B365=608),0,IF($E365&lt;0,0,T365*E365))</f>
        <v>0</v>
      </c>
      <c r="W365" s="22">
        <f t="shared" si="57"/>
        <v>4.253810705423609</v>
      </c>
      <c r="X365" s="14">
        <f t="shared" si="58"/>
        <v>0</v>
      </c>
      <c r="Y365" s="14">
        <f t="shared" si="59"/>
        <v>0</v>
      </c>
    </row>
    <row r="366" spans="1:25">
      <c r="A366" s="23">
        <v>0</v>
      </c>
      <c r="B366" s="24">
        <v>733</v>
      </c>
      <c r="C366" s="33">
        <v>3700779103564</v>
      </c>
      <c r="D366" s="24" t="s">
        <v>390</v>
      </c>
      <c r="E366">
        <v>0</v>
      </c>
      <c r="F366">
        <v>0</v>
      </c>
      <c r="G366">
        <v>0</v>
      </c>
      <c r="H366">
        <v>0</v>
      </c>
      <c r="I366">
        <v>0</v>
      </c>
      <c r="K366">
        <v>115</v>
      </c>
      <c r="L366">
        <v>19.5</v>
      </c>
      <c r="M366">
        <v>101</v>
      </c>
      <c r="N366" s="9">
        <f t="shared" si="50"/>
        <v>0</v>
      </c>
      <c r="O366" s="9">
        <f t="shared" si="51"/>
        <v>235.5</v>
      </c>
      <c r="P366" s="9">
        <f t="shared" si="52"/>
        <v>121</v>
      </c>
      <c r="Q366" s="9">
        <f t="shared" si="53"/>
        <v>25.5</v>
      </c>
      <c r="R366" s="9">
        <f t="shared" si="54"/>
        <v>107</v>
      </c>
      <c r="S366" s="10">
        <f t="shared" si="55"/>
        <v>0.33014850000000001</v>
      </c>
      <c r="T366" s="21">
        <f t="shared" si="56"/>
        <v>0.22926979166666669</v>
      </c>
      <c r="U366" s="21">
        <f>IF(OR(B366=601,B366=602,B366=603,B366=604,B366=605,B366=606,B366=607,B366=608),0,IF($E366&lt;0,0,T366*E366))</f>
        <v>0</v>
      </c>
      <c r="W366" s="22">
        <f t="shared" si="57"/>
        <v>4.3616736105116329</v>
      </c>
      <c r="X366" s="14">
        <f t="shared" si="58"/>
        <v>0</v>
      </c>
      <c r="Y366" s="14">
        <f t="shared" si="59"/>
        <v>0</v>
      </c>
    </row>
    <row r="367" spans="1:25">
      <c r="A367" s="23">
        <v>0</v>
      </c>
      <c r="B367" s="24">
        <v>734</v>
      </c>
      <c r="C367" s="33">
        <v>3700779103571</v>
      </c>
      <c r="D367" s="24" t="s">
        <v>391</v>
      </c>
      <c r="E367">
        <v>0</v>
      </c>
      <c r="F367">
        <v>0</v>
      </c>
      <c r="G367">
        <v>0</v>
      </c>
      <c r="H367">
        <v>0</v>
      </c>
      <c r="I367">
        <v>0</v>
      </c>
      <c r="K367">
        <v>115</v>
      </c>
      <c r="L367">
        <v>19.5</v>
      </c>
      <c r="M367">
        <v>101</v>
      </c>
      <c r="N367" s="9">
        <f t="shared" si="50"/>
        <v>0</v>
      </c>
      <c r="O367" s="9">
        <f t="shared" si="51"/>
        <v>235.5</v>
      </c>
      <c r="P367" s="9">
        <f t="shared" si="52"/>
        <v>121</v>
      </c>
      <c r="Q367" s="9">
        <f t="shared" si="53"/>
        <v>25.5</v>
      </c>
      <c r="R367" s="9">
        <f t="shared" si="54"/>
        <v>107</v>
      </c>
      <c r="S367" s="10">
        <f t="shared" si="55"/>
        <v>0.33014850000000001</v>
      </c>
      <c r="T367" s="21">
        <f t="shared" si="56"/>
        <v>0.22926979166666669</v>
      </c>
      <c r="U367" s="21">
        <f>IF(OR(B367=601,B367=602,B367=603,B367=604,B367=605,B367=606,B367=607,B367=608),0,IF($E367&lt;0,0,T367*E367))</f>
        <v>0</v>
      </c>
      <c r="W367" s="22">
        <f t="shared" si="57"/>
        <v>4.3616736105116329</v>
      </c>
      <c r="X367" s="14">
        <f t="shared" si="58"/>
        <v>0</v>
      </c>
      <c r="Y367" s="14">
        <f t="shared" si="59"/>
        <v>0</v>
      </c>
    </row>
    <row r="368" spans="1:25">
      <c r="A368" s="23">
        <v>0</v>
      </c>
      <c r="B368" s="24">
        <v>735</v>
      </c>
      <c r="C368" s="33">
        <v>3700779103588</v>
      </c>
      <c r="D368" s="24" t="s">
        <v>392</v>
      </c>
      <c r="E368">
        <v>0</v>
      </c>
      <c r="F368">
        <v>0</v>
      </c>
      <c r="G368">
        <v>0</v>
      </c>
      <c r="H368">
        <v>0</v>
      </c>
      <c r="I368">
        <v>0</v>
      </c>
      <c r="K368">
        <v>120</v>
      </c>
      <c r="L368">
        <v>17</v>
      </c>
      <c r="M368">
        <v>98.5</v>
      </c>
      <c r="N368" s="9">
        <f t="shared" si="50"/>
        <v>0</v>
      </c>
      <c r="O368" s="9">
        <f t="shared" si="51"/>
        <v>235.5</v>
      </c>
      <c r="P368" s="9">
        <f t="shared" si="52"/>
        <v>126</v>
      </c>
      <c r="Q368" s="9">
        <f t="shared" si="53"/>
        <v>23</v>
      </c>
      <c r="R368" s="9">
        <f t="shared" si="54"/>
        <v>104.5</v>
      </c>
      <c r="S368" s="10">
        <f t="shared" si="55"/>
        <v>0.30284100000000003</v>
      </c>
      <c r="T368" s="21">
        <f t="shared" si="56"/>
        <v>0.21030625000000003</v>
      </c>
      <c r="U368" s="21">
        <f>IF(OR(B368=601,B368=602,B368=603,B368=604,B368=605,B368=606,B368=607,B368=608),0,IF($E368&lt;0,0,T368*E368))</f>
        <v>0</v>
      </c>
      <c r="W368" s="22">
        <f t="shared" si="57"/>
        <v>4.7549704300276376</v>
      </c>
      <c r="X368" s="14">
        <f t="shared" si="58"/>
        <v>0</v>
      </c>
      <c r="Y368" s="14">
        <f t="shared" si="59"/>
        <v>0</v>
      </c>
    </row>
    <row r="369" spans="1:25">
      <c r="A369" s="23">
        <v>0</v>
      </c>
      <c r="B369" s="24">
        <v>736</v>
      </c>
      <c r="C369" s="33">
        <v>3700779103595</v>
      </c>
      <c r="D369" s="24" t="s">
        <v>393</v>
      </c>
      <c r="E369">
        <v>0</v>
      </c>
      <c r="F369">
        <v>0</v>
      </c>
      <c r="G369">
        <v>0</v>
      </c>
      <c r="H369">
        <v>0</v>
      </c>
      <c r="I369">
        <v>0</v>
      </c>
      <c r="K369">
        <v>120</v>
      </c>
      <c r="L369">
        <v>17</v>
      </c>
      <c r="M369">
        <v>98.5</v>
      </c>
      <c r="N369" s="9">
        <f t="shared" si="50"/>
        <v>0</v>
      </c>
      <c r="O369" s="9">
        <f t="shared" si="51"/>
        <v>235.5</v>
      </c>
      <c r="P369" s="9">
        <f t="shared" si="52"/>
        <v>126</v>
      </c>
      <c r="Q369" s="9">
        <f t="shared" si="53"/>
        <v>23</v>
      </c>
      <c r="R369" s="9">
        <f t="shared" si="54"/>
        <v>104.5</v>
      </c>
      <c r="S369" s="10">
        <f t="shared" si="55"/>
        <v>0.30284100000000003</v>
      </c>
      <c r="T369" s="21">
        <f t="shared" si="56"/>
        <v>0.21030625000000003</v>
      </c>
      <c r="U369" s="21">
        <f>IF(OR(B369=601,B369=602,B369=603,B369=604,B369=605,B369=606,B369=607,B369=608),0,IF($E369&lt;0,0,T369*E369))</f>
        <v>0</v>
      </c>
      <c r="W369" s="22">
        <f t="shared" si="57"/>
        <v>4.7549704300276376</v>
      </c>
      <c r="X369" s="14">
        <f t="shared" si="58"/>
        <v>0</v>
      </c>
      <c r="Y369" s="14">
        <f t="shared" si="59"/>
        <v>0</v>
      </c>
    </row>
    <row r="370" spans="1:25">
      <c r="A370" s="23">
        <v>0</v>
      </c>
      <c r="B370" s="24">
        <v>737</v>
      </c>
      <c r="C370" s="33">
        <v>3700779103601</v>
      </c>
      <c r="D370" s="24" t="s">
        <v>394</v>
      </c>
      <c r="E370">
        <v>0</v>
      </c>
      <c r="F370">
        <v>0</v>
      </c>
      <c r="G370">
        <v>0</v>
      </c>
      <c r="H370">
        <v>0</v>
      </c>
      <c r="I370">
        <v>0</v>
      </c>
      <c r="K370">
        <v>112.5</v>
      </c>
      <c r="L370">
        <v>19</v>
      </c>
      <c r="M370">
        <v>102.5</v>
      </c>
      <c r="N370" s="9">
        <f t="shared" si="50"/>
        <v>0</v>
      </c>
      <c r="O370" s="9">
        <f t="shared" si="51"/>
        <v>234</v>
      </c>
      <c r="P370" s="9">
        <f t="shared" si="52"/>
        <v>118.5</v>
      </c>
      <c r="Q370" s="9">
        <f t="shared" si="53"/>
        <v>25</v>
      </c>
      <c r="R370" s="9">
        <f t="shared" si="54"/>
        <v>108.5</v>
      </c>
      <c r="S370" s="10">
        <f t="shared" si="55"/>
        <v>0.32143125</v>
      </c>
      <c r="T370" s="21">
        <f t="shared" si="56"/>
        <v>0.22321614583333335</v>
      </c>
      <c r="U370" s="21">
        <f>IF(OR(B370=601,B370=602,B370=603,B370=604,B370=605,B370=606,B370=607,B370=608),0,IF($E370&lt;0,0,T370*E370))</f>
        <v>0</v>
      </c>
      <c r="W370" s="22">
        <f t="shared" si="57"/>
        <v>4.4799626669777748</v>
      </c>
      <c r="X370" s="14">
        <f t="shared" si="58"/>
        <v>0</v>
      </c>
      <c r="Y370" s="14">
        <f t="shared" si="59"/>
        <v>0</v>
      </c>
    </row>
    <row r="371" spans="1:25">
      <c r="A371" s="23">
        <v>0</v>
      </c>
      <c r="B371" s="24">
        <v>738</v>
      </c>
      <c r="C371" s="33">
        <v>3700779103618</v>
      </c>
      <c r="D371" s="24" t="s">
        <v>395</v>
      </c>
      <c r="E371">
        <v>0</v>
      </c>
      <c r="F371">
        <v>0</v>
      </c>
      <c r="G371">
        <v>0</v>
      </c>
      <c r="H371">
        <v>0</v>
      </c>
      <c r="I371">
        <v>0</v>
      </c>
      <c r="K371">
        <v>112.5</v>
      </c>
      <c r="L371">
        <v>19</v>
      </c>
      <c r="M371">
        <v>102.5</v>
      </c>
      <c r="N371" s="9">
        <f t="shared" si="50"/>
        <v>0</v>
      </c>
      <c r="O371" s="9">
        <f t="shared" si="51"/>
        <v>234</v>
      </c>
      <c r="P371" s="9">
        <f t="shared" si="52"/>
        <v>118.5</v>
      </c>
      <c r="Q371" s="9">
        <f t="shared" si="53"/>
        <v>25</v>
      </c>
      <c r="R371" s="9">
        <f t="shared" si="54"/>
        <v>108.5</v>
      </c>
      <c r="S371" s="10">
        <f t="shared" si="55"/>
        <v>0.32143125</v>
      </c>
      <c r="T371" s="21">
        <f t="shared" si="56"/>
        <v>0.22321614583333335</v>
      </c>
      <c r="U371" s="21">
        <f>IF(OR(B371=601,B371=602,B371=603,B371=604,B371=605,B371=606,B371=607,B371=608),0,IF($E371&lt;0,0,T371*E371))</f>
        <v>0</v>
      </c>
      <c r="W371" s="22">
        <f t="shared" si="57"/>
        <v>4.4799626669777748</v>
      </c>
      <c r="X371" s="14">
        <f t="shared" si="58"/>
        <v>0</v>
      </c>
      <c r="Y371" s="14">
        <f t="shared" si="59"/>
        <v>0</v>
      </c>
    </row>
    <row r="372" spans="1:25">
      <c r="A372" s="23">
        <v>0</v>
      </c>
      <c r="B372" s="24">
        <v>739</v>
      </c>
      <c r="C372" s="33">
        <v>3700779103625</v>
      </c>
      <c r="D372" s="24" t="s">
        <v>345</v>
      </c>
      <c r="E372">
        <v>0</v>
      </c>
      <c r="F372">
        <v>0</v>
      </c>
      <c r="G372">
        <v>0</v>
      </c>
      <c r="H372">
        <v>0</v>
      </c>
      <c r="I372">
        <v>0</v>
      </c>
      <c r="K372">
        <v>17.5</v>
      </c>
      <c r="L372">
        <v>10</v>
      </c>
      <c r="M372">
        <v>19.5</v>
      </c>
      <c r="N372" s="9">
        <f t="shared" si="50"/>
        <v>0</v>
      </c>
      <c r="O372" s="9">
        <f t="shared" si="51"/>
        <v>47</v>
      </c>
      <c r="P372" s="9">
        <f t="shared" si="52"/>
        <v>23.5</v>
      </c>
      <c r="Q372" s="9">
        <f t="shared" si="53"/>
        <v>16</v>
      </c>
      <c r="R372" s="9">
        <f t="shared" si="54"/>
        <v>25.5</v>
      </c>
      <c r="S372" s="10">
        <f t="shared" si="55"/>
        <v>9.5879999999999993E-3</v>
      </c>
      <c r="T372" s="21">
        <f t="shared" si="56"/>
        <v>6.6583333333333329E-3</v>
      </c>
      <c r="U372" s="21">
        <f>IF(OR(B372=601,B372=602,B372=603,B372=604,B372=605,B372=606,B372=607,B372=608),0,IF($E372&lt;0,0,T372*E372))</f>
        <v>0</v>
      </c>
      <c r="W372" s="22">
        <f t="shared" si="57"/>
        <v>150.18773466833542</v>
      </c>
      <c r="X372" s="14">
        <f t="shared" si="58"/>
        <v>0</v>
      </c>
      <c r="Y372" s="14">
        <f t="shared" si="59"/>
        <v>0</v>
      </c>
    </row>
    <row r="373" spans="1:25">
      <c r="A373" s="23">
        <v>0</v>
      </c>
      <c r="B373" s="24">
        <v>740</v>
      </c>
      <c r="C373" s="33">
        <v>3700779103632</v>
      </c>
      <c r="D373" s="24" t="s">
        <v>346</v>
      </c>
      <c r="E373">
        <v>0</v>
      </c>
      <c r="F373">
        <v>0</v>
      </c>
      <c r="G373">
        <v>0</v>
      </c>
      <c r="H373">
        <v>0</v>
      </c>
      <c r="I373">
        <v>0</v>
      </c>
      <c r="K373">
        <v>15</v>
      </c>
      <c r="L373">
        <v>9.5</v>
      </c>
      <c r="M373">
        <v>25</v>
      </c>
      <c r="N373" s="9">
        <f t="shared" si="50"/>
        <v>0</v>
      </c>
      <c r="O373" s="9">
        <f t="shared" si="51"/>
        <v>49.5</v>
      </c>
      <c r="P373" s="9">
        <f t="shared" si="52"/>
        <v>21</v>
      </c>
      <c r="Q373" s="9">
        <f t="shared" si="53"/>
        <v>15.5</v>
      </c>
      <c r="R373" s="9">
        <f t="shared" si="54"/>
        <v>31</v>
      </c>
      <c r="S373" s="10">
        <f t="shared" si="55"/>
        <v>1.0090500000000001E-2</v>
      </c>
      <c r="T373" s="21">
        <f t="shared" si="56"/>
        <v>7.0072916666666669E-3</v>
      </c>
      <c r="U373" s="21">
        <f>IF(OR(B373=601,B373=602,B373=603,B373=604,B373=605,B373=606,B373=607,B373=608),0,IF($E373&lt;0,0,T373*E373))</f>
        <v>0</v>
      </c>
      <c r="W373" s="22">
        <f t="shared" si="57"/>
        <v>142.7084881819533</v>
      </c>
      <c r="X373" s="14">
        <f t="shared" si="58"/>
        <v>0</v>
      </c>
      <c r="Y373" s="14">
        <f t="shared" si="59"/>
        <v>0</v>
      </c>
    </row>
    <row r="374" spans="1:25">
      <c r="A374" s="23">
        <v>0</v>
      </c>
      <c r="B374" s="24">
        <v>741</v>
      </c>
      <c r="C374" s="33">
        <v>3700779103649</v>
      </c>
      <c r="D374" s="24" t="s">
        <v>347</v>
      </c>
      <c r="E374">
        <v>0</v>
      </c>
      <c r="F374">
        <v>0</v>
      </c>
      <c r="G374">
        <v>0</v>
      </c>
      <c r="H374">
        <v>0</v>
      </c>
      <c r="I374">
        <v>0</v>
      </c>
      <c r="K374">
        <v>19.5</v>
      </c>
      <c r="L374">
        <v>19.5</v>
      </c>
      <c r="M374">
        <v>16.5</v>
      </c>
      <c r="N374" s="9">
        <f t="shared" si="50"/>
        <v>0</v>
      </c>
      <c r="O374" s="9">
        <f t="shared" si="51"/>
        <v>55.5</v>
      </c>
      <c r="P374" s="9">
        <f t="shared" si="52"/>
        <v>25.5</v>
      </c>
      <c r="Q374" s="9">
        <f t="shared" si="53"/>
        <v>25.5</v>
      </c>
      <c r="R374" s="9">
        <f t="shared" si="54"/>
        <v>22.5</v>
      </c>
      <c r="S374" s="10">
        <f t="shared" si="55"/>
        <v>1.4630625E-2</v>
      </c>
      <c r="T374" s="21">
        <f t="shared" si="56"/>
        <v>1.016015625E-2</v>
      </c>
      <c r="U374" s="21">
        <f>IF(OR(B374=601,B374=602,B374=603,B374=604,B374=605,B374=606,B374=607,B374=608),0,IF($E374&lt;0,0,T374*E374))</f>
        <v>0</v>
      </c>
      <c r="W374" s="22">
        <f t="shared" si="57"/>
        <v>98.423683198769709</v>
      </c>
      <c r="X374" s="14">
        <f t="shared" si="58"/>
        <v>0</v>
      </c>
      <c r="Y374" s="14">
        <f t="shared" si="59"/>
        <v>0</v>
      </c>
    </row>
    <row r="375" spans="1:25">
      <c r="A375" s="23">
        <v>0</v>
      </c>
      <c r="B375" s="24">
        <v>742</v>
      </c>
      <c r="C375" s="33">
        <v>3700779103656</v>
      </c>
      <c r="D375" s="24" t="s">
        <v>348</v>
      </c>
      <c r="E375">
        <v>0</v>
      </c>
      <c r="F375">
        <v>0</v>
      </c>
      <c r="G375">
        <v>0</v>
      </c>
      <c r="H375">
        <v>0</v>
      </c>
      <c r="I375">
        <v>0</v>
      </c>
      <c r="K375">
        <v>23.3</v>
      </c>
      <c r="L375">
        <v>14</v>
      </c>
      <c r="M375">
        <v>15.3</v>
      </c>
      <c r="N375" s="9">
        <f t="shared" si="50"/>
        <v>0</v>
      </c>
      <c r="O375" s="9">
        <f t="shared" si="51"/>
        <v>52.599999999999994</v>
      </c>
      <c r="P375" s="9">
        <f t="shared" si="52"/>
        <v>29.3</v>
      </c>
      <c r="Q375" s="9">
        <f t="shared" si="53"/>
        <v>20</v>
      </c>
      <c r="R375" s="9">
        <f t="shared" si="54"/>
        <v>21.3</v>
      </c>
      <c r="S375" s="10">
        <f t="shared" si="55"/>
        <v>1.2481800000000001E-2</v>
      </c>
      <c r="T375" s="21">
        <f t="shared" si="56"/>
        <v>8.6679166666666675E-3</v>
      </c>
      <c r="U375" s="21">
        <f>IF(OR(B375=601,B375=602,B375=603,B375=604,B375=605,B375=606,B375=607,B375=608),0,IF($E375&lt;0,0,T375*E375))</f>
        <v>0</v>
      </c>
      <c r="W375" s="22">
        <f t="shared" si="57"/>
        <v>115.36797577272507</v>
      </c>
      <c r="X375" s="14">
        <f t="shared" si="58"/>
        <v>0</v>
      </c>
      <c r="Y375" s="14">
        <f t="shared" si="59"/>
        <v>0</v>
      </c>
    </row>
    <row r="376" spans="1:25">
      <c r="A376" s="23">
        <v>0</v>
      </c>
      <c r="B376" s="24">
        <v>743</v>
      </c>
      <c r="C376" s="33">
        <v>3700779103663</v>
      </c>
      <c r="D376" s="24" t="s">
        <v>349</v>
      </c>
      <c r="E376">
        <v>0</v>
      </c>
      <c r="F376">
        <v>0</v>
      </c>
      <c r="G376">
        <v>0</v>
      </c>
      <c r="H376">
        <v>0</v>
      </c>
      <c r="I376">
        <v>0</v>
      </c>
      <c r="K376">
        <v>15.5</v>
      </c>
      <c r="L376">
        <v>10</v>
      </c>
      <c r="M376">
        <v>23</v>
      </c>
      <c r="N376" s="9">
        <f t="shared" si="50"/>
        <v>0</v>
      </c>
      <c r="O376" s="9">
        <f t="shared" si="51"/>
        <v>48.5</v>
      </c>
      <c r="P376" s="9">
        <f t="shared" si="52"/>
        <v>21.5</v>
      </c>
      <c r="Q376" s="9">
        <f t="shared" si="53"/>
        <v>16</v>
      </c>
      <c r="R376" s="9">
        <f t="shared" si="54"/>
        <v>29</v>
      </c>
      <c r="S376" s="10">
        <f t="shared" si="55"/>
        <v>9.9760000000000005E-3</v>
      </c>
      <c r="T376" s="21">
        <f t="shared" si="56"/>
        <v>6.9277777777777784E-3</v>
      </c>
      <c r="U376" s="21">
        <f>IF(OR(B376=601,B376=602,B376=603,B376=604,B376=605,B376=606,B376=607,B376=608),0,IF($E376&lt;0,0,T376*E376))</f>
        <v>0</v>
      </c>
      <c r="W376" s="22">
        <f t="shared" si="57"/>
        <v>144.34643143544506</v>
      </c>
      <c r="X376" s="14">
        <f t="shared" si="58"/>
        <v>0</v>
      </c>
      <c r="Y376" s="14">
        <f t="shared" si="59"/>
        <v>0</v>
      </c>
    </row>
    <row r="377" spans="1:25">
      <c r="A377" s="23">
        <v>0</v>
      </c>
      <c r="B377" s="24">
        <v>744</v>
      </c>
      <c r="C377" s="33">
        <v>3700779103670</v>
      </c>
      <c r="D377" s="24" t="s">
        <v>336</v>
      </c>
      <c r="E377">
        <v>0</v>
      </c>
      <c r="F377">
        <v>0</v>
      </c>
      <c r="G377">
        <v>0</v>
      </c>
      <c r="H377">
        <v>0</v>
      </c>
      <c r="I377">
        <v>0</v>
      </c>
      <c r="K377">
        <v>23.5</v>
      </c>
      <c r="L377">
        <v>14.5</v>
      </c>
      <c r="M377">
        <v>6</v>
      </c>
      <c r="N377" s="9">
        <f t="shared" si="50"/>
        <v>0</v>
      </c>
      <c r="O377" s="9">
        <f t="shared" si="51"/>
        <v>44</v>
      </c>
      <c r="P377" s="9">
        <f t="shared" si="52"/>
        <v>29.5</v>
      </c>
      <c r="Q377" s="9">
        <f t="shared" si="53"/>
        <v>20.5</v>
      </c>
      <c r="R377" s="9">
        <f t="shared" si="54"/>
        <v>12</v>
      </c>
      <c r="S377" s="10">
        <f t="shared" si="55"/>
        <v>7.2570000000000004E-3</v>
      </c>
      <c r="T377" s="21">
        <f t="shared" si="56"/>
        <v>5.0395833333333334E-3</v>
      </c>
      <c r="U377" s="21">
        <f>IF(OR(B377=601,B377=602,B377=603,B377=604,B377=605,B377=606,B377=607,B377=608),0,IF($E377&lt;0,0,T377*E377))</f>
        <v>0</v>
      </c>
      <c r="W377" s="22">
        <f t="shared" si="57"/>
        <v>198.42910293509712</v>
      </c>
      <c r="X377" s="14">
        <f t="shared" si="58"/>
        <v>0</v>
      </c>
      <c r="Y377" s="14">
        <f t="shared" si="59"/>
        <v>0</v>
      </c>
    </row>
    <row r="378" spans="1:25">
      <c r="A378" s="23">
        <v>0</v>
      </c>
      <c r="B378" s="24">
        <v>745</v>
      </c>
      <c r="C378" s="33">
        <v>3700779103687</v>
      </c>
      <c r="D378" s="24" t="s">
        <v>350</v>
      </c>
      <c r="E378">
        <v>0</v>
      </c>
      <c r="F378">
        <v>0</v>
      </c>
      <c r="G378">
        <v>0</v>
      </c>
      <c r="H378">
        <v>0</v>
      </c>
      <c r="I378">
        <v>0</v>
      </c>
      <c r="K378">
        <v>46.5</v>
      </c>
      <c r="L378">
        <v>34</v>
      </c>
      <c r="M378">
        <v>53</v>
      </c>
      <c r="N378" s="9">
        <f t="shared" si="50"/>
        <v>0</v>
      </c>
      <c r="O378" s="9">
        <f t="shared" si="51"/>
        <v>133.5</v>
      </c>
      <c r="P378" s="9">
        <f t="shared" si="52"/>
        <v>52.5</v>
      </c>
      <c r="Q378" s="9">
        <f t="shared" si="53"/>
        <v>40</v>
      </c>
      <c r="R378" s="9">
        <f t="shared" si="54"/>
        <v>59</v>
      </c>
      <c r="S378" s="10">
        <f t="shared" si="55"/>
        <v>0.1239</v>
      </c>
      <c r="T378" s="21">
        <f t="shared" si="56"/>
        <v>8.6041666666666669E-2</v>
      </c>
      <c r="U378" s="21">
        <f>IF(OR(B378=601,B378=602,B378=603,B378=604,B378=605,B378=606,B378=607,B378=608),0,IF($E378&lt;0,0,T378*E378))</f>
        <v>0</v>
      </c>
      <c r="W378" s="22">
        <f t="shared" si="57"/>
        <v>11.622276029055691</v>
      </c>
      <c r="X378" s="14">
        <f t="shared" si="58"/>
        <v>0</v>
      </c>
      <c r="Y378" s="14">
        <f t="shared" si="59"/>
        <v>0</v>
      </c>
    </row>
    <row r="379" spans="1:25">
      <c r="A379" s="23">
        <v>0</v>
      </c>
      <c r="B379" s="24">
        <v>746</v>
      </c>
      <c r="C379" s="33">
        <v>3700779103694</v>
      </c>
      <c r="D379" s="24" t="s">
        <v>337</v>
      </c>
      <c r="E379">
        <v>0</v>
      </c>
      <c r="F379">
        <v>0</v>
      </c>
      <c r="G379">
        <v>0</v>
      </c>
      <c r="H379">
        <v>0</v>
      </c>
      <c r="I379">
        <v>0</v>
      </c>
      <c r="K379">
        <v>61</v>
      </c>
      <c r="L379">
        <v>40</v>
      </c>
      <c r="M379">
        <v>2</v>
      </c>
      <c r="N379" s="9">
        <f t="shared" si="50"/>
        <v>0</v>
      </c>
      <c r="O379" s="9">
        <f t="shared" si="51"/>
        <v>103</v>
      </c>
      <c r="P379" s="9">
        <f t="shared" si="52"/>
        <v>67</v>
      </c>
      <c r="Q379" s="9">
        <f t="shared" si="53"/>
        <v>46</v>
      </c>
      <c r="R379" s="9">
        <f t="shared" si="54"/>
        <v>8</v>
      </c>
      <c r="S379" s="10">
        <f t="shared" si="55"/>
        <v>2.4656000000000001E-2</v>
      </c>
      <c r="T379" s="21">
        <f t="shared" si="56"/>
        <v>1.7122222222222223E-2</v>
      </c>
      <c r="U379" s="21">
        <f>IF(OR(B379=601,B379=602,B379=603,B379=604,B379=605,B379=606,B379=607,B379=608),0,IF($E379&lt;0,0,T379*E379))</f>
        <v>0</v>
      </c>
      <c r="W379" s="22">
        <f t="shared" si="57"/>
        <v>58.403634003893572</v>
      </c>
      <c r="X379" s="14">
        <f t="shared" si="58"/>
        <v>0</v>
      </c>
      <c r="Y379" s="14">
        <f t="shared" si="59"/>
        <v>0</v>
      </c>
    </row>
    <row r="380" spans="1:25">
      <c r="A380" s="23">
        <v>0</v>
      </c>
      <c r="B380" s="24">
        <v>747</v>
      </c>
      <c r="C380" s="33">
        <v>3700779103700</v>
      </c>
      <c r="D380" s="24" t="s">
        <v>338</v>
      </c>
      <c r="E380">
        <v>0</v>
      </c>
      <c r="F380">
        <v>0</v>
      </c>
      <c r="G380">
        <v>0</v>
      </c>
      <c r="H380">
        <v>0</v>
      </c>
      <c r="I380">
        <v>0</v>
      </c>
      <c r="K380">
        <v>61.5</v>
      </c>
      <c r="L380">
        <v>36.5</v>
      </c>
      <c r="M380">
        <v>2</v>
      </c>
      <c r="N380" s="9">
        <f t="shared" si="50"/>
        <v>0</v>
      </c>
      <c r="O380" s="9">
        <f t="shared" si="51"/>
        <v>100</v>
      </c>
      <c r="P380" s="9">
        <f t="shared" si="52"/>
        <v>67.5</v>
      </c>
      <c r="Q380" s="9">
        <f t="shared" si="53"/>
        <v>42.5</v>
      </c>
      <c r="R380" s="9">
        <f t="shared" si="54"/>
        <v>8</v>
      </c>
      <c r="S380" s="10">
        <f t="shared" si="55"/>
        <v>2.2950000000000002E-2</v>
      </c>
      <c r="T380" s="21">
        <f t="shared" si="56"/>
        <v>1.59375E-2</v>
      </c>
      <c r="U380" s="21">
        <f>IF(OR(B380=601,B380=602,B380=603,B380=604,B380=605,B380=606,B380=607,B380=608),0,IF($E380&lt;0,0,T380*E380))</f>
        <v>0</v>
      </c>
      <c r="W380" s="22">
        <f t="shared" si="57"/>
        <v>62.745098039215677</v>
      </c>
      <c r="X380" s="14">
        <f t="shared" si="58"/>
        <v>0</v>
      </c>
      <c r="Y380" s="14">
        <f t="shared" si="59"/>
        <v>0</v>
      </c>
    </row>
    <row r="381" spans="1:25">
      <c r="A381" s="23">
        <v>0</v>
      </c>
      <c r="B381" s="24">
        <v>748</v>
      </c>
      <c r="C381" s="33">
        <v>3700779103717</v>
      </c>
      <c r="D381" s="24" t="s">
        <v>339</v>
      </c>
      <c r="E381">
        <v>0</v>
      </c>
      <c r="F381">
        <v>0</v>
      </c>
      <c r="G381">
        <v>0</v>
      </c>
      <c r="H381">
        <v>0</v>
      </c>
      <c r="I381">
        <v>0</v>
      </c>
      <c r="K381">
        <v>73.5</v>
      </c>
      <c r="L381">
        <v>37.5</v>
      </c>
      <c r="M381">
        <v>2</v>
      </c>
      <c r="N381" s="9">
        <f t="shared" si="50"/>
        <v>0</v>
      </c>
      <c r="O381" s="9">
        <f t="shared" si="51"/>
        <v>113</v>
      </c>
      <c r="P381" s="9">
        <f t="shared" si="52"/>
        <v>79.5</v>
      </c>
      <c r="Q381" s="9">
        <f t="shared" si="53"/>
        <v>43.5</v>
      </c>
      <c r="R381" s="9">
        <f t="shared" si="54"/>
        <v>8</v>
      </c>
      <c r="S381" s="10">
        <f t="shared" si="55"/>
        <v>2.7666E-2</v>
      </c>
      <c r="T381" s="21">
        <f t="shared" si="56"/>
        <v>1.92125E-2</v>
      </c>
      <c r="U381" s="21">
        <f>IF(OR(B381=601,B381=602,B381=603,B381=604,B381=605,B381=606,B381=607,B381=608),0,IF($E381&lt;0,0,T381*E381))</f>
        <v>0</v>
      </c>
      <c r="W381" s="22">
        <f t="shared" si="57"/>
        <v>52.049446974625894</v>
      </c>
      <c r="X381" s="14">
        <f t="shared" si="58"/>
        <v>0</v>
      </c>
      <c r="Y381" s="14">
        <f t="shared" si="59"/>
        <v>0</v>
      </c>
    </row>
    <row r="382" spans="1:25">
      <c r="A382" s="23">
        <v>0</v>
      </c>
      <c r="B382" s="24">
        <v>749</v>
      </c>
      <c r="C382" s="33">
        <v>3700779103724</v>
      </c>
      <c r="D382" s="24" t="s">
        <v>340</v>
      </c>
      <c r="E382">
        <v>0</v>
      </c>
      <c r="F382">
        <v>0</v>
      </c>
      <c r="G382">
        <v>0</v>
      </c>
      <c r="H382">
        <v>0</v>
      </c>
      <c r="I382">
        <v>0</v>
      </c>
      <c r="K382">
        <v>69</v>
      </c>
      <c r="L382">
        <v>31</v>
      </c>
      <c r="M382">
        <v>2</v>
      </c>
      <c r="N382" s="9">
        <f t="shared" si="50"/>
        <v>0</v>
      </c>
      <c r="O382" s="9">
        <f t="shared" si="51"/>
        <v>102</v>
      </c>
      <c r="P382" s="9">
        <f t="shared" si="52"/>
        <v>75</v>
      </c>
      <c r="Q382" s="9">
        <f t="shared" si="53"/>
        <v>37</v>
      </c>
      <c r="R382" s="9">
        <f t="shared" si="54"/>
        <v>8</v>
      </c>
      <c r="S382" s="10">
        <f t="shared" si="55"/>
        <v>2.2200000000000001E-2</v>
      </c>
      <c r="T382" s="21">
        <f t="shared" si="56"/>
        <v>1.5416666666666667E-2</v>
      </c>
      <c r="U382" s="21">
        <f>IF(OR(B382=601,B382=602,B382=603,B382=604,B382=605,B382=606,B382=607,B382=608),0,IF($E382&lt;0,0,T382*E382))</f>
        <v>0</v>
      </c>
      <c r="W382" s="22">
        <f t="shared" si="57"/>
        <v>64.864864864864856</v>
      </c>
      <c r="X382" s="14">
        <f t="shared" si="58"/>
        <v>0</v>
      </c>
      <c r="Y382" s="14">
        <f t="shared" si="59"/>
        <v>0</v>
      </c>
    </row>
    <row r="383" spans="1:25">
      <c r="A383" s="23">
        <v>0</v>
      </c>
      <c r="B383" s="24">
        <v>750</v>
      </c>
      <c r="C383" s="33">
        <v>3700779103731</v>
      </c>
      <c r="D383" s="24" t="s">
        <v>341</v>
      </c>
      <c r="E383">
        <v>0</v>
      </c>
      <c r="F383">
        <v>0</v>
      </c>
      <c r="G383">
        <v>0</v>
      </c>
      <c r="H383">
        <v>0</v>
      </c>
      <c r="I383">
        <v>0</v>
      </c>
      <c r="K383">
        <v>55</v>
      </c>
      <c r="L383">
        <v>36</v>
      </c>
      <c r="M383">
        <v>2</v>
      </c>
      <c r="N383" s="9">
        <f t="shared" si="50"/>
        <v>0</v>
      </c>
      <c r="O383" s="9">
        <f t="shared" si="51"/>
        <v>93</v>
      </c>
      <c r="P383" s="9">
        <f t="shared" si="52"/>
        <v>61</v>
      </c>
      <c r="Q383" s="9">
        <f t="shared" si="53"/>
        <v>42</v>
      </c>
      <c r="R383" s="9">
        <f t="shared" si="54"/>
        <v>8</v>
      </c>
      <c r="S383" s="10">
        <f t="shared" si="55"/>
        <v>2.0496E-2</v>
      </c>
      <c r="T383" s="21">
        <f t="shared" si="56"/>
        <v>1.4233333333333334E-2</v>
      </c>
      <c r="U383" s="21">
        <f>IF(OR(B383=601,B383=602,B383=603,B383=604,B383=605,B383=606,B383=607,B383=608),0,IF($E383&lt;0,0,T383*E383))</f>
        <v>0</v>
      </c>
      <c r="W383" s="22">
        <f t="shared" si="57"/>
        <v>70.257611241217788</v>
      </c>
      <c r="X383" s="14">
        <f t="shared" si="58"/>
        <v>0</v>
      </c>
      <c r="Y383" s="14">
        <f t="shared" si="59"/>
        <v>0</v>
      </c>
    </row>
    <row r="384" spans="1:25">
      <c r="A384" s="23">
        <v>0</v>
      </c>
      <c r="B384" s="24">
        <v>751</v>
      </c>
      <c r="C384" s="33">
        <v>3700779103748</v>
      </c>
      <c r="D384" s="24" t="s">
        <v>342</v>
      </c>
      <c r="E384">
        <v>0</v>
      </c>
      <c r="F384">
        <v>0</v>
      </c>
      <c r="G384">
        <v>0</v>
      </c>
      <c r="H384">
        <v>0</v>
      </c>
      <c r="I384">
        <v>0</v>
      </c>
      <c r="K384">
        <v>60.5</v>
      </c>
      <c r="L384">
        <v>30.5</v>
      </c>
      <c r="M384">
        <v>2</v>
      </c>
      <c r="N384" s="9">
        <f t="shared" si="50"/>
        <v>0</v>
      </c>
      <c r="O384" s="9">
        <f t="shared" si="51"/>
        <v>93</v>
      </c>
      <c r="P384" s="9">
        <f t="shared" si="52"/>
        <v>66.5</v>
      </c>
      <c r="Q384" s="9">
        <f t="shared" si="53"/>
        <v>36.5</v>
      </c>
      <c r="R384" s="9">
        <f t="shared" si="54"/>
        <v>8</v>
      </c>
      <c r="S384" s="10">
        <f t="shared" si="55"/>
        <v>1.9418000000000001E-2</v>
      </c>
      <c r="T384" s="21">
        <f t="shared" si="56"/>
        <v>1.3484722222222224E-2</v>
      </c>
      <c r="U384" s="21">
        <f>IF(OR(B384=601,B384=602,B384=603,B384=604,B384=605,B384=606,B384=607,B384=608),0,IF($E384&lt;0,0,T384*E384))</f>
        <v>0</v>
      </c>
      <c r="W384" s="22">
        <f t="shared" si="57"/>
        <v>74.157997734061169</v>
      </c>
      <c r="X384" s="14">
        <f t="shared" si="58"/>
        <v>0</v>
      </c>
      <c r="Y384" s="14">
        <f t="shared" si="59"/>
        <v>0</v>
      </c>
    </row>
    <row r="385" spans="1:25">
      <c r="A385" s="23">
        <v>0</v>
      </c>
      <c r="B385" s="24">
        <v>752</v>
      </c>
      <c r="C385" s="33">
        <v>3700779103755</v>
      </c>
      <c r="D385" s="24" t="s">
        <v>343</v>
      </c>
      <c r="E385">
        <v>0</v>
      </c>
      <c r="F385">
        <v>0</v>
      </c>
      <c r="G385">
        <v>0</v>
      </c>
      <c r="H385">
        <v>0</v>
      </c>
      <c r="I385">
        <v>0</v>
      </c>
      <c r="K385">
        <v>69</v>
      </c>
      <c r="L385">
        <v>39</v>
      </c>
      <c r="M385">
        <v>2</v>
      </c>
      <c r="N385" s="9">
        <f t="shared" si="50"/>
        <v>0</v>
      </c>
      <c r="O385" s="9">
        <f t="shared" si="51"/>
        <v>110</v>
      </c>
      <c r="P385" s="9">
        <f t="shared" si="52"/>
        <v>75</v>
      </c>
      <c r="Q385" s="9">
        <f t="shared" si="53"/>
        <v>45</v>
      </c>
      <c r="R385" s="9">
        <f t="shared" si="54"/>
        <v>8</v>
      </c>
      <c r="S385" s="10">
        <f t="shared" si="55"/>
        <v>2.7E-2</v>
      </c>
      <c r="T385" s="21">
        <f t="shared" si="56"/>
        <v>1.8749999999999999E-2</v>
      </c>
      <c r="U385" s="21">
        <f>IF(OR(B385=601,B385=602,B385=603,B385=604,B385=605,B385=606,B385=607,B385=608),0,IF($E385&lt;0,0,T385*E385))</f>
        <v>0</v>
      </c>
      <c r="W385" s="22">
        <f t="shared" si="57"/>
        <v>53.333333333333329</v>
      </c>
      <c r="X385" s="14">
        <f t="shared" si="58"/>
        <v>0</v>
      </c>
      <c r="Y385" s="14">
        <f t="shared" si="59"/>
        <v>0</v>
      </c>
    </row>
    <row r="386" spans="1:25">
      <c r="A386" s="23">
        <v>0</v>
      </c>
      <c r="B386" s="24">
        <v>753</v>
      </c>
      <c r="C386" s="33">
        <v>3700779103762</v>
      </c>
      <c r="D386" s="24" t="s">
        <v>344</v>
      </c>
      <c r="E386">
        <v>0</v>
      </c>
      <c r="F386">
        <v>0</v>
      </c>
      <c r="G386">
        <v>0</v>
      </c>
      <c r="H386">
        <v>0</v>
      </c>
      <c r="I386">
        <v>0</v>
      </c>
      <c r="K386">
        <v>58</v>
      </c>
      <c r="L386">
        <v>36</v>
      </c>
      <c r="M386">
        <v>2</v>
      </c>
      <c r="N386" s="9">
        <f t="shared" si="50"/>
        <v>0</v>
      </c>
      <c r="O386" s="9">
        <f t="shared" si="51"/>
        <v>96</v>
      </c>
      <c r="P386" s="9">
        <f t="shared" si="52"/>
        <v>64</v>
      </c>
      <c r="Q386" s="9">
        <f t="shared" si="53"/>
        <v>42</v>
      </c>
      <c r="R386" s="9">
        <f t="shared" si="54"/>
        <v>8</v>
      </c>
      <c r="S386" s="10">
        <f t="shared" si="55"/>
        <v>2.1503999999999999E-2</v>
      </c>
      <c r="T386" s="21">
        <f t="shared" si="56"/>
        <v>1.4933333333333333E-2</v>
      </c>
      <c r="U386" s="21">
        <f>IF(OR(B386=601,B386=602,B386=603,B386=604,B386=605,B386=606,B386=607,B386=608),0,IF($E386&lt;0,0,T386*E386))</f>
        <v>0</v>
      </c>
      <c r="W386" s="22">
        <f t="shared" si="57"/>
        <v>66.964285714285722</v>
      </c>
      <c r="X386" s="14">
        <f t="shared" si="58"/>
        <v>0</v>
      </c>
      <c r="Y386" s="14">
        <f t="shared" si="59"/>
        <v>0</v>
      </c>
    </row>
    <row r="387" spans="1:25">
      <c r="A387" s="23">
        <v>0</v>
      </c>
      <c r="B387" s="24">
        <v>755</v>
      </c>
      <c r="C387" s="33">
        <v>3700779103809</v>
      </c>
      <c r="D387" s="24" t="s">
        <v>406</v>
      </c>
      <c r="E387">
        <v>0</v>
      </c>
      <c r="F387">
        <v>30.5</v>
      </c>
      <c r="G387">
        <v>134</v>
      </c>
      <c r="H387">
        <v>43</v>
      </c>
      <c r="I387">
        <v>83</v>
      </c>
      <c r="J387">
        <v>23</v>
      </c>
      <c r="K387">
        <v>124.5</v>
      </c>
      <c r="L387">
        <v>33.5</v>
      </c>
      <c r="M387">
        <v>72</v>
      </c>
      <c r="N387" s="9">
        <f t="shared" si="50"/>
        <v>260</v>
      </c>
      <c r="O387" s="9">
        <f t="shared" si="51"/>
        <v>230</v>
      </c>
      <c r="P387" s="9">
        <f t="shared" si="52"/>
        <v>134</v>
      </c>
      <c r="Q387" s="9">
        <f t="shared" si="53"/>
        <v>43</v>
      </c>
      <c r="R387" s="9">
        <f t="shared" si="54"/>
        <v>83</v>
      </c>
      <c r="S387" s="10">
        <f t="shared" si="55"/>
        <v>0.57620000000000005</v>
      </c>
      <c r="T387" s="21">
        <f t="shared" si="56"/>
        <v>0.60020833333333345</v>
      </c>
      <c r="U387" s="21">
        <f>IF(OR(B387=601,B387=602,B387=603,B387=604,B387=605,B387=606,B387=607,B387=608),0,IF($E387&lt;0,0,T387*E387))</f>
        <v>0</v>
      </c>
      <c r="W387" s="22">
        <f t="shared" si="57"/>
        <v>1.6660881638320026</v>
      </c>
      <c r="X387" s="14">
        <f t="shared" si="58"/>
        <v>0</v>
      </c>
      <c r="Y387" s="14">
        <f t="shared" si="59"/>
        <v>0</v>
      </c>
    </row>
    <row r="388" spans="1:25">
      <c r="A388" s="23">
        <v>0</v>
      </c>
      <c r="B388" s="24">
        <v>756</v>
      </c>
      <c r="C388" s="33">
        <v>3700779103793</v>
      </c>
      <c r="D388" s="24" t="s">
        <v>399</v>
      </c>
      <c r="E388">
        <v>0</v>
      </c>
      <c r="F388">
        <v>33.5</v>
      </c>
      <c r="G388">
        <v>134</v>
      </c>
      <c r="H388">
        <v>42</v>
      </c>
      <c r="I388">
        <v>93</v>
      </c>
      <c r="J388">
        <v>27</v>
      </c>
      <c r="K388">
        <v>124</v>
      </c>
      <c r="L388">
        <v>32.5</v>
      </c>
      <c r="M388">
        <v>82</v>
      </c>
      <c r="N388" s="9">
        <f t="shared" si="50"/>
        <v>269</v>
      </c>
      <c r="O388" s="9">
        <f t="shared" si="51"/>
        <v>238.5</v>
      </c>
      <c r="P388" s="9">
        <f t="shared" si="52"/>
        <v>134</v>
      </c>
      <c r="Q388" s="9">
        <f t="shared" si="53"/>
        <v>42</v>
      </c>
      <c r="R388" s="9">
        <f t="shared" si="54"/>
        <v>93</v>
      </c>
      <c r="S388" s="10">
        <f t="shared" ref="S388:S451" si="60">IF($F388&gt;9,(P388*Q388)/10000,(P388*Q388*R388)/1000000)</f>
        <v>0.56279999999999997</v>
      </c>
      <c r="T388" s="21">
        <f t="shared" ref="T388:T451" si="61">IF($F388&gt;9,S388/$U$2,S388/$T$2)</f>
        <v>0.58624999999999994</v>
      </c>
      <c r="U388" s="21">
        <f>IF(OR(B388=601,B388=602,B388=603,B388=604,B388=605,B388=606,B388=607,B388=608),0,IF($E388&lt;0,0,T388*E388))</f>
        <v>0</v>
      </c>
      <c r="W388" s="22">
        <f t="shared" si="57"/>
        <v>1.7057569296375268</v>
      </c>
      <c r="X388" s="14">
        <f t="shared" si="58"/>
        <v>0</v>
      </c>
      <c r="Y388" s="14">
        <f t="shared" si="59"/>
        <v>0</v>
      </c>
    </row>
    <row r="389" spans="1:25">
      <c r="A389" s="23">
        <v>0</v>
      </c>
      <c r="B389" s="24">
        <v>757</v>
      </c>
      <c r="C389" s="33">
        <v>3700779103786</v>
      </c>
      <c r="D389" s="24" t="s">
        <v>400</v>
      </c>
      <c r="E389">
        <v>0</v>
      </c>
      <c r="F389">
        <v>34</v>
      </c>
      <c r="G389">
        <v>133</v>
      </c>
      <c r="H389">
        <v>42</v>
      </c>
      <c r="I389">
        <v>90</v>
      </c>
      <c r="J389">
        <v>28</v>
      </c>
      <c r="K389">
        <v>124</v>
      </c>
      <c r="L389">
        <v>32.5</v>
      </c>
      <c r="M389">
        <v>78.5</v>
      </c>
      <c r="N389" s="9">
        <f t="shared" si="50"/>
        <v>265</v>
      </c>
      <c r="O389" s="9">
        <f t="shared" si="51"/>
        <v>235</v>
      </c>
      <c r="P389" s="9">
        <f t="shared" si="52"/>
        <v>133</v>
      </c>
      <c r="Q389" s="9">
        <f t="shared" si="53"/>
        <v>42</v>
      </c>
      <c r="R389" s="9">
        <f t="shared" si="54"/>
        <v>90</v>
      </c>
      <c r="S389" s="10">
        <f t="shared" si="60"/>
        <v>0.55859999999999999</v>
      </c>
      <c r="T389" s="21">
        <f t="shared" si="61"/>
        <v>0.58187500000000003</v>
      </c>
      <c r="U389" s="21">
        <f>IF(OR(B389=601,B389=602,B389=603,B389=604,B389=605,B389=606,B389=607,B389=608),0,IF($E389&lt;0,0,T389*E389))</f>
        <v>0</v>
      </c>
      <c r="W389" s="22">
        <f t="shared" ref="W389:W397" si="62">IF($F389&gt;9,$U$2/S389,$T$2/S389)</f>
        <v>1.7185821697099892</v>
      </c>
      <c r="X389" s="14">
        <f t="shared" ref="X389:X397" si="63">IF($E389&lt;0,0,(E389/W389))</f>
        <v>0</v>
      </c>
      <c r="Y389" s="14">
        <f t="shared" ref="Y389:Y397" si="64">IF($F389&gt;9,E389/W389,ROUNDUP((E389/W389),0))</f>
        <v>0</v>
      </c>
    </row>
    <row r="390" spans="1:25">
      <c r="A390" s="23">
        <v>0</v>
      </c>
      <c r="B390" s="24">
        <v>758</v>
      </c>
      <c r="C390" s="33">
        <v>3700779103816</v>
      </c>
      <c r="D390" s="24" t="s">
        <v>401</v>
      </c>
      <c r="E390">
        <v>0</v>
      </c>
      <c r="F390">
        <v>31</v>
      </c>
      <c r="G390">
        <v>93.5</v>
      </c>
      <c r="H390">
        <v>43</v>
      </c>
      <c r="I390">
        <v>102</v>
      </c>
      <c r="J390">
        <v>26</v>
      </c>
      <c r="K390">
        <v>84</v>
      </c>
      <c r="L390">
        <v>32</v>
      </c>
      <c r="M390">
        <v>92</v>
      </c>
      <c r="N390" s="9">
        <f t="shared" si="50"/>
        <v>238.5</v>
      </c>
      <c r="O390" s="9">
        <f t="shared" si="51"/>
        <v>208</v>
      </c>
      <c r="P390" s="9">
        <f t="shared" si="52"/>
        <v>93.5</v>
      </c>
      <c r="Q390" s="9">
        <f t="shared" si="53"/>
        <v>43</v>
      </c>
      <c r="R390" s="9">
        <f t="shared" si="54"/>
        <v>102</v>
      </c>
      <c r="S390" s="10">
        <f t="shared" si="60"/>
        <v>0.40205000000000002</v>
      </c>
      <c r="T390" s="21">
        <f t="shared" si="61"/>
        <v>0.41880208333333335</v>
      </c>
      <c r="U390" s="21">
        <f>IF(OR(B390=601,B390=602,B390=603,B390=604,B390=605,B390=606,B390=607,B390=608),0,IF($E390&lt;0,0,T390*E390))</f>
        <v>0</v>
      </c>
      <c r="W390" s="22">
        <f t="shared" si="62"/>
        <v>2.3877627160800894</v>
      </c>
      <c r="X390" s="14">
        <f t="shared" si="63"/>
        <v>0</v>
      </c>
      <c r="Y390" s="14">
        <f t="shared" si="64"/>
        <v>0</v>
      </c>
    </row>
    <row r="391" spans="1:25">
      <c r="A391" s="23">
        <v>0</v>
      </c>
      <c r="B391" s="24">
        <v>759</v>
      </c>
      <c r="C391" s="33">
        <v>3700779103823</v>
      </c>
      <c r="D391" s="24" t="s">
        <v>402</v>
      </c>
      <c r="E391">
        <v>0</v>
      </c>
      <c r="F391">
        <v>34</v>
      </c>
      <c r="G391">
        <v>97</v>
      </c>
      <c r="H391">
        <v>44</v>
      </c>
      <c r="I391">
        <v>106</v>
      </c>
      <c r="J391">
        <v>28.5</v>
      </c>
      <c r="K391">
        <v>87</v>
      </c>
      <c r="L391">
        <v>32</v>
      </c>
      <c r="M391">
        <v>96.5</v>
      </c>
      <c r="S391" s="10">
        <f t="shared" si="60"/>
        <v>0</v>
      </c>
      <c r="T391" s="21">
        <f t="shared" si="61"/>
        <v>0</v>
      </c>
      <c r="U391" s="21">
        <f>IF(OR(B391=601,B391=602,B391=603,B391=604,B391=605,B391=606,B391=607,B391=608),0,IF($E391&lt;0,0,T391*E391))</f>
        <v>0</v>
      </c>
      <c r="W391" s="22" t="e">
        <f t="shared" si="62"/>
        <v>#DIV/0!</v>
      </c>
      <c r="X391" s="14" t="e">
        <f t="shared" si="63"/>
        <v>#DIV/0!</v>
      </c>
      <c r="Y391" s="14" t="e">
        <f t="shared" si="64"/>
        <v>#DIV/0!</v>
      </c>
    </row>
    <row r="392" spans="1:25">
      <c r="A392" s="23">
        <v>0</v>
      </c>
      <c r="B392" s="24">
        <v>760</v>
      </c>
      <c r="C392" s="33">
        <v>3700779103847</v>
      </c>
      <c r="D392" s="24" t="s">
        <v>403</v>
      </c>
      <c r="E392">
        <v>0</v>
      </c>
      <c r="F392">
        <v>37.5</v>
      </c>
      <c r="G392">
        <v>101</v>
      </c>
      <c r="H392">
        <v>44.4</v>
      </c>
      <c r="I392">
        <v>110.5</v>
      </c>
      <c r="J392">
        <v>31.5</v>
      </c>
      <c r="K392">
        <v>92</v>
      </c>
      <c r="L392">
        <v>34.5</v>
      </c>
      <c r="M392">
        <v>99</v>
      </c>
      <c r="N392" s="9">
        <f t="shared" ref="N392:N397" si="65">G392+H392+I392</f>
        <v>255.9</v>
      </c>
      <c r="O392" s="9">
        <f t="shared" ref="O392:O397" si="66">K392+L392+M392</f>
        <v>225.5</v>
      </c>
      <c r="P392" s="9">
        <f t="shared" ref="P392:P397" si="67">IF(N392=0,(K392+6),G392)</f>
        <v>101</v>
      </c>
      <c r="Q392" s="9">
        <f t="shared" ref="Q392:Q397" si="68">IF(N392=0,(L392+6),H392)</f>
        <v>44.4</v>
      </c>
      <c r="R392" s="9">
        <f t="shared" ref="R392:R397" si="69">IF(N392=0,(M392+6),I392)</f>
        <v>110.5</v>
      </c>
      <c r="S392" s="10">
        <f t="shared" si="60"/>
        <v>0.44843999999999995</v>
      </c>
      <c r="T392" s="21">
        <f t="shared" si="61"/>
        <v>0.46712499999999996</v>
      </c>
      <c r="U392" s="21">
        <f>IF(OR(B392=601,B392=602,B392=603,B392=604,B392=605,B392=606,B392=607,B392=608),0,IF($E392&lt;0,0,T392*E392))</f>
        <v>0</v>
      </c>
      <c r="W392" s="22">
        <f t="shared" si="62"/>
        <v>2.1407546160021411</v>
      </c>
      <c r="X392" s="14">
        <f t="shared" si="63"/>
        <v>0</v>
      </c>
      <c r="Y392" s="14">
        <f t="shared" si="64"/>
        <v>0</v>
      </c>
    </row>
    <row r="393" spans="1:25">
      <c r="A393" s="23">
        <v>0</v>
      </c>
      <c r="B393" s="24">
        <v>761</v>
      </c>
      <c r="C393" s="33">
        <v>3700779103854</v>
      </c>
      <c r="D393" s="24" t="s">
        <v>404</v>
      </c>
      <c r="E393">
        <v>0</v>
      </c>
      <c r="F393">
        <v>23.5</v>
      </c>
      <c r="G393">
        <v>110</v>
      </c>
      <c r="H393">
        <v>27</v>
      </c>
      <c r="I393">
        <v>84</v>
      </c>
      <c r="J393">
        <v>19.5</v>
      </c>
      <c r="K393">
        <v>100.5</v>
      </c>
      <c r="L393">
        <v>72.5</v>
      </c>
      <c r="M393">
        <v>78</v>
      </c>
      <c r="N393" s="9">
        <f t="shared" si="65"/>
        <v>221</v>
      </c>
      <c r="O393" s="9">
        <f t="shared" si="66"/>
        <v>251</v>
      </c>
      <c r="P393" s="9">
        <f t="shared" si="67"/>
        <v>110</v>
      </c>
      <c r="Q393" s="9">
        <f t="shared" si="68"/>
        <v>27</v>
      </c>
      <c r="R393" s="9">
        <f t="shared" si="69"/>
        <v>84</v>
      </c>
      <c r="S393" s="10">
        <f t="shared" si="60"/>
        <v>0.29699999999999999</v>
      </c>
      <c r="T393" s="21">
        <f t="shared" si="61"/>
        <v>0.30937500000000001</v>
      </c>
      <c r="U393" s="21">
        <f>IF(OR(B393=601,B393=602,B393=603,B393=604,B393=605,B393=606,B393=607,B393=608),0,IF($E393&lt;0,0,T393*E393))</f>
        <v>0</v>
      </c>
      <c r="W393" s="22">
        <f t="shared" si="62"/>
        <v>3.2323232323232323</v>
      </c>
      <c r="X393" s="14">
        <f t="shared" si="63"/>
        <v>0</v>
      </c>
      <c r="Y393" s="14">
        <f t="shared" si="64"/>
        <v>0</v>
      </c>
    </row>
    <row r="394" spans="1:25">
      <c r="A394" s="23">
        <v>0</v>
      </c>
      <c r="B394" s="24">
        <v>762</v>
      </c>
      <c r="C394" s="33">
        <v>3700779103830</v>
      </c>
      <c r="D394" s="24" t="s">
        <v>407</v>
      </c>
      <c r="E394">
        <v>0</v>
      </c>
      <c r="F394">
        <v>25</v>
      </c>
      <c r="G394">
        <v>165</v>
      </c>
      <c r="H394">
        <v>42</v>
      </c>
      <c r="I394">
        <v>65</v>
      </c>
      <c r="J394">
        <v>18.5</v>
      </c>
      <c r="K394">
        <v>154.5</v>
      </c>
      <c r="L394">
        <v>32</v>
      </c>
      <c r="M394">
        <v>53</v>
      </c>
      <c r="N394" s="9">
        <f t="shared" si="65"/>
        <v>272</v>
      </c>
      <c r="O394" s="9">
        <f t="shared" si="66"/>
        <v>239.5</v>
      </c>
      <c r="P394" s="9">
        <f t="shared" si="67"/>
        <v>165</v>
      </c>
      <c r="Q394" s="9">
        <f t="shared" si="68"/>
        <v>42</v>
      </c>
      <c r="R394" s="9">
        <f t="shared" si="69"/>
        <v>65</v>
      </c>
      <c r="S394" s="10">
        <f t="shared" si="60"/>
        <v>0.69299999999999995</v>
      </c>
      <c r="T394" s="21">
        <f t="shared" si="61"/>
        <v>0.72187499999999993</v>
      </c>
      <c r="U394" s="21">
        <f>IF(OR(B394=601,B394=602,B394=603,B394=604,B394=605,B394=606,B394=607,B394=608),0,IF($E394&lt;0,0,T394*E394))</f>
        <v>0</v>
      </c>
      <c r="W394" s="22">
        <f t="shared" si="62"/>
        <v>1.3852813852813852</v>
      </c>
      <c r="X394" s="14">
        <f t="shared" si="63"/>
        <v>0</v>
      </c>
      <c r="Y394" s="14">
        <f t="shared" si="64"/>
        <v>0</v>
      </c>
    </row>
    <row r="395" spans="1:25">
      <c r="A395" s="23">
        <v>0</v>
      </c>
      <c r="B395" s="24">
        <v>763</v>
      </c>
      <c r="C395" s="33">
        <v>3700779103861</v>
      </c>
      <c r="D395" s="24" t="s">
        <v>405</v>
      </c>
      <c r="E395">
        <v>0</v>
      </c>
      <c r="F395">
        <v>37.5</v>
      </c>
      <c r="G395">
        <v>190</v>
      </c>
      <c r="H395">
        <v>27</v>
      </c>
      <c r="I395">
        <v>85</v>
      </c>
      <c r="J395">
        <v>30.5</v>
      </c>
      <c r="K395">
        <v>180</v>
      </c>
      <c r="L395">
        <v>72</v>
      </c>
      <c r="M395">
        <v>78</v>
      </c>
      <c r="N395" s="9">
        <f t="shared" si="65"/>
        <v>302</v>
      </c>
      <c r="O395" s="9">
        <f t="shared" si="66"/>
        <v>330</v>
      </c>
      <c r="P395" s="9">
        <f t="shared" si="67"/>
        <v>190</v>
      </c>
      <c r="Q395" s="9">
        <f t="shared" si="68"/>
        <v>27</v>
      </c>
      <c r="R395" s="9">
        <f t="shared" si="69"/>
        <v>85</v>
      </c>
      <c r="S395" s="10">
        <f t="shared" si="60"/>
        <v>0.51300000000000001</v>
      </c>
      <c r="T395" s="21">
        <f t="shared" si="61"/>
        <v>0.53437500000000004</v>
      </c>
      <c r="U395" s="21">
        <f>IF(OR(B395=601,B395=602,B395=603,B395=604,B395=605,B395=606,B395=607,B395=608),0,IF($E395&lt;0,0,T395*E395))</f>
        <v>0</v>
      </c>
      <c r="W395" s="22">
        <f t="shared" si="62"/>
        <v>1.871345029239766</v>
      </c>
      <c r="X395" s="14">
        <f t="shared" si="63"/>
        <v>0</v>
      </c>
      <c r="Y395" s="14">
        <f t="shared" si="64"/>
        <v>0</v>
      </c>
    </row>
    <row r="396" spans="1:25">
      <c r="A396" s="23">
        <v>0</v>
      </c>
      <c r="B396" s="24">
        <v>764</v>
      </c>
      <c r="C396" s="33">
        <v>3700779103878</v>
      </c>
      <c r="D396" s="24" t="s">
        <v>410</v>
      </c>
      <c r="E396">
        <v>0</v>
      </c>
      <c r="F396">
        <v>17.5</v>
      </c>
      <c r="G396">
        <v>145</v>
      </c>
      <c r="H396">
        <v>28</v>
      </c>
      <c r="I396">
        <v>70</v>
      </c>
      <c r="J396">
        <v>12.5</v>
      </c>
      <c r="K396">
        <v>137</v>
      </c>
      <c r="L396">
        <v>20</v>
      </c>
      <c r="M396">
        <v>113.5</v>
      </c>
      <c r="N396" s="9">
        <f t="shared" si="65"/>
        <v>243</v>
      </c>
      <c r="O396" s="9">
        <f t="shared" si="66"/>
        <v>270.5</v>
      </c>
      <c r="P396" s="9">
        <f t="shared" si="67"/>
        <v>145</v>
      </c>
      <c r="Q396" s="9">
        <f t="shared" si="68"/>
        <v>28</v>
      </c>
      <c r="R396" s="9">
        <f t="shared" si="69"/>
        <v>70</v>
      </c>
      <c r="S396" s="10">
        <f t="shared" si="60"/>
        <v>0.40600000000000003</v>
      </c>
      <c r="T396" s="21">
        <f t="shared" si="61"/>
        <v>0.42291666666666672</v>
      </c>
      <c r="U396" s="21">
        <f>IF(OR(B396=601,B396=602,B396=603,B396=604,B396=605,B396=606,B396=607,B396=608),0,IF($E396&lt;0,0,T396*E396))</f>
        <v>0</v>
      </c>
      <c r="W396" s="22">
        <f t="shared" si="62"/>
        <v>2.3645320197044333</v>
      </c>
      <c r="X396" s="14">
        <f t="shared" si="63"/>
        <v>0</v>
      </c>
      <c r="Y396" s="14">
        <f t="shared" si="64"/>
        <v>0</v>
      </c>
    </row>
    <row r="397" spans="1:25">
      <c r="A397" s="23">
        <v>0</v>
      </c>
      <c r="B397" s="24">
        <v>765</v>
      </c>
      <c r="C397" s="33">
        <v>370077910377</v>
      </c>
      <c r="D397" s="24" t="s">
        <v>408</v>
      </c>
      <c r="E397">
        <v>0</v>
      </c>
      <c r="F397">
        <v>1.2</v>
      </c>
      <c r="G397">
        <v>0</v>
      </c>
      <c r="H397">
        <v>0</v>
      </c>
      <c r="I397">
        <v>0</v>
      </c>
      <c r="J397">
        <v>1.2</v>
      </c>
      <c r="K397">
        <v>70.5</v>
      </c>
      <c r="L397">
        <v>9</v>
      </c>
      <c r="M397">
        <v>19.5</v>
      </c>
      <c r="N397" s="9">
        <f t="shared" si="65"/>
        <v>0</v>
      </c>
      <c r="O397" s="9">
        <f t="shared" si="66"/>
        <v>99</v>
      </c>
      <c r="P397" s="9">
        <f t="shared" si="67"/>
        <v>76.5</v>
      </c>
      <c r="Q397" s="9">
        <f t="shared" si="68"/>
        <v>15</v>
      </c>
      <c r="R397" s="9">
        <f t="shared" si="69"/>
        <v>25.5</v>
      </c>
      <c r="S397" s="10">
        <f t="shared" si="60"/>
        <v>2.9261249999999999E-2</v>
      </c>
      <c r="T397" s="21">
        <f t="shared" si="61"/>
        <v>2.03203125E-2</v>
      </c>
      <c r="U397" s="21">
        <f>IF(OR(B397=601,B397=602,B397=603,B397=604,B397=605,B397=606,B397=607,B397=608),0,IF($E397&lt;0,0,T397*E397))</f>
        <v>0</v>
      </c>
      <c r="W397" s="22">
        <f t="shared" si="62"/>
        <v>49.211841599384854</v>
      </c>
      <c r="X397" s="14">
        <f t="shared" si="63"/>
        <v>0</v>
      </c>
      <c r="Y397" s="14">
        <f t="shared" si="64"/>
        <v>0</v>
      </c>
    </row>
  </sheetData>
  <autoFilter ref="A3:Y387">
    <sortState ref="A6:AO399">
      <sortCondition ref="B5:B399"/>
    </sortState>
  </autoFilter>
  <phoneticPr fontId="19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5" defaultRowHeight="14" x14ac:dyDescent="0"/>
  <cols>
    <col min="1" max="1" width="9.1640625" style="31" customWidth="1"/>
    <col min="2" max="2" width="15.6640625" style="32" customWidth="1"/>
    <col min="3" max="3" width="21.5" style="31" customWidth="1"/>
    <col min="4" max="4" width="14.5" style="31" customWidth="1"/>
    <col min="5" max="5" width="19" style="31" customWidth="1"/>
    <col min="6" max="16384" width="11.5" style="31"/>
  </cols>
  <sheetData>
    <row r="1" spans="1:5" s="29" customFormat="1">
      <c r="A1" s="29" t="s">
        <v>411</v>
      </c>
      <c r="B1" s="30" t="s">
        <v>412</v>
      </c>
      <c r="C1" s="29" t="s">
        <v>413</v>
      </c>
      <c r="D1" s="29" t="s">
        <v>414</v>
      </c>
      <c r="E1" s="29" t="s">
        <v>415</v>
      </c>
    </row>
    <row r="2" spans="1:5">
      <c r="A2" s="31" t="s">
        <v>416</v>
      </c>
      <c r="B2" s="32">
        <v>3700779100853</v>
      </c>
      <c r="C2" s="31" t="s">
        <v>115</v>
      </c>
      <c r="D2" s="31" t="s">
        <v>417</v>
      </c>
      <c r="E2" s="31">
        <v>22</v>
      </c>
    </row>
    <row r="3" spans="1:5">
      <c r="A3" s="31" t="s">
        <v>416</v>
      </c>
      <c r="B3" s="32">
        <v>3700779100518</v>
      </c>
      <c r="C3" s="31" t="s">
        <v>88</v>
      </c>
      <c r="D3" s="31" t="s">
        <v>418</v>
      </c>
      <c r="E3" s="31">
        <v>6</v>
      </c>
    </row>
    <row r="4" spans="1:5">
      <c r="A4" s="31" t="s">
        <v>416</v>
      </c>
      <c r="B4" s="32">
        <v>3700779100518</v>
      </c>
      <c r="C4" s="31" t="s">
        <v>88</v>
      </c>
      <c r="D4" s="31" t="s">
        <v>419</v>
      </c>
      <c r="E4" s="31">
        <v>12</v>
      </c>
    </row>
    <row r="5" spans="1:5">
      <c r="A5" s="31" t="s">
        <v>416</v>
      </c>
      <c r="B5" s="32">
        <v>3700779100518</v>
      </c>
      <c r="C5" s="31" t="s">
        <v>88</v>
      </c>
      <c r="D5" s="31" t="s">
        <v>420</v>
      </c>
      <c r="E5" s="31">
        <v>9</v>
      </c>
    </row>
    <row r="6" spans="1:5">
      <c r="A6" s="31" t="s">
        <v>416</v>
      </c>
      <c r="B6" s="32">
        <v>3700779100518</v>
      </c>
      <c r="C6" s="31" t="s">
        <v>88</v>
      </c>
      <c r="D6" s="31" t="s">
        <v>421</v>
      </c>
      <c r="E6" s="31">
        <v>6</v>
      </c>
    </row>
    <row r="7" spans="1:5">
      <c r="A7" s="31" t="s">
        <v>416</v>
      </c>
      <c r="B7" s="32">
        <v>3700779100396</v>
      </c>
      <c r="C7" s="31" t="s">
        <v>105</v>
      </c>
      <c r="D7" s="31" t="s">
        <v>422</v>
      </c>
      <c r="E7" s="31">
        <v>24</v>
      </c>
    </row>
    <row r="8" spans="1:5">
      <c r="A8" s="31" t="s">
        <v>416</v>
      </c>
      <c r="B8" s="32">
        <v>3700779100396</v>
      </c>
      <c r="C8" s="31" t="s">
        <v>105</v>
      </c>
      <c r="D8" s="31" t="s">
        <v>423</v>
      </c>
      <c r="E8" s="31">
        <v>16</v>
      </c>
    </row>
    <row r="9" spans="1:5">
      <c r="A9" s="31" t="s">
        <v>416</v>
      </c>
      <c r="B9" s="32">
        <v>3700779100396</v>
      </c>
      <c r="C9" s="31" t="s">
        <v>105</v>
      </c>
      <c r="D9" s="31" t="s">
        <v>424</v>
      </c>
      <c r="E9" s="31">
        <v>32</v>
      </c>
    </row>
    <row r="10" spans="1:5">
      <c r="A10" s="31" t="s">
        <v>416</v>
      </c>
      <c r="B10" s="32">
        <v>3700779100365</v>
      </c>
      <c r="C10" s="31" t="s">
        <v>102</v>
      </c>
      <c r="D10" s="31" t="s">
        <v>425</v>
      </c>
      <c r="E10" s="31">
        <v>21</v>
      </c>
    </row>
    <row r="11" spans="1:5">
      <c r="A11" s="31" t="s">
        <v>416</v>
      </c>
      <c r="B11" s="32">
        <v>3700779100365</v>
      </c>
      <c r="C11" s="31" t="s">
        <v>102</v>
      </c>
      <c r="D11" s="31" t="s">
        <v>426</v>
      </c>
      <c r="E11" s="31">
        <v>32</v>
      </c>
    </row>
    <row r="12" spans="1:5">
      <c r="A12" s="31" t="s">
        <v>416</v>
      </c>
      <c r="B12" s="32">
        <v>3700779100457</v>
      </c>
      <c r="C12" s="31" t="s">
        <v>83</v>
      </c>
      <c r="D12" s="31" t="s">
        <v>427</v>
      </c>
      <c r="E12" s="31">
        <v>24</v>
      </c>
    </row>
    <row r="13" spans="1:5">
      <c r="A13" s="31" t="s">
        <v>416</v>
      </c>
      <c r="B13" s="32">
        <v>3700779100457</v>
      </c>
      <c r="C13" s="31" t="s">
        <v>83</v>
      </c>
      <c r="D13" s="31" t="s">
        <v>428</v>
      </c>
      <c r="E13" s="31">
        <v>22</v>
      </c>
    </row>
    <row r="14" spans="1:5">
      <c r="A14" s="31" t="s">
        <v>416</v>
      </c>
      <c r="B14" s="32">
        <v>3700779100457</v>
      </c>
      <c r="C14" s="31" t="s">
        <v>83</v>
      </c>
      <c r="D14" s="31" t="s">
        <v>429</v>
      </c>
      <c r="E14" s="31">
        <v>32</v>
      </c>
    </row>
    <row r="15" spans="1:5">
      <c r="A15" s="31" t="s">
        <v>416</v>
      </c>
      <c r="B15" s="32">
        <v>3700779100419</v>
      </c>
      <c r="C15" s="31" t="s">
        <v>107</v>
      </c>
      <c r="D15" s="31" t="s">
        <v>430</v>
      </c>
      <c r="E15" s="31">
        <v>24</v>
      </c>
    </row>
    <row r="16" spans="1:5">
      <c r="A16" s="31" t="s">
        <v>416</v>
      </c>
      <c r="B16" s="32">
        <v>3700779100419</v>
      </c>
      <c r="C16" s="31" t="s">
        <v>107</v>
      </c>
      <c r="D16" s="31" t="s">
        <v>431</v>
      </c>
      <c r="E16" s="31">
        <v>15</v>
      </c>
    </row>
    <row r="17" spans="1:5">
      <c r="A17" s="31" t="s">
        <v>416</v>
      </c>
      <c r="B17" s="32">
        <v>3700779100419</v>
      </c>
      <c r="C17" s="31" t="s">
        <v>107</v>
      </c>
      <c r="D17" s="31" t="s">
        <v>432</v>
      </c>
      <c r="E17" s="31">
        <v>32</v>
      </c>
    </row>
    <row r="18" spans="1:5">
      <c r="A18" s="31" t="s">
        <v>416</v>
      </c>
      <c r="B18" s="32">
        <v>3700779100624</v>
      </c>
      <c r="C18" s="31" t="s">
        <v>97</v>
      </c>
      <c r="D18" s="31" t="s">
        <v>433</v>
      </c>
      <c r="E18" s="31">
        <v>4</v>
      </c>
    </row>
    <row r="19" spans="1:5">
      <c r="A19" s="31" t="s">
        <v>416</v>
      </c>
      <c r="B19" s="32">
        <v>3700779100624</v>
      </c>
      <c r="C19" s="31" t="s">
        <v>97</v>
      </c>
      <c r="D19" s="31" t="s">
        <v>434</v>
      </c>
      <c r="E19" s="31">
        <v>30</v>
      </c>
    </row>
    <row r="20" spans="1:5">
      <c r="A20" s="31" t="s">
        <v>416</v>
      </c>
      <c r="B20" s="32">
        <v>3700779100631</v>
      </c>
      <c r="C20" s="31" t="s">
        <v>98</v>
      </c>
      <c r="D20" s="31" t="s">
        <v>435</v>
      </c>
      <c r="E20" s="31">
        <v>67</v>
      </c>
    </row>
    <row r="21" spans="1:5">
      <c r="A21" s="31" t="s">
        <v>416</v>
      </c>
      <c r="B21" s="32">
        <v>3700779100617</v>
      </c>
      <c r="C21" s="31" t="s">
        <v>96</v>
      </c>
      <c r="D21" s="31" t="s">
        <v>436</v>
      </c>
      <c r="E21" s="31">
        <v>34</v>
      </c>
    </row>
    <row r="22" spans="1:5">
      <c r="A22" s="31" t="s">
        <v>416</v>
      </c>
      <c r="B22" s="32">
        <v>3700779100471</v>
      </c>
      <c r="C22" s="31" t="s">
        <v>110</v>
      </c>
      <c r="D22" s="31" t="s">
        <v>437</v>
      </c>
      <c r="E22" s="31">
        <v>25</v>
      </c>
    </row>
    <row r="23" spans="1:5">
      <c r="A23" s="31" t="s">
        <v>416</v>
      </c>
      <c r="B23" s="32">
        <v>3700779100877</v>
      </c>
      <c r="C23" s="31" t="s">
        <v>100</v>
      </c>
      <c r="D23" s="31" t="s">
        <v>438</v>
      </c>
      <c r="E23" s="31">
        <v>20</v>
      </c>
    </row>
    <row r="24" spans="1:5">
      <c r="A24" s="31" t="s">
        <v>416</v>
      </c>
      <c r="B24" s="32">
        <v>3700779100877</v>
      </c>
      <c r="C24" s="31" t="s">
        <v>100</v>
      </c>
      <c r="D24" s="31" t="s">
        <v>439</v>
      </c>
      <c r="E24" s="31">
        <v>18</v>
      </c>
    </row>
    <row r="25" spans="1:5">
      <c r="A25" s="31" t="s">
        <v>416</v>
      </c>
      <c r="B25" s="32">
        <v>3700779100877</v>
      </c>
      <c r="C25" s="31" t="s">
        <v>100</v>
      </c>
      <c r="D25" s="31" t="s">
        <v>440</v>
      </c>
      <c r="E25" s="31">
        <v>20</v>
      </c>
    </row>
    <row r="26" spans="1:5">
      <c r="A26" s="31" t="s">
        <v>416</v>
      </c>
      <c r="B26" s="32">
        <v>3700779100877</v>
      </c>
      <c r="C26" s="31" t="s">
        <v>100</v>
      </c>
      <c r="D26" s="31" t="s">
        <v>441</v>
      </c>
      <c r="E26" s="31">
        <v>20</v>
      </c>
    </row>
    <row r="27" spans="1:5">
      <c r="A27" s="29" t="s">
        <v>416</v>
      </c>
      <c r="B27" s="30">
        <v>3700779100358</v>
      </c>
      <c r="C27" s="29" t="s">
        <v>101</v>
      </c>
      <c r="D27" s="29" t="s">
        <v>442</v>
      </c>
      <c r="E27" s="29">
        <v>20</v>
      </c>
    </row>
    <row r="28" spans="1:5">
      <c r="A28" s="29" t="s">
        <v>416</v>
      </c>
      <c r="B28" s="30">
        <v>3700779100358</v>
      </c>
      <c r="C28" s="29" t="s">
        <v>101</v>
      </c>
      <c r="D28" s="29" t="s">
        <v>443</v>
      </c>
      <c r="E28" s="29">
        <v>13</v>
      </c>
    </row>
    <row r="29" spans="1:5">
      <c r="A29" s="29" t="s">
        <v>416</v>
      </c>
      <c r="B29" s="30">
        <v>3700779100358</v>
      </c>
      <c r="C29" s="29" t="s">
        <v>101</v>
      </c>
      <c r="D29" s="29" t="s">
        <v>444</v>
      </c>
      <c r="E29" s="29">
        <v>20</v>
      </c>
    </row>
    <row r="30" spans="1:5">
      <c r="A30" s="29" t="s">
        <v>416</v>
      </c>
      <c r="B30" s="30">
        <v>3700779100358</v>
      </c>
      <c r="C30" s="29" t="s">
        <v>101</v>
      </c>
      <c r="D30" s="29" t="s">
        <v>445</v>
      </c>
      <c r="E30" s="29">
        <v>20</v>
      </c>
    </row>
    <row r="31" spans="1:5">
      <c r="A31" s="31" t="s">
        <v>416</v>
      </c>
      <c r="B31" s="32">
        <v>3700779100464</v>
      </c>
      <c r="C31" s="31" t="s">
        <v>84</v>
      </c>
      <c r="D31" s="31" t="s">
        <v>446</v>
      </c>
      <c r="E31" s="31">
        <v>15</v>
      </c>
    </row>
    <row r="32" spans="1:5">
      <c r="A32" s="31" t="s">
        <v>416</v>
      </c>
      <c r="B32" s="32">
        <v>3700779100464</v>
      </c>
      <c r="C32" s="31" t="s">
        <v>84</v>
      </c>
      <c r="D32" s="31" t="s">
        <v>447</v>
      </c>
      <c r="E32" s="31">
        <v>3</v>
      </c>
    </row>
    <row r="33" spans="1:5">
      <c r="A33" s="31" t="s">
        <v>416</v>
      </c>
      <c r="B33" s="32">
        <v>3700779100860</v>
      </c>
      <c r="C33" s="31" t="s">
        <v>99</v>
      </c>
      <c r="D33" s="31" t="s">
        <v>448</v>
      </c>
      <c r="E33" s="31">
        <v>20</v>
      </c>
    </row>
    <row r="34" spans="1:5">
      <c r="A34" s="31" t="s">
        <v>416</v>
      </c>
      <c r="B34" s="32">
        <v>3700779100860</v>
      </c>
      <c r="C34" s="31" t="s">
        <v>99</v>
      </c>
      <c r="D34" s="31" t="s">
        <v>449</v>
      </c>
      <c r="E34" s="31">
        <v>16</v>
      </c>
    </row>
    <row r="35" spans="1:5">
      <c r="A35" s="31" t="s">
        <v>416</v>
      </c>
      <c r="B35" s="32">
        <v>3700779100594</v>
      </c>
      <c r="C35" s="31" t="s">
        <v>94</v>
      </c>
      <c r="D35" s="31" t="s">
        <v>450</v>
      </c>
      <c r="E35" s="31">
        <v>16</v>
      </c>
    </row>
    <row r="36" spans="1:5">
      <c r="A36" s="31" t="s">
        <v>416</v>
      </c>
      <c r="B36" s="32">
        <v>3700779100594</v>
      </c>
      <c r="C36" s="31" t="s">
        <v>94</v>
      </c>
      <c r="D36" s="31" t="s">
        <v>451</v>
      </c>
      <c r="E36" s="31">
        <v>1</v>
      </c>
    </row>
    <row r="37" spans="1:5">
      <c r="A37" s="31" t="s">
        <v>416</v>
      </c>
      <c r="B37" s="32">
        <v>3700779100594</v>
      </c>
      <c r="C37" s="31" t="s">
        <v>94</v>
      </c>
      <c r="D37" s="31" t="s">
        <v>452</v>
      </c>
      <c r="E37" s="31">
        <v>11</v>
      </c>
    </row>
    <row r="38" spans="1:5">
      <c r="A38" s="31" t="s">
        <v>416</v>
      </c>
      <c r="B38" s="32">
        <v>3700779100594</v>
      </c>
      <c r="C38" s="31" t="s">
        <v>94</v>
      </c>
      <c r="D38" s="31" t="s">
        <v>453</v>
      </c>
      <c r="E38" s="31">
        <v>16</v>
      </c>
    </row>
    <row r="39" spans="1:5">
      <c r="A39" s="31" t="s">
        <v>416</v>
      </c>
      <c r="B39" s="32">
        <v>3700779100594</v>
      </c>
      <c r="C39" s="31" t="s">
        <v>94</v>
      </c>
      <c r="D39" s="31" t="s">
        <v>454</v>
      </c>
      <c r="E39" s="31">
        <v>8</v>
      </c>
    </row>
    <row r="40" spans="1:5">
      <c r="A40" s="31" t="s">
        <v>416</v>
      </c>
      <c r="B40" s="32">
        <v>3700779100594</v>
      </c>
      <c r="C40" s="31" t="s">
        <v>94</v>
      </c>
      <c r="D40" s="31" t="s">
        <v>455</v>
      </c>
      <c r="E40" s="31">
        <v>16</v>
      </c>
    </row>
    <row r="41" spans="1:5">
      <c r="A41" s="31" t="s">
        <v>416</v>
      </c>
      <c r="B41" s="32">
        <v>3700779100587</v>
      </c>
      <c r="C41" s="31" t="s">
        <v>93</v>
      </c>
      <c r="D41" s="31" t="s">
        <v>456</v>
      </c>
      <c r="E41" s="31">
        <v>16</v>
      </c>
    </row>
    <row r="42" spans="1:5">
      <c r="A42" s="31" t="s">
        <v>416</v>
      </c>
      <c r="B42" s="32">
        <v>3700779100587</v>
      </c>
      <c r="C42" s="31" t="s">
        <v>93</v>
      </c>
      <c r="D42" s="31" t="s">
        <v>457</v>
      </c>
      <c r="E42" s="31">
        <v>16</v>
      </c>
    </row>
    <row r="43" spans="1:5">
      <c r="A43" s="31" t="s">
        <v>416</v>
      </c>
      <c r="B43" s="32">
        <v>3700779100587</v>
      </c>
      <c r="C43" s="31" t="s">
        <v>93</v>
      </c>
      <c r="D43" s="31" t="s">
        <v>458</v>
      </c>
      <c r="E43" s="31">
        <v>6</v>
      </c>
    </row>
    <row r="44" spans="1:5">
      <c r="A44" s="31" t="s">
        <v>416</v>
      </c>
      <c r="B44" s="32">
        <v>3700779100587</v>
      </c>
      <c r="C44" s="31" t="s">
        <v>93</v>
      </c>
      <c r="D44" s="31" t="s">
        <v>459</v>
      </c>
      <c r="E44" s="31">
        <v>16</v>
      </c>
    </row>
    <row r="45" spans="1:5">
      <c r="A45" s="31" t="s">
        <v>416</v>
      </c>
      <c r="B45" s="32">
        <v>3700779100587</v>
      </c>
      <c r="C45" s="31" t="s">
        <v>93</v>
      </c>
      <c r="D45" s="31" t="s">
        <v>460</v>
      </c>
      <c r="E45" s="31">
        <v>16</v>
      </c>
    </row>
    <row r="46" spans="1:5">
      <c r="A46" s="31" t="s">
        <v>416</v>
      </c>
      <c r="B46" s="32">
        <v>3700779100587</v>
      </c>
      <c r="C46" s="31" t="s">
        <v>93</v>
      </c>
      <c r="D46" s="31" t="s">
        <v>461</v>
      </c>
      <c r="E46" s="31">
        <v>16</v>
      </c>
    </row>
    <row r="47" spans="1:5">
      <c r="A47" s="31" t="s">
        <v>416</v>
      </c>
      <c r="B47" s="32">
        <v>3700779100570</v>
      </c>
      <c r="C47" s="31" t="s">
        <v>92</v>
      </c>
      <c r="D47" s="31" t="s">
        <v>462</v>
      </c>
      <c r="E47" s="31">
        <v>5</v>
      </c>
    </row>
    <row r="48" spans="1:5">
      <c r="A48" s="31" t="s">
        <v>416</v>
      </c>
      <c r="B48" s="32">
        <v>3700779100570</v>
      </c>
      <c r="C48" s="31" t="s">
        <v>92</v>
      </c>
      <c r="D48" s="31" t="s">
        <v>463</v>
      </c>
      <c r="E48" s="31">
        <v>10</v>
      </c>
    </row>
    <row r="49" spans="1:5">
      <c r="A49" s="31" t="s">
        <v>416</v>
      </c>
      <c r="B49" s="32">
        <v>3700779100501</v>
      </c>
      <c r="C49" s="31" t="s">
        <v>87</v>
      </c>
      <c r="D49" s="31" t="s">
        <v>464</v>
      </c>
      <c r="E49" s="31">
        <v>10</v>
      </c>
    </row>
    <row r="50" spans="1:5">
      <c r="A50" s="31" t="s">
        <v>416</v>
      </c>
      <c r="B50" s="32">
        <v>3700779100495</v>
      </c>
      <c r="C50" s="31" t="s">
        <v>86</v>
      </c>
      <c r="D50" s="31" t="s">
        <v>465</v>
      </c>
      <c r="E50" s="31">
        <v>3</v>
      </c>
    </row>
    <row r="51" spans="1:5">
      <c r="A51" s="31" t="s">
        <v>416</v>
      </c>
      <c r="B51" s="32">
        <v>3700779100495</v>
      </c>
      <c r="C51" s="31" t="s">
        <v>86</v>
      </c>
      <c r="D51" s="31" t="s">
        <v>466</v>
      </c>
      <c r="E51" s="31">
        <v>1</v>
      </c>
    </row>
    <row r="52" spans="1:5">
      <c r="A52" s="31" t="s">
        <v>416</v>
      </c>
      <c r="B52" s="32">
        <v>3700779100495</v>
      </c>
      <c r="C52" s="31" t="s">
        <v>86</v>
      </c>
      <c r="D52" s="31" t="s">
        <v>467</v>
      </c>
      <c r="E52" s="31">
        <v>12</v>
      </c>
    </row>
    <row r="53" spans="1:5">
      <c r="A53" s="31" t="s">
        <v>416</v>
      </c>
      <c r="B53" s="32">
        <v>3700779100488</v>
      </c>
      <c r="C53" s="31" t="s">
        <v>85</v>
      </c>
      <c r="D53" s="31" t="s">
        <v>468</v>
      </c>
      <c r="E53" s="31">
        <v>6</v>
      </c>
    </row>
    <row r="54" spans="1:5">
      <c r="A54" s="31" t="s">
        <v>416</v>
      </c>
      <c r="B54" s="32">
        <v>3700779100488</v>
      </c>
      <c r="C54" s="31" t="s">
        <v>85</v>
      </c>
      <c r="D54" s="31" t="s">
        <v>469</v>
      </c>
      <c r="E54" s="31">
        <v>6</v>
      </c>
    </row>
    <row r="55" spans="1:5">
      <c r="A55" s="31" t="s">
        <v>416</v>
      </c>
      <c r="B55" s="32">
        <v>3700779100488</v>
      </c>
      <c r="C55" s="31" t="s">
        <v>85</v>
      </c>
      <c r="D55" s="31" t="s">
        <v>470</v>
      </c>
      <c r="E55" s="31">
        <v>2</v>
      </c>
    </row>
    <row r="56" spans="1:5">
      <c r="A56" s="31" t="s">
        <v>416</v>
      </c>
      <c r="B56" s="32">
        <v>3700779100488</v>
      </c>
      <c r="C56" s="31" t="s">
        <v>85</v>
      </c>
      <c r="D56" s="31" t="s">
        <v>471</v>
      </c>
      <c r="E56" s="31">
        <v>4</v>
      </c>
    </row>
    <row r="57" spans="1:5">
      <c r="A57" s="31" t="s">
        <v>416</v>
      </c>
      <c r="B57" s="32">
        <v>3700779100488</v>
      </c>
      <c r="C57" s="31" t="s">
        <v>85</v>
      </c>
      <c r="D57" s="31" t="s">
        <v>472</v>
      </c>
      <c r="E57" s="31">
        <v>6</v>
      </c>
    </row>
    <row r="58" spans="1:5">
      <c r="A58" s="31" t="s">
        <v>416</v>
      </c>
      <c r="B58" s="32">
        <v>3700779100488</v>
      </c>
      <c r="C58" s="31" t="s">
        <v>85</v>
      </c>
      <c r="D58" s="31" t="s">
        <v>473</v>
      </c>
      <c r="E58" s="31">
        <v>6</v>
      </c>
    </row>
    <row r="59" spans="1:5">
      <c r="A59" s="31" t="s">
        <v>416</v>
      </c>
      <c r="B59" s="32">
        <v>3700779100556</v>
      </c>
      <c r="C59" s="31" t="s">
        <v>90</v>
      </c>
      <c r="D59" s="31" t="s">
        <v>474</v>
      </c>
      <c r="E59" s="31">
        <v>6</v>
      </c>
    </row>
    <row r="60" spans="1:5">
      <c r="A60" s="31" t="s">
        <v>416</v>
      </c>
      <c r="B60" s="32">
        <v>3700779100556</v>
      </c>
      <c r="C60" s="31" t="s">
        <v>90</v>
      </c>
      <c r="D60" s="31" t="s">
        <v>475</v>
      </c>
      <c r="E60" s="31">
        <v>4</v>
      </c>
    </row>
    <row r="61" spans="1:5">
      <c r="A61" s="31" t="s">
        <v>416</v>
      </c>
      <c r="B61" s="32">
        <v>3700779100556</v>
      </c>
      <c r="C61" s="31" t="s">
        <v>90</v>
      </c>
      <c r="D61" s="31" t="s">
        <v>476</v>
      </c>
      <c r="E61" s="31">
        <v>7</v>
      </c>
    </row>
    <row r="62" spans="1:5">
      <c r="A62" s="31" t="s">
        <v>416</v>
      </c>
      <c r="B62" s="32">
        <v>3700779100556</v>
      </c>
      <c r="C62" s="31" t="s">
        <v>90</v>
      </c>
      <c r="D62" s="31" t="s">
        <v>477</v>
      </c>
      <c r="E62" s="31">
        <v>18</v>
      </c>
    </row>
    <row r="63" spans="1:5">
      <c r="A63" s="31" t="s">
        <v>416</v>
      </c>
      <c r="B63" s="32">
        <v>3700779100556</v>
      </c>
      <c r="C63" s="31" t="s">
        <v>90</v>
      </c>
      <c r="D63" s="31" t="s">
        <v>478</v>
      </c>
      <c r="E63" s="31">
        <v>8</v>
      </c>
    </row>
    <row r="64" spans="1:5">
      <c r="A64" s="31" t="s">
        <v>416</v>
      </c>
      <c r="B64" s="32">
        <v>3700779100549</v>
      </c>
      <c r="C64" s="31" t="s">
        <v>89</v>
      </c>
      <c r="D64" s="31" t="s">
        <v>479</v>
      </c>
      <c r="E64" s="31">
        <v>22</v>
      </c>
    </row>
    <row r="65" spans="1:5">
      <c r="A65" s="31" t="s">
        <v>416</v>
      </c>
      <c r="B65" s="32">
        <v>3700779100549</v>
      </c>
      <c r="C65" s="31" t="s">
        <v>89</v>
      </c>
      <c r="D65" s="31" t="s">
        <v>480</v>
      </c>
      <c r="E65" s="31">
        <v>7</v>
      </c>
    </row>
    <row r="66" spans="1:5">
      <c r="A66" s="31" t="s">
        <v>416</v>
      </c>
      <c r="B66" s="32">
        <v>3700779100549</v>
      </c>
      <c r="C66" s="31" t="s">
        <v>89</v>
      </c>
      <c r="D66" s="31" t="s">
        <v>481</v>
      </c>
      <c r="E66" s="31">
        <v>13</v>
      </c>
    </row>
    <row r="67" spans="1:5">
      <c r="A67" s="31" t="s">
        <v>416</v>
      </c>
      <c r="B67" s="32">
        <v>3700779100563</v>
      </c>
      <c r="C67" s="31" t="s">
        <v>91</v>
      </c>
      <c r="D67" s="31" t="s">
        <v>482</v>
      </c>
      <c r="E67" s="31">
        <v>8</v>
      </c>
    </row>
    <row r="68" spans="1:5">
      <c r="A68" s="31" t="s">
        <v>416</v>
      </c>
      <c r="B68" s="32">
        <v>3700779100563</v>
      </c>
      <c r="C68" s="31" t="s">
        <v>91</v>
      </c>
      <c r="D68" s="31" t="s">
        <v>483</v>
      </c>
      <c r="E68" s="31">
        <v>14</v>
      </c>
    </row>
    <row r="69" spans="1:5">
      <c r="A69" s="31" t="s">
        <v>416</v>
      </c>
      <c r="B69" s="32">
        <v>3700779100563</v>
      </c>
      <c r="C69" s="31" t="s">
        <v>91</v>
      </c>
      <c r="D69" s="31" t="s">
        <v>484</v>
      </c>
      <c r="E69" s="31">
        <v>6</v>
      </c>
    </row>
    <row r="70" spans="1:5">
      <c r="A70" s="31" t="s">
        <v>416</v>
      </c>
      <c r="B70" s="32">
        <v>3700779100563</v>
      </c>
      <c r="C70" s="31" t="s">
        <v>91</v>
      </c>
      <c r="D70" s="31" t="s">
        <v>470</v>
      </c>
      <c r="E70" s="31">
        <v>4</v>
      </c>
    </row>
    <row r="71" spans="1:5">
      <c r="A71" s="31" t="s">
        <v>416</v>
      </c>
      <c r="B71" s="32">
        <v>3700779100907</v>
      </c>
      <c r="C71" s="31" t="s">
        <v>116</v>
      </c>
      <c r="D71" s="31" t="s">
        <v>485</v>
      </c>
      <c r="E71" s="31">
        <v>19</v>
      </c>
    </row>
    <row r="72" spans="1:5">
      <c r="A72" s="31" t="s">
        <v>416</v>
      </c>
      <c r="B72" s="32">
        <v>3700779100907</v>
      </c>
      <c r="C72" s="31" t="s">
        <v>116</v>
      </c>
      <c r="D72" s="31" t="s">
        <v>486</v>
      </c>
      <c r="E72" s="31">
        <v>11</v>
      </c>
    </row>
    <row r="73" spans="1:5">
      <c r="A73" s="31" t="s">
        <v>416</v>
      </c>
      <c r="B73" s="32">
        <v>3700779100907</v>
      </c>
      <c r="C73" s="31" t="s">
        <v>116</v>
      </c>
      <c r="D73" s="31" t="s">
        <v>487</v>
      </c>
      <c r="E73" s="31">
        <v>20</v>
      </c>
    </row>
    <row r="74" spans="1:5">
      <c r="A74" s="31" t="s">
        <v>416</v>
      </c>
      <c r="B74" s="32">
        <v>3700779100907</v>
      </c>
      <c r="C74" s="31" t="s">
        <v>116</v>
      </c>
      <c r="D74" s="31" t="s">
        <v>488</v>
      </c>
      <c r="E74" s="31">
        <v>20</v>
      </c>
    </row>
    <row r="75" spans="1:5">
      <c r="A75" s="31" t="s">
        <v>416</v>
      </c>
      <c r="B75" s="32">
        <v>3700779100907</v>
      </c>
      <c r="C75" s="31" t="s">
        <v>116</v>
      </c>
      <c r="D75" s="31" t="s">
        <v>489</v>
      </c>
      <c r="E75" s="31">
        <v>20</v>
      </c>
    </row>
    <row r="76" spans="1:5">
      <c r="A76" s="31" t="s">
        <v>416</v>
      </c>
      <c r="B76" s="32">
        <v>3700779100402</v>
      </c>
      <c r="C76" s="31" t="s">
        <v>106</v>
      </c>
      <c r="D76" s="31" t="s">
        <v>490</v>
      </c>
      <c r="E76" s="31">
        <v>11</v>
      </c>
    </row>
    <row r="77" spans="1:5">
      <c r="A77" s="31" t="s">
        <v>416</v>
      </c>
      <c r="B77" s="32">
        <v>3700779100402</v>
      </c>
      <c r="C77" s="31" t="s">
        <v>106</v>
      </c>
      <c r="D77" s="31" t="s">
        <v>491</v>
      </c>
      <c r="E77" s="31">
        <v>24</v>
      </c>
    </row>
    <row r="78" spans="1:5">
      <c r="A78" s="31" t="s">
        <v>416</v>
      </c>
      <c r="B78" s="32">
        <v>3700779100402</v>
      </c>
      <c r="C78" s="31" t="s">
        <v>106</v>
      </c>
      <c r="D78" s="31" t="s">
        <v>492</v>
      </c>
      <c r="E78" s="31">
        <v>32</v>
      </c>
    </row>
    <row r="79" spans="1:5">
      <c r="A79" s="31" t="s">
        <v>416</v>
      </c>
      <c r="B79" s="32">
        <v>3700779100372</v>
      </c>
      <c r="C79" s="31" t="s">
        <v>103</v>
      </c>
      <c r="D79" s="31" t="s">
        <v>493</v>
      </c>
      <c r="E79" s="31">
        <v>32</v>
      </c>
    </row>
    <row r="80" spans="1:5">
      <c r="A80" s="31" t="s">
        <v>416</v>
      </c>
      <c r="B80" s="32">
        <v>3700779100372</v>
      </c>
      <c r="C80" s="31" t="s">
        <v>103</v>
      </c>
      <c r="D80" s="31" t="s">
        <v>494</v>
      </c>
      <c r="E80" s="31">
        <v>24</v>
      </c>
    </row>
    <row r="81" spans="1:5">
      <c r="A81" s="31" t="s">
        <v>416</v>
      </c>
      <c r="B81" s="32">
        <v>3700779100372</v>
      </c>
      <c r="C81" s="31" t="s">
        <v>103</v>
      </c>
      <c r="D81" s="31" t="s">
        <v>495</v>
      </c>
      <c r="E81" s="31">
        <v>14</v>
      </c>
    </row>
    <row r="82" spans="1:5">
      <c r="A82" s="31" t="s">
        <v>416</v>
      </c>
      <c r="B82" s="32">
        <v>3700779100433</v>
      </c>
      <c r="C82" s="31" t="s">
        <v>108</v>
      </c>
      <c r="D82" s="31" t="s">
        <v>496</v>
      </c>
      <c r="E82" s="31">
        <v>32</v>
      </c>
    </row>
    <row r="83" spans="1:5">
      <c r="A83" s="31" t="s">
        <v>416</v>
      </c>
      <c r="B83" s="32">
        <v>3700779100433</v>
      </c>
      <c r="C83" s="31" t="s">
        <v>108</v>
      </c>
      <c r="D83" s="31" t="s">
        <v>497</v>
      </c>
      <c r="E83" s="31">
        <v>19</v>
      </c>
    </row>
    <row r="84" spans="1:5">
      <c r="A84" s="31" t="s">
        <v>416</v>
      </c>
      <c r="B84" s="32">
        <v>3700779100433</v>
      </c>
      <c r="C84" s="31" t="s">
        <v>108</v>
      </c>
      <c r="D84" s="31" t="s">
        <v>498</v>
      </c>
      <c r="E84" s="31">
        <v>24</v>
      </c>
    </row>
    <row r="85" spans="1:5">
      <c r="A85" s="31" t="s">
        <v>416</v>
      </c>
      <c r="B85" s="32">
        <v>3700779100389</v>
      </c>
      <c r="C85" s="31" t="s">
        <v>104</v>
      </c>
      <c r="D85" s="31" t="s">
        <v>499</v>
      </c>
      <c r="E85" s="31">
        <v>24</v>
      </c>
    </row>
    <row r="86" spans="1:5">
      <c r="A86" s="31" t="s">
        <v>416</v>
      </c>
      <c r="B86" s="32">
        <v>3700779100389</v>
      </c>
      <c r="C86" s="31" t="s">
        <v>104</v>
      </c>
      <c r="D86" s="31" t="s">
        <v>500</v>
      </c>
      <c r="E86" s="31">
        <v>32</v>
      </c>
    </row>
    <row r="87" spans="1:5">
      <c r="A87" s="31" t="s">
        <v>416</v>
      </c>
      <c r="B87" s="32">
        <v>3700779100389</v>
      </c>
      <c r="C87" s="31" t="s">
        <v>104</v>
      </c>
      <c r="D87" s="31" t="s">
        <v>501</v>
      </c>
      <c r="E87" s="31">
        <v>20</v>
      </c>
    </row>
    <row r="88" spans="1:5">
      <c r="A88" s="31" t="s">
        <v>416</v>
      </c>
      <c r="B88" s="32">
        <v>3700779100426</v>
      </c>
      <c r="C88" s="31" t="s">
        <v>82</v>
      </c>
      <c r="D88" s="31" t="s">
        <v>502</v>
      </c>
      <c r="E88" s="31">
        <v>24</v>
      </c>
    </row>
    <row r="89" spans="1:5">
      <c r="A89" s="31" t="s">
        <v>416</v>
      </c>
      <c r="B89" s="32">
        <v>3700779100426</v>
      </c>
      <c r="C89" s="31" t="s">
        <v>82</v>
      </c>
      <c r="D89" s="31" t="s">
        <v>503</v>
      </c>
      <c r="E89" s="31">
        <v>0</v>
      </c>
    </row>
    <row r="90" spans="1:5">
      <c r="A90" s="31" t="s">
        <v>416</v>
      </c>
      <c r="B90" s="32">
        <v>3700779100426</v>
      </c>
      <c r="C90" s="31" t="s">
        <v>82</v>
      </c>
      <c r="D90" s="31" t="s">
        <v>504</v>
      </c>
      <c r="E90" s="31">
        <v>32</v>
      </c>
    </row>
    <row r="91" spans="1:5">
      <c r="A91" s="31" t="s">
        <v>416</v>
      </c>
      <c r="B91" s="32">
        <v>3700779100600</v>
      </c>
      <c r="C91" s="31" t="s">
        <v>95</v>
      </c>
      <c r="D91" s="31" t="s">
        <v>505</v>
      </c>
      <c r="E91" s="31">
        <v>5</v>
      </c>
    </row>
    <row r="92" spans="1:5">
      <c r="A92" s="31" t="s">
        <v>416</v>
      </c>
      <c r="B92" s="32">
        <v>3700779100600</v>
      </c>
      <c r="C92" s="31" t="s">
        <v>95</v>
      </c>
      <c r="D92" s="31" t="s">
        <v>506</v>
      </c>
      <c r="E92" s="31">
        <v>1</v>
      </c>
    </row>
    <row r="93" spans="1:5">
      <c r="A93" s="31" t="s">
        <v>416</v>
      </c>
      <c r="B93" s="32">
        <v>3700779100600</v>
      </c>
      <c r="C93" s="31" t="s">
        <v>95</v>
      </c>
      <c r="D93" s="31" t="s">
        <v>507</v>
      </c>
      <c r="E93" s="31">
        <v>16</v>
      </c>
    </row>
    <row r="94" spans="1:5">
      <c r="A94" s="31" t="s">
        <v>416</v>
      </c>
      <c r="B94" s="32">
        <v>3700779100600</v>
      </c>
      <c r="C94" s="31" t="s">
        <v>95</v>
      </c>
      <c r="D94" s="31" t="s">
        <v>508</v>
      </c>
      <c r="E94" s="31">
        <v>24</v>
      </c>
    </row>
    <row r="95" spans="1:5">
      <c r="A95" s="31" t="s">
        <v>416</v>
      </c>
      <c r="B95" s="32">
        <v>3700779100600</v>
      </c>
      <c r="C95" s="31" t="s">
        <v>95</v>
      </c>
      <c r="D95" s="31" t="s">
        <v>509</v>
      </c>
      <c r="E95" s="31">
        <v>16</v>
      </c>
    </row>
    <row r="96" spans="1:5">
      <c r="A96" s="31" t="s">
        <v>416</v>
      </c>
      <c r="B96" s="32">
        <v>3700779100600</v>
      </c>
      <c r="C96" s="31" t="s">
        <v>95</v>
      </c>
      <c r="D96" s="31" t="s">
        <v>510</v>
      </c>
      <c r="E96" s="31">
        <v>16</v>
      </c>
    </row>
    <row r="97" spans="1:5">
      <c r="A97" s="31" t="s">
        <v>416</v>
      </c>
      <c r="B97" s="32">
        <v>3700779100600</v>
      </c>
      <c r="C97" s="31" t="s">
        <v>95</v>
      </c>
      <c r="D97" s="31" t="s">
        <v>511</v>
      </c>
      <c r="E97" s="31">
        <v>2</v>
      </c>
    </row>
    <row r="98" spans="1:5">
      <c r="A98" s="31" t="s">
        <v>416</v>
      </c>
      <c r="B98" s="32">
        <v>3700779100921</v>
      </c>
      <c r="C98" s="31" t="s">
        <v>118</v>
      </c>
      <c r="D98" s="31" t="s">
        <v>512</v>
      </c>
      <c r="E98" s="31">
        <v>1</v>
      </c>
    </row>
    <row r="99" spans="1:5">
      <c r="A99" s="31" t="s">
        <v>416</v>
      </c>
      <c r="B99" s="32">
        <v>3700779100921</v>
      </c>
      <c r="C99" s="31" t="s">
        <v>118</v>
      </c>
      <c r="D99" s="31" t="s">
        <v>513</v>
      </c>
      <c r="E99" s="31">
        <v>20</v>
      </c>
    </row>
    <row r="100" spans="1:5">
      <c r="A100" s="31" t="s">
        <v>416</v>
      </c>
      <c r="B100" s="32">
        <v>3700779100921</v>
      </c>
      <c r="C100" s="31" t="s">
        <v>118</v>
      </c>
      <c r="D100" s="31" t="s">
        <v>514</v>
      </c>
      <c r="E100" s="31">
        <v>1</v>
      </c>
    </row>
    <row r="101" spans="1:5">
      <c r="A101" s="31" t="s">
        <v>416</v>
      </c>
      <c r="B101" s="32">
        <v>3700779100921</v>
      </c>
      <c r="C101" s="31" t="s">
        <v>118</v>
      </c>
      <c r="D101" s="31" t="s">
        <v>515</v>
      </c>
      <c r="E101" s="31">
        <v>15</v>
      </c>
    </row>
    <row r="102" spans="1:5">
      <c r="A102" s="31" t="s">
        <v>416</v>
      </c>
      <c r="B102" s="32">
        <v>3700779100921</v>
      </c>
      <c r="C102" s="31" t="s">
        <v>118</v>
      </c>
      <c r="D102" s="31" t="s">
        <v>516</v>
      </c>
      <c r="E102" s="31">
        <v>20</v>
      </c>
    </row>
    <row r="103" spans="1:5">
      <c r="A103" s="31" t="s">
        <v>416</v>
      </c>
      <c r="B103" s="32">
        <v>3700779100921</v>
      </c>
      <c r="C103" s="31" t="s">
        <v>118</v>
      </c>
      <c r="D103" s="31" t="s">
        <v>517</v>
      </c>
      <c r="E103" s="31">
        <v>0</v>
      </c>
    </row>
    <row r="104" spans="1:5">
      <c r="A104" s="31" t="s">
        <v>416</v>
      </c>
      <c r="B104" s="32">
        <v>3700779102246</v>
      </c>
      <c r="C104" s="31" t="s">
        <v>120</v>
      </c>
      <c r="D104" s="31" t="s">
        <v>518</v>
      </c>
      <c r="E104" s="31">
        <v>10</v>
      </c>
    </row>
    <row r="105" spans="1:5">
      <c r="A105" s="31" t="s">
        <v>416</v>
      </c>
      <c r="B105" s="32">
        <v>3700779102246</v>
      </c>
      <c r="C105" s="31" t="s">
        <v>120</v>
      </c>
      <c r="D105" s="31" t="s">
        <v>519</v>
      </c>
      <c r="E105" s="31">
        <v>10</v>
      </c>
    </row>
    <row r="106" spans="1:5">
      <c r="A106" s="31" t="s">
        <v>416</v>
      </c>
      <c r="B106" s="32">
        <v>3700779102246</v>
      </c>
      <c r="C106" s="31" t="s">
        <v>120</v>
      </c>
      <c r="D106" s="31" t="s">
        <v>520</v>
      </c>
      <c r="E106" s="31">
        <v>14</v>
      </c>
    </row>
    <row r="107" spans="1:5">
      <c r="A107" s="31" t="s">
        <v>416</v>
      </c>
      <c r="B107" s="32">
        <v>3700779102253</v>
      </c>
      <c r="C107" s="31" t="s">
        <v>121</v>
      </c>
      <c r="D107" s="31" t="s">
        <v>521</v>
      </c>
      <c r="E107" s="31">
        <v>16</v>
      </c>
    </row>
    <row r="108" spans="1:5">
      <c r="A108" s="31" t="s">
        <v>416</v>
      </c>
      <c r="B108" s="32">
        <v>3700779102253</v>
      </c>
      <c r="C108" s="31" t="s">
        <v>121</v>
      </c>
      <c r="D108" s="31" t="s">
        <v>522</v>
      </c>
      <c r="E108" s="31">
        <v>4</v>
      </c>
    </row>
    <row r="109" spans="1:5">
      <c r="A109" s="31" t="s">
        <v>416</v>
      </c>
      <c r="B109" s="32">
        <v>3700779102253</v>
      </c>
      <c r="C109" s="31" t="s">
        <v>121</v>
      </c>
      <c r="D109" s="31" t="s">
        <v>523</v>
      </c>
      <c r="E109" s="31">
        <v>13</v>
      </c>
    </row>
    <row r="110" spans="1:5">
      <c r="A110" s="31" t="s">
        <v>416</v>
      </c>
      <c r="B110" s="32">
        <v>3700779102253</v>
      </c>
      <c r="C110" s="31" t="s">
        <v>121</v>
      </c>
      <c r="D110" s="31" t="s">
        <v>524</v>
      </c>
      <c r="E110" s="31">
        <v>13</v>
      </c>
    </row>
    <row r="111" spans="1:5">
      <c r="A111" s="31" t="s">
        <v>416</v>
      </c>
      <c r="B111" s="32">
        <v>3700779102260</v>
      </c>
      <c r="C111" s="31" t="s">
        <v>122</v>
      </c>
      <c r="D111" s="31" t="s">
        <v>525</v>
      </c>
      <c r="E111" s="31">
        <v>14</v>
      </c>
    </row>
    <row r="112" spans="1:5">
      <c r="A112" s="31" t="s">
        <v>416</v>
      </c>
      <c r="B112" s="32">
        <v>3700779102260</v>
      </c>
      <c r="C112" s="31" t="s">
        <v>122</v>
      </c>
      <c r="D112" s="31" t="s">
        <v>526</v>
      </c>
      <c r="E112" s="31">
        <v>2</v>
      </c>
    </row>
    <row r="113" spans="1:5">
      <c r="A113" s="31" t="s">
        <v>416</v>
      </c>
      <c r="B113" s="32">
        <v>3700779102260</v>
      </c>
      <c r="C113" s="31" t="s">
        <v>122</v>
      </c>
      <c r="D113" s="31" t="s">
        <v>527</v>
      </c>
      <c r="E113" s="31">
        <v>16</v>
      </c>
    </row>
    <row r="114" spans="1:5">
      <c r="A114" s="31" t="s">
        <v>416</v>
      </c>
      <c r="B114" s="32">
        <v>3700779102277</v>
      </c>
      <c r="C114" s="31" t="s">
        <v>123</v>
      </c>
      <c r="D114" s="31" t="s">
        <v>528</v>
      </c>
      <c r="E114" s="31">
        <v>10</v>
      </c>
    </row>
    <row r="115" spans="1:5">
      <c r="A115" s="31" t="s">
        <v>416</v>
      </c>
      <c r="B115" s="32">
        <v>3700779102277</v>
      </c>
      <c r="C115" s="31" t="s">
        <v>123</v>
      </c>
      <c r="D115" s="31" t="s">
        <v>529</v>
      </c>
      <c r="E115" s="31">
        <v>17</v>
      </c>
    </row>
    <row r="116" spans="1:5">
      <c r="A116" s="31" t="s">
        <v>416</v>
      </c>
      <c r="B116" s="32">
        <v>3700779100440</v>
      </c>
      <c r="C116" s="31" t="s">
        <v>109</v>
      </c>
      <c r="D116" s="31" t="s">
        <v>530</v>
      </c>
      <c r="E116" s="31">
        <v>32</v>
      </c>
    </row>
    <row r="117" spans="1:5">
      <c r="A117" s="31" t="s">
        <v>416</v>
      </c>
      <c r="B117" s="32">
        <v>3700779100440</v>
      </c>
      <c r="C117" s="31" t="s">
        <v>109</v>
      </c>
      <c r="D117" s="31" t="s">
        <v>531</v>
      </c>
      <c r="E117" s="31">
        <v>24</v>
      </c>
    </row>
    <row r="118" spans="1:5">
      <c r="A118" s="31" t="s">
        <v>416</v>
      </c>
      <c r="B118" s="32">
        <v>3700779100440</v>
      </c>
      <c r="C118" s="31" t="s">
        <v>109</v>
      </c>
      <c r="D118" s="31" t="s">
        <v>532</v>
      </c>
      <c r="E118" s="31">
        <v>16</v>
      </c>
    </row>
    <row r="119" spans="1:5">
      <c r="A119" s="31" t="s">
        <v>416</v>
      </c>
      <c r="B119" s="32">
        <v>3700779102284</v>
      </c>
      <c r="C119" s="31" t="s">
        <v>124</v>
      </c>
      <c r="D119" s="31" t="s">
        <v>533</v>
      </c>
      <c r="E119" s="31">
        <v>14</v>
      </c>
    </row>
    <row r="120" spans="1:5">
      <c r="A120" s="31" t="s">
        <v>416</v>
      </c>
      <c r="B120" s="32">
        <v>3700779100716</v>
      </c>
      <c r="C120" s="31" t="s">
        <v>140</v>
      </c>
      <c r="D120" s="31" t="s">
        <v>534</v>
      </c>
      <c r="E120" s="31">
        <v>21</v>
      </c>
    </row>
    <row r="121" spans="1:5">
      <c r="A121" s="31" t="s">
        <v>416</v>
      </c>
      <c r="B121" s="32">
        <v>3700779100709</v>
      </c>
      <c r="C121" s="31" t="s">
        <v>139</v>
      </c>
      <c r="D121" s="31" t="s">
        <v>535</v>
      </c>
      <c r="E121" s="31">
        <v>26</v>
      </c>
    </row>
    <row r="122" spans="1:5">
      <c r="A122" s="31" t="s">
        <v>416</v>
      </c>
      <c r="B122" s="32">
        <v>3700779100693</v>
      </c>
      <c r="C122" s="31" t="s">
        <v>138</v>
      </c>
      <c r="D122" s="31" t="s">
        <v>536</v>
      </c>
      <c r="E122" s="31">
        <v>66</v>
      </c>
    </row>
    <row r="123" spans="1:5">
      <c r="A123" s="31" t="s">
        <v>416</v>
      </c>
      <c r="B123" s="32">
        <v>3700779100679</v>
      </c>
      <c r="C123" s="31" t="s">
        <v>136</v>
      </c>
      <c r="D123" s="31" t="s">
        <v>537</v>
      </c>
      <c r="E123" s="31">
        <v>1</v>
      </c>
    </row>
    <row r="124" spans="1:5">
      <c r="A124" s="31" t="s">
        <v>416</v>
      </c>
      <c r="B124" s="32">
        <v>3700779100679</v>
      </c>
      <c r="C124" s="31" t="s">
        <v>136</v>
      </c>
      <c r="D124" s="31" t="s">
        <v>537</v>
      </c>
      <c r="E124" s="31">
        <v>15</v>
      </c>
    </row>
    <row r="125" spans="1:5">
      <c r="A125" s="31" t="s">
        <v>416</v>
      </c>
      <c r="B125" s="32">
        <v>3700779100662</v>
      </c>
      <c r="C125" s="31" t="s">
        <v>135</v>
      </c>
      <c r="D125" s="31" t="s">
        <v>538</v>
      </c>
      <c r="E125" s="31">
        <v>77</v>
      </c>
    </row>
    <row r="126" spans="1:5">
      <c r="A126" s="31" t="s">
        <v>416</v>
      </c>
      <c r="B126" s="32">
        <v>3700779100662</v>
      </c>
      <c r="C126" s="31" t="s">
        <v>135</v>
      </c>
      <c r="D126" s="31" t="s">
        <v>539</v>
      </c>
      <c r="E126" s="31">
        <v>19</v>
      </c>
    </row>
    <row r="127" spans="1:5">
      <c r="A127" s="31" t="s">
        <v>416</v>
      </c>
      <c r="B127" s="32">
        <v>3700779100655</v>
      </c>
      <c r="C127" s="31" t="s">
        <v>134</v>
      </c>
      <c r="D127" s="31" t="s">
        <v>540</v>
      </c>
      <c r="E127" s="31">
        <v>74</v>
      </c>
    </row>
    <row r="128" spans="1:5">
      <c r="A128" s="31" t="s">
        <v>416</v>
      </c>
      <c r="B128" s="32">
        <v>3700779100648</v>
      </c>
      <c r="C128" s="31" t="s">
        <v>133</v>
      </c>
      <c r="D128" s="31" t="s">
        <v>541</v>
      </c>
      <c r="E128" s="31">
        <v>73</v>
      </c>
    </row>
    <row r="129" spans="1:5">
      <c r="A129" s="31" t="s">
        <v>416</v>
      </c>
      <c r="B129" s="32">
        <v>3700779100648</v>
      </c>
      <c r="C129" s="31" t="s">
        <v>133</v>
      </c>
      <c r="D129" s="31" t="s">
        <v>542</v>
      </c>
      <c r="E129" s="31">
        <v>7</v>
      </c>
    </row>
    <row r="130" spans="1:5">
      <c r="A130" s="31" t="s">
        <v>416</v>
      </c>
      <c r="B130" s="32">
        <v>3700779100686</v>
      </c>
      <c r="C130" s="31" t="s">
        <v>137</v>
      </c>
      <c r="D130" s="31" t="s">
        <v>543</v>
      </c>
      <c r="E130" s="31">
        <v>69</v>
      </c>
    </row>
    <row r="131" spans="1:5">
      <c r="A131" s="31" t="s">
        <v>416</v>
      </c>
      <c r="B131" s="32">
        <v>3700779100723</v>
      </c>
      <c r="C131" s="31" t="s">
        <v>141</v>
      </c>
      <c r="D131" s="31" t="s">
        <v>544</v>
      </c>
      <c r="E131" s="31">
        <v>16</v>
      </c>
    </row>
    <row r="132" spans="1:5">
      <c r="A132" s="31" t="s">
        <v>416</v>
      </c>
      <c r="B132" s="32">
        <v>3700779100730</v>
      </c>
      <c r="C132" s="31" t="s">
        <v>142</v>
      </c>
      <c r="D132" s="31" t="s">
        <v>544</v>
      </c>
      <c r="E132" s="31">
        <v>21</v>
      </c>
    </row>
    <row r="133" spans="1:5">
      <c r="A133" s="31" t="s">
        <v>416</v>
      </c>
      <c r="B133" s="32">
        <v>3700779100747</v>
      </c>
      <c r="C133" s="31" t="s">
        <v>143</v>
      </c>
      <c r="D133" s="31" t="s">
        <v>522</v>
      </c>
      <c r="E133" s="31">
        <v>1</v>
      </c>
    </row>
    <row r="134" spans="1:5">
      <c r="A134" s="31" t="s">
        <v>416</v>
      </c>
      <c r="B134" s="32">
        <v>3700779100747</v>
      </c>
      <c r="C134" s="31" t="s">
        <v>143</v>
      </c>
      <c r="D134" s="31" t="s">
        <v>545</v>
      </c>
      <c r="E134" s="31">
        <v>16</v>
      </c>
    </row>
    <row r="135" spans="1:5">
      <c r="A135" s="31" t="s">
        <v>416</v>
      </c>
      <c r="B135" s="32">
        <v>3700779100754</v>
      </c>
      <c r="C135" s="31" t="s">
        <v>144</v>
      </c>
      <c r="D135" s="31" t="s">
        <v>546</v>
      </c>
      <c r="E135" s="31">
        <v>19</v>
      </c>
    </row>
    <row r="136" spans="1:5">
      <c r="A136" s="31" t="s">
        <v>416</v>
      </c>
      <c r="B136" s="32">
        <v>3700779100792</v>
      </c>
      <c r="C136" s="31" t="s">
        <v>148</v>
      </c>
      <c r="D136" s="31" t="s">
        <v>547</v>
      </c>
      <c r="E136" s="31">
        <v>27</v>
      </c>
    </row>
    <row r="137" spans="1:5">
      <c r="A137" s="31" t="s">
        <v>416</v>
      </c>
      <c r="B137" s="32">
        <v>3700779100815</v>
      </c>
      <c r="C137" s="31" t="s">
        <v>150</v>
      </c>
      <c r="D137" s="31" t="s">
        <v>548</v>
      </c>
      <c r="E137" s="31">
        <v>28</v>
      </c>
    </row>
    <row r="138" spans="1:5">
      <c r="A138" s="31" t="s">
        <v>416</v>
      </c>
      <c r="B138" s="32">
        <v>3700779100808</v>
      </c>
      <c r="C138" s="31" t="s">
        <v>149</v>
      </c>
      <c r="D138" s="31" t="s">
        <v>549</v>
      </c>
      <c r="E138" s="31">
        <v>17</v>
      </c>
    </row>
    <row r="139" spans="1:5">
      <c r="A139" s="31" t="s">
        <v>416</v>
      </c>
      <c r="B139" s="32">
        <v>3700779100778</v>
      </c>
      <c r="C139" s="31" t="s">
        <v>146</v>
      </c>
      <c r="D139" s="31" t="s">
        <v>550</v>
      </c>
      <c r="E139" s="31">
        <v>31</v>
      </c>
    </row>
    <row r="140" spans="1:5">
      <c r="A140" s="31" t="s">
        <v>416</v>
      </c>
      <c r="B140" s="32">
        <v>3700779100761</v>
      </c>
      <c r="C140" s="31" t="s">
        <v>145</v>
      </c>
      <c r="D140" s="31" t="s">
        <v>551</v>
      </c>
      <c r="E140" s="31">
        <v>33</v>
      </c>
    </row>
    <row r="141" spans="1:5">
      <c r="A141" s="31" t="s">
        <v>416</v>
      </c>
      <c r="B141" s="32">
        <v>3700779100785</v>
      </c>
      <c r="C141" s="31" t="s">
        <v>147</v>
      </c>
      <c r="D141" s="31" t="s">
        <v>506</v>
      </c>
      <c r="E141" s="31">
        <v>1</v>
      </c>
    </row>
    <row r="142" spans="1:5">
      <c r="A142" s="31" t="s">
        <v>416</v>
      </c>
      <c r="B142" s="32">
        <v>3700779100785</v>
      </c>
      <c r="C142" s="31" t="s">
        <v>147</v>
      </c>
      <c r="D142" s="31" t="s">
        <v>552</v>
      </c>
      <c r="E142" s="31">
        <v>19</v>
      </c>
    </row>
    <row r="143" spans="1:5">
      <c r="A143" s="31" t="s">
        <v>416</v>
      </c>
      <c r="B143" s="32">
        <v>3700779100952</v>
      </c>
      <c r="C143" s="31" t="s">
        <v>169</v>
      </c>
      <c r="D143" s="31" t="s">
        <v>537</v>
      </c>
      <c r="E143" s="31">
        <v>33</v>
      </c>
    </row>
    <row r="144" spans="1:5">
      <c r="A144" s="31" t="s">
        <v>416</v>
      </c>
      <c r="B144" s="32">
        <v>3700779100938</v>
      </c>
      <c r="C144" s="31" t="s">
        <v>167</v>
      </c>
      <c r="D144" s="31" t="s">
        <v>553</v>
      </c>
      <c r="E144" s="31">
        <v>21</v>
      </c>
    </row>
    <row r="145" spans="1:5">
      <c r="A145" s="31" t="s">
        <v>416</v>
      </c>
      <c r="B145" s="32">
        <v>3700779100945</v>
      </c>
      <c r="C145" s="31" t="s">
        <v>168</v>
      </c>
      <c r="D145" s="31" t="s">
        <v>466</v>
      </c>
      <c r="E145" s="31">
        <v>18</v>
      </c>
    </row>
    <row r="146" spans="1:5">
      <c r="A146" s="31" t="s">
        <v>416</v>
      </c>
      <c r="B146" s="32">
        <v>3700779100839</v>
      </c>
      <c r="C146" s="31" t="s">
        <v>173</v>
      </c>
      <c r="D146" s="31" t="s">
        <v>554</v>
      </c>
      <c r="E146" s="31">
        <v>31</v>
      </c>
    </row>
    <row r="147" spans="1:5">
      <c r="A147" s="31" t="s">
        <v>416</v>
      </c>
      <c r="B147" s="32">
        <v>3700779100822</v>
      </c>
      <c r="C147" s="31" t="s">
        <v>172</v>
      </c>
      <c r="D147" s="31" t="s">
        <v>555</v>
      </c>
      <c r="E147" s="31">
        <v>17</v>
      </c>
    </row>
    <row r="148" spans="1:5">
      <c r="A148" s="31" t="s">
        <v>416</v>
      </c>
      <c r="B148" s="32">
        <v>3700779100846</v>
      </c>
      <c r="C148" s="31" t="s">
        <v>174</v>
      </c>
      <c r="D148" s="31" t="s">
        <v>556</v>
      </c>
      <c r="E148" s="31">
        <v>33</v>
      </c>
    </row>
    <row r="149" spans="1:5">
      <c r="A149" s="31" t="s">
        <v>416</v>
      </c>
      <c r="B149" s="32">
        <v>3700779100969</v>
      </c>
      <c r="C149" s="31" t="s">
        <v>170</v>
      </c>
      <c r="D149" s="31" t="s">
        <v>534</v>
      </c>
      <c r="E149" s="31">
        <v>38</v>
      </c>
    </row>
    <row r="150" spans="1:5">
      <c r="A150" s="31" t="s">
        <v>416</v>
      </c>
      <c r="B150" s="32">
        <v>3700779100976</v>
      </c>
      <c r="C150" s="31" t="s">
        <v>171</v>
      </c>
      <c r="D150" s="31" t="s">
        <v>557</v>
      </c>
      <c r="E150" s="31">
        <v>31</v>
      </c>
    </row>
    <row r="151" spans="1:5">
      <c r="A151" s="31" t="s">
        <v>416</v>
      </c>
      <c r="B151" s="32">
        <v>3700779100051</v>
      </c>
      <c r="C151" s="31" t="s">
        <v>79</v>
      </c>
      <c r="D151" s="31" t="s">
        <v>558</v>
      </c>
      <c r="E151" s="31">
        <v>15</v>
      </c>
    </row>
    <row r="152" spans="1:5">
      <c r="A152" s="31" t="s">
        <v>416</v>
      </c>
      <c r="B152" s="32">
        <v>3700779100051</v>
      </c>
      <c r="C152" s="31" t="s">
        <v>79</v>
      </c>
      <c r="D152" s="31" t="s">
        <v>559</v>
      </c>
      <c r="E152" s="31">
        <v>16</v>
      </c>
    </row>
    <row r="153" spans="1:5">
      <c r="A153" s="31" t="s">
        <v>416</v>
      </c>
      <c r="B153" s="32">
        <v>3700779100051</v>
      </c>
      <c r="C153" s="31" t="s">
        <v>79</v>
      </c>
      <c r="D153" s="31" t="s">
        <v>560</v>
      </c>
      <c r="E153" s="31">
        <v>24</v>
      </c>
    </row>
    <row r="154" spans="1:5">
      <c r="A154" s="31" t="s">
        <v>416</v>
      </c>
      <c r="B154" s="32">
        <v>3700779100228</v>
      </c>
      <c r="C154" s="31" t="s">
        <v>126</v>
      </c>
      <c r="D154" s="31" t="s">
        <v>561</v>
      </c>
      <c r="E154" s="31">
        <v>8</v>
      </c>
    </row>
    <row r="155" spans="1:5">
      <c r="A155" s="31" t="s">
        <v>416</v>
      </c>
      <c r="B155" s="32">
        <v>3700779100099</v>
      </c>
      <c r="C155" s="31" t="s">
        <v>219</v>
      </c>
      <c r="D155" s="31" t="s">
        <v>562</v>
      </c>
      <c r="E155" s="31">
        <v>43</v>
      </c>
    </row>
    <row r="156" spans="1:5">
      <c r="A156" s="31" t="s">
        <v>416</v>
      </c>
      <c r="B156" s="32">
        <v>3700779102000</v>
      </c>
      <c r="C156" s="31" t="s">
        <v>34</v>
      </c>
      <c r="D156" s="31" t="s">
        <v>563</v>
      </c>
      <c r="E156" s="31">
        <v>2</v>
      </c>
    </row>
    <row r="157" spans="1:5">
      <c r="A157" s="31" t="s">
        <v>416</v>
      </c>
      <c r="B157" s="32">
        <v>3700779102000</v>
      </c>
      <c r="C157" s="31" t="s">
        <v>34</v>
      </c>
      <c r="D157" s="31" t="s">
        <v>564</v>
      </c>
      <c r="E157" s="31">
        <v>2</v>
      </c>
    </row>
    <row r="158" spans="1:5">
      <c r="A158" s="31" t="s">
        <v>416</v>
      </c>
      <c r="B158" s="32">
        <v>3700779102000</v>
      </c>
      <c r="C158" s="31" t="s">
        <v>34</v>
      </c>
      <c r="D158" s="31" t="s">
        <v>565</v>
      </c>
      <c r="E158" s="31">
        <v>2</v>
      </c>
    </row>
    <row r="159" spans="1:5">
      <c r="A159" s="31" t="s">
        <v>416</v>
      </c>
      <c r="B159" s="32">
        <v>3700779102000</v>
      </c>
      <c r="C159" s="31" t="s">
        <v>34</v>
      </c>
      <c r="D159" s="31" t="s">
        <v>566</v>
      </c>
      <c r="E159" s="31">
        <v>2</v>
      </c>
    </row>
    <row r="160" spans="1:5">
      <c r="A160" s="31" t="s">
        <v>416</v>
      </c>
      <c r="B160" s="32">
        <v>3700779102000</v>
      </c>
      <c r="C160" s="31" t="s">
        <v>34</v>
      </c>
      <c r="D160" s="31" t="s">
        <v>567</v>
      </c>
      <c r="E160" s="31">
        <v>2</v>
      </c>
    </row>
    <row r="161" spans="1:5">
      <c r="A161" s="31" t="s">
        <v>416</v>
      </c>
      <c r="B161" s="32">
        <v>3700779102000</v>
      </c>
      <c r="C161" s="31" t="s">
        <v>34</v>
      </c>
      <c r="D161" s="31" t="s">
        <v>568</v>
      </c>
      <c r="E161" s="31">
        <v>2</v>
      </c>
    </row>
    <row r="162" spans="1:5">
      <c r="A162" s="31" t="s">
        <v>416</v>
      </c>
      <c r="B162" s="32">
        <v>3700779102000</v>
      </c>
      <c r="C162" s="31" t="s">
        <v>34</v>
      </c>
      <c r="D162" s="31" t="s">
        <v>569</v>
      </c>
      <c r="E162" s="31">
        <v>2</v>
      </c>
    </row>
    <row r="163" spans="1:5">
      <c r="A163" s="31" t="s">
        <v>416</v>
      </c>
      <c r="B163" s="32">
        <v>3700779102000</v>
      </c>
      <c r="C163" s="31" t="s">
        <v>34</v>
      </c>
      <c r="D163" s="31" t="s">
        <v>570</v>
      </c>
      <c r="E163" s="31">
        <v>2</v>
      </c>
    </row>
    <row r="164" spans="1:5">
      <c r="A164" s="31" t="s">
        <v>416</v>
      </c>
      <c r="B164" s="32">
        <v>3700779102000</v>
      </c>
      <c r="C164" s="31" t="s">
        <v>34</v>
      </c>
      <c r="D164" s="31" t="s">
        <v>571</v>
      </c>
      <c r="E164" s="31">
        <v>2</v>
      </c>
    </row>
    <row r="165" spans="1:5">
      <c r="A165" s="31" t="s">
        <v>416</v>
      </c>
      <c r="B165" s="32">
        <v>3700779102000</v>
      </c>
      <c r="C165" s="31" t="s">
        <v>34</v>
      </c>
      <c r="D165" s="31" t="s">
        <v>572</v>
      </c>
      <c r="E165" s="31">
        <v>2</v>
      </c>
    </row>
    <row r="166" spans="1:5">
      <c r="A166" s="31" t="s">
        <v>416</v>
      </c>
      <c r="B166" s="32">
        <v>3700779102000</v>
      </c>
      <c r="C166" s="31" t="s">
        <v>34</v>
      </c>
      <c r="D166" s="31" t="s">
        <v>573</v>
      </c>
      <c r="E166" s="31">
        <v>2</v>
      </c>
    </row>
    <row r="167" spans="1:5">
      <c r="A167" s="31" t="s">
        <v>416</v>
      </c>
      <c r="B167" s="32">
        <v>3700779102000</v>
      </c>
      <c r="C167" s="31" t="s">
        <v>34</v>
      </c>
      <c r="D167" s="31" t="s">
        <v>574</v>
      </c>
      <c r="E167" s="31">
        <v>2</v>
      </c>
    </row>
    <row r="168" spans="1:5">
      <c r="A168" s="31" t="s">
        <v>416</v>
      </c>
      <c r="B168" s="32">
        <v>3700779102000</v>
      </c>
      <c r="C168" s="31" t="s">
        <v>34</v>
      </c>
      <c r="D168" s="31" t="s">
        <v>575</v>
      </c>
      <c r="E168" s="31">
        <v>2</v>
      </c>
    </row>
    <row r="169" spans="1:5">
      <c r="A169" s="31" t="s">
        <v>416</v>
      </c>
      <c r="B169" s="32">
        <v>3700779100006</v>
      </c>
      <c r="C169" s="31" t="s">
        <v>17</v>
      </c>
      <c r="D169" s="31" t="s">
        <v>576</v>
      </c>
      <c r="E169" s="31">
        <v>2</v>
      </c>
    </row>
    <row r="170" spans="1:5">
      <c r="A170" s="31" t="s">
        <v>416</v>
      </c>
      <c r="B170" s="32">
        <v>3700779100006</v>
      </c>
      <c r="C170" s="31" t="s">
        <v>17</v>
      </c>
      <c r="D170" s="31" t="s">
        <v>577</v>
      </c>
      <c r="E170" s="31">
        <v>2</v>
      </c>
    </row>
    <row r="171" spans="1:5">
      <c r="A171" s="31" t="s">
        <v>416</v>
      </c>
      <c r="B171" s="32">
        <v>3700779100006</v>
      </c>
      <c r="C171" s="31" t="s">
        <v>17</v>
      </c>
      <c r="D171" s="31" t="s">
        <v>578</v>
      </c>
      <c r="E171" s="31">
        <v>2</v>
      </c>
    </row>
    <row r="172" spans="1:5">
      <c r="A172" s="31" t="s">
        <v>416</v>
      </c>
      <c r="B172" s="32">
        <v>3700779100006</v>
      </c>
      <c r="C172" s="31" t="s">
        <v>17</v>
      </c>
      <c r="D172" s="31" t="s">
        <v>579</v>
      </c>
      <c r="E172" s="31">
        <v>2</v>
      </c>
    </row>
    <row r="173" spans="1:5">
      <c r="A173" s="31" t="s">
        <v>416</v>
      </c>
      <c r="B173" s="32">
        <v>3700779100006</v>
      </c>
      <c r="C173" s="31" t="s">
        <v>17</v>
      </c>
      <c r="D173" s="31" t="s">
        <v>580</v>
      </c>
      <c r="E173" s="31">
        <v>2</v>
      </c>
    </row>
    <row r="174" spans="1:5">
      <c r="A174" s="31" t="s">
        <v>416</v>
      </c>
      <c r="B174" s="32">
        <v>3700779100006</v>
      </c>
      <c r="C174" s="31" t="s">
        <v>17</v>
      </c>
      <c r="D174" s="31" t="s">
        <v>581</v>
      </c>
      <c r="E174" s="31">
        <v>2</v>
      </c>
    </row>
    <row r="175" spans="1:5">
      <c r="A175" s="31" t="s">
        <v>416</v>
      </c>
      <c r="B175" s="32">
        <v>3700779100006</v>
      </c>
      <c r="C175" s="31" t="s">
        <v>17</v>
      </c>
      <c r="D175" s="31" t="s">
        <v>582</v>
      </c>
      <c r="E175" s="31">
        <v>2</v>
      </c>
    </row>
    <row r="176" spans="1:5">
      <c r="A176" s="31" t="s">
        <v>416</v>
      </c>
      <c r="B176" s="32">
        <v>3700779100006</v>
      </c>
      <c r="C176" s="31" t="s">
        <v>17</v>
      </c>
      <c r="D176" s="31" t="s">
        <v>583</v>
      </c>
      <c r="E176" s="31">
        <v>2</v>
      </c>
    </row>
    <row r="177" spans="1:5">
      <c r="A177" s="31" t="s">
        <v>416</v>
      </c>
      <c r="B177" s="32">
        <v>3700779100006</v>
      </c>
      <c r="C177" s="31" t="s">
        <v>17</v>
      </c>
      <c r="D177" s="31" t="s">
        <v>584</v>
      </c>
      <c r="E177" s="31">
        <v>2</v>
      </c>
    </row>
    <row r="178" spans="1:5">
      <c r="A178" s="31" t="s">
        <v>416</v>
      </c>
      <c r="B178" s="32">
        <v>3700779100006</v>
      </c>
      <c r="C178" s="31" t="s">
        <v>17</v>
      </c>
      <c r="D178" s="31" t="s">
        <v>585</v>
      </c>
      <c r="E178" s="31">
        <v>2</v>
      </c>
    </row>
    <row r="179" spans="1:5">
      <c r="A179" s="31" t="s">
        <v>416</v>
      </c>
      <c r="B179" s="32">
        <v>3700779100006</v>
      </c>
      <c r="C179" s="31" t="s">
        <v>17</v>
      </c>
      <c r="D179" s="31" t="s">
        <v>586</v>
      </c>
      <c r="E179" s="31">
        <v>2</v>
      </c>
    </row>
    <row r="180" spans="1:5">
      <c r="A180" s="31" t="s">
        <v>416</v>
      </c>
      <c r="B180" s="32">
        <v>3700779100006</v>
      </c>
      <c r="C180" s="31" t="s">
        <v>17</v>
      </c>
      <c r="D180" s="31" t="s">
        <v>587</v>
      </c>
      <c r="E180" s="31">
        <v>2</v>
      </c>
    </row>
    <row r="181" spans="1:5">
      <c r="A181" s="31" t="s">
        <v>416</v>
      </c>
      <c r="B181" s="32">
        <v>3700779102055</v>
      </c>
      <c r="C181" s="31" t="s">
        <v>38</v>
      </c>
      <c r="D181" s="31" t="s">
        <v>588</v>
      </c>
      <c r="E181" s="31">
        <v>2</v>
      </c>
    </row>
    <row r="182" spans="1:5">
      <c r="A182" s="31" t="s">
        <v>416</v>
      </c>
      <c r="B182" s="32">
        <v>3700779102055</v>
      </c>
      <c r="C182" s="31" t="s">
        <v>38</v>
      </c>
      <c r="D182" s="31" t="s">
        <v>589</v>
      </c>
      <c r="E182" s="31">
        <v>2</v>
      </c>
    </row>
    <row r="183" spans="1:5">
      <c r="A183" s="31" t="s">
        <v>416</v>
      </c>
      <c r="B183" s="32">
        <v>3700779102055</v>
      </c>
      <c r="C183" s="31" t="s">
        <v>38</v>
      </c>
      <c r="D183" s="31" t="s">
        <v>590</v>
      </c>
      <c r="E183" s="31">
        <v>2</v>
      </c>
    </row>
    <row r="184" spans="1:5">
      <c r="A184" s="31" t="s">
        <v>416</v>
      </c>
      <c r="B184" s="32">
        <v>3700779102055</v>
      </c>
      <c r="C184" s="31" t="s">
        <v>38</v>
      </c>
      <c r="D184" s="31" t="s">
        <v>591</v>
      </c>
      <c r="E184" s="31">
        <v>2</v>
      </c>
    </row>
    <row r="185" spans="1:5">
      <c r="A185" s="31" t="s">
        <v>416</v>
      </c>
      <c r="B185" s="32">
        <v>3700779102055</v>
      </c>
      <c r="C185" s="31" t="s">
        <v>38</v>
      </c>
      <c r="D185" s="31" t="s">
        <v>592</v>
      </c>
      <c r="E185" s="31">
        <v>2</v>
      </c>
    </row>
    <row r="186" spans="1:5">
      <c r="A186" s="31" t="s">
        <v>416</v>
      </c>
      <c r="B186" s="32">
        <v>3700779102055</v>
      </c>
      <c r="C186" s="31" t="s">
        <v>38</v>
      </c>
      <c r="D186" s="31" t="s">
        <v>593</v>
      </c>
      <c r="E186" s="31">
        <v>2</v>
      </c>
    </row>
    <row r="187" spans="1:5">
      <c r="A187" s="31" t="s">
        <v>416</v>
      </c>
      <c r="B187" s="32">
        <v>3700779102055</v>
      </c>
      <c r="C187" s="31" t="s">
        <v>38</v>
      </c>
      <c r="D187" s="31" t="s">
        <v>594</v>
      </c>
      <c r="E187" s="31">
        <v>2</v>
      </c>
    </row>
    <row r="188" spans="1:5">
      <c r="A188" s="31" t="s">
        <v>416</v>
      </c>
      <c r="B188" s="32">
        <v>3700779102055</v>
      </c>
      <c r="C188" s="31" t="s">
        <v>38</v>
      </c>
      <c r="D188" s="31" t="s">
        <v>595</v>
      </c>
      <c r="E188" s="31">
        <v>2</v>
      </c>
    </row>
    <row r="189" spans="1:5">
      <c r="A189" s="31" t="s">
        <v>416</v>
      </c>
      <c r="B189" s="32">
        <v>3700779102055</v>
      </c>
      <c r="C189" s="31" t="s">
        <v>38</v>
      </c>
      <c r="D189" s="31" t="s">
        <v>596</v>
      </c>
      <c r="E189" s="31">
        <v>2</v>
      </c>
    </row>
    <row r="190" spans="1:5">
      <c r="A190" s="31" t="s">
        <v>416</v>
      </c>
      <c r="B190" s="32">
        <v>3700779102055</v>
      </c>
      <c r="C190" s="31" t="s">
        <v>38</v>
      </c>
      <c r="D190" s="31" t="s">
        <v>598</v>
      </c>
      <c r="E190" s="31">
        <v>2</v>
      </c>
    </row>
    <row r="191" spans="1:5">
      <c r="A191" s="31" t="s">
        <v>416</v>
      </c>
      <c r="B191" s="32">
        <v>3700779102048</v>
      </c>
      <c r="C191" s="31" t="s">
        <v>37</v>
      </c>
      <c r="D191" s="31" t="s">
        <v>600</v>
      </c>
      <c r="E191" s="31">
        <v>2</v>
      </c>
    </row>
    <row r="192" spans="1:5">
      <c r="A192" s="31" t="s">
        <v>416</v>
      </c>
      <c r="B192" s="32">
        <v>3700779102048</v>
      </c>
      <c r="C192" s="31" t="s">
        <v>37</v>
      </c>
      <c r="D192" s="31" t="s">
        <v>601</v>
      </c>
      <c r="E192" s="31">
        <v>2</v>
      </c>
    </row>
    <row r="193" spans="1:5">
      <c r="A193" s="31" t="s">
        <v>416</v>
      </c>
      <c r="B193" s="32">
        <v>3700779102048</v>
      </c>
      <c r="C193" s="31" t="s">
        <v>37</v>
      </c>
      <c r="D193" s="31" t="s">
        <v>602</v>
      </c>
      <c r="E193" s="31">
        <v>2</v>
      </c>
    </row>
    <row r="194" spans="1:5">
      <c r="A194" s="31" t="s">
        <v>416</v>
      </c>
      <c r="B194" s="32">
        <v>3700779102048</v>
      </c>
      <c r="C194" s="31" t="s">
        <v>37</v>
      </c>
      <c r="D194" s="31" t="s">
        <v>603</v>
      </c>
      <c r="E194" s="31">
        <v>2</v>
      </c>
    </row>
    <row r="195" spans="1:5">
      <c r="A195" s="31" t="s">
        <v>416</v>
      </c>
      <c r="B195" s="32">
        <v>3700779102048</v>
      </c>
      <c r="C195" s="31" t="s">
        <v>37</v>
      </c>
      <c r="D195" s="31" t="s">
        <v>604</v>
      </c>
      <c r="E195" s="31">
        <v>2</v>
      </c>
    </row>
    <row r="196" spans="1:5">
      <c r="A196" s="31" t="s">
        <v>416</v>
      </c>
      <c r="B196" s="32">
        <v>3700779102048</v>
      </c>
      <c r="C196" s="31" t="s">
        <v>37</v>
      </c>
      <c r="D196" s="31" t="s">
        <v>605</v>
      </c>
      <c r="E196" s="31">
        <v>2</v>
      </c>
    </row>
    <row r="197" spans="1:5">
      <c r="A197" s="31" t="s">
        <v>416</v>
      </c>
      <c r="B197" s="32">
        <v>3700779102048</v>
      </c>
      <c r="C197" s="31" t="s">
        <v>37</v>
      </c>
      <c r="D197" s="31" t="s">
        <v>606</v>
      </c>
      <c r="E197" s="31">
        <v>2</v>
      </c>
    </row>
    <row r="198" spans="1:5">
      <c r="A198" s="31" t="s">
        <v>416</v>
      </c>
      <c r="B198" s="32">
        <v>3700779102048</v>
      </c>
      <c r="C198" s="31" t="s">
        <v>37</v>
      </c>
      <c r="D198" s="31" t="s">
        <v>607</v>
      </c>
      <c r="E198" s="31">
        <v>2</v>
      </c>
    </row>
    <row r="199" spans="1:5">
      <c r="A199" s="31" t="s">
        <v>416</v>
      </c>
      <c r="B199" s="32">
        <v>3700779102048</v>
      </c>
      <c r="C199" s="31" t="s">
        <v>37</v>
      </c>
      <c r="D199" s="31" t="s">
        <v>608</v>
      </c>
      <c r="E199" s="31">
        <v>2</v>
      </c>
    </row>
    <row r="200" spans="1:5">
      <c r="A200" s="31" t="s">
        <v>416</v>
      </c>
      <c r="B200" s="32">
        <v>3700779102048</v>
      </c>
      <c r="C200" s="31" t="s">
        <v>37</v>
      </c>
      <c r="D200" s="31" t="s">
        <v>609</v>
      </c>
      <c r="E200" s="31">
        <v>2</v>
      </c>
    </row>
    <row r="201" spans="1:5">
      <c r="A201" s="31" t="s">
        <v>416</v>
      </c>
      <c r="B201" s="32">
        <v>3700779100341</v>
      </c>
      <c r="C201" s="31" t="s">
        <v>162</v>
      </c>
      <c r="D201" s="31" t="s">
        <v>466</v>
      </c>
      <c r="E201" s="31">
        <v>5</v>
      </c>
    </row>
    <row r="202" spans="1:5">
      <c r="A202" s="31" t="s">
        <v>416</v>
      </c>
      <c r="B202" s="32">
        <v>3700779100341</v>
      </c>
      <c r="C202" s="31" t="s">
        <v>162</v>
      </c>
      <c r="D202" s="31" t="s">
        <v>610</v>
      </c>
      <c r="E202" s="31">
        <v>25</v>
      </c>
    </row>
    <row r="203" spans="1:5">
      <c r="A203" s="31" t="s">
        <v>416</v>
      </c>
      <c r="B203" s="32">
        <v>3700779100341</v>
      </c>
      <c r="C203" s="31" t="s">
        <v>162</v>
      </c>
      <c r="D203" s="31" t="s">
        <v>611</v>
      </c>
      <c r="E203" s="31">
        <v>48</v>
      </c>
    </row>
    <row r="204" spans="1:5">
      <c r="A204" s="31" t="s">
        <v>416</v>
      </c>
      <c r="B204" s="32">
        <v>3700779100334</v>
      </c>
      <c r="C204" s="31" t="s">
        <v>161</v>
      </c>
      <c r="D204" s="31" t="s">
        <v>511</v>
      </c>
      <c r="E204" s="31">
        <v>8</v>
      </c>
    </row>
    <row r="205" spans="1:5">
      <c r="A205" s="31" t="s">
        <v>416</v>
      </c>
      <c r="B205" s="32">
        <v>3700779100334</v>
      </c>
      <c r="C205" s="31" t="s">
        <v>161</v>
      </c>
      <c r="D205" s="31" t="s">
        <v>612</v>
      </c>
      <c r="E205" s="31">
        <v>20</v>
      </c>
    </row>
    <row r="206" spans="1:5">
      <c r="A206" s="31" t="s">
        <v>416</v>
      </c>
      <c r="B206" s="32">
        <v>3700779100266</v>
      </c>
      <c r="C206" s="31" t="s">
        <v>130</v>
      </c>
      <c r="D206" s="31" t="s">
        <v>613</v>
      </c>
      <c r="E206" s="31">
        <v>1</v>
      </c>
    </row>
    <row r="207" spans="1:5">
      <c r="A207" s="31" t="s">
        <v>416</v>
      </c>
      <c r="B207" s="32">
        <v>3700779100105</v>
      </c>
      <c r="C207" s="31" t="s">
        <v>158</v>
      </c>
      <c r="D207" s="31" t="s">
        <v>614</v>
      </c>
      <c r="E207" s="31">
        <v>60</v>
      </c>
    </row>
    <row r="208" spans="1:5">
      <c r="A208" s="31" t="s">
        <v>416</v>
      </c>
      <c r="B208" s="32">
        <v>3700779100105</v>
      </c>
      <c r="C208" s="31" t="s">
        <v>158</v>
      </c>
      <c r="D208" s="31" t="s">
        <v>615</v>
      </c>
      <c r="E208" s="31">
        <v>50</v>
      </c>
    </row>
    <row r="209" spans="1:5">
      <c r="A209" s="31" t="s">
        <v>416</v>
      </c>
      <c r="B209" s="32">
        <v>3700779100204</v>
      </c>
      <c r="C209" s="31" t="s">
        <v>202</v>
      </c>
      <c r="D209" s="31" t="s">
        <v>616</v>
      </c>
      <c r="E209" s="31">
        <v>25</v>
      </c>
    </row>
    <row r="210" spans="1:5">
      <c r="A210" s="31" t="s">
        <v>416</v>
      </c>
      <c r="B210" s="32">
        <v>3700779100204</v>
      </c>
      <c r="C210" s="31" t="s">
        <v>202</v>
      </c>
      <c r="D210" s="31" t="s">
        <v>617</v>
      </c>
      <c r="E210" s="31">
        <v>6</v>
      </c>
    </row>
    <row r="211" spans="1:5">
      <c r="A211" s="31" t="s">
        <v>416</v>
      </c>
      <c r="B211" s="32">
        <v>3700779100112</v>
      </c>
      <c r="C211" s="31" t="s">
        <v>159</v>
      </c>
      <c r="D211" s="31" t="s">
        <v>618</v>
      </c>
      <c r="E211" s="31">
        <v>47</v>
      </c>
    </row>
    <row r="212" spans="1:5">
      <c r="A212" s="31" t="s">
        <v>416</v>
      </c>
      <c r="B212" s="32">
        <v>3700779100112</v>
      </c>
      <c r="C212" s="31" t="s">
        <v>159</v>
      </c>
      <c r="D212" s="31" t="s">
        <v>620</v>
      </c>
      <c r="E212" s="31">
        <v>48</v>
      </c>
    </row>
    <row r="213" spans="1:5">
      <c r="A213" s="31" t="s">
        <v>416</v>
      </c>
      <c r="B213" s="32">
        <v>3700779100112</v>
      </c>
      <c r="C213" s="31" t="s">
        <v>159</v>
      </c>
      <c r="D213" s="31" t="s">
        <v>557</v>
      </c>
      <c r="E213" s="31">
        <v>10</v>
      </c>
    </row>
    <row r="214" spans="1:5">
      <c r="A214" s="31" t="s">
        <v>416</v>
      </c>
      <c r="B214" s="32">
        <v>3700779102574</v>
      </c>
      <c r="C214" s="31" t="s">
        <v>262</v>
      </c>
      <c r="D214" s="31" t="s">
        <v>621</v>
      </c>
      <c r="E214" s="31">
        <v>4</v>
      </c>
    </row>
    <row r="215" spans="1:5">
      <c r="A215" s="31" t="s">
        <v>416</v>
      </c>
      <c r="B215" s="32">
        <v>3700779102574</v>
      </c>
      <c r="C215" s="31" t="s">
        <v>262</v>
      </c>
      <c r="D215" s="31" t="s">
        <v>622</v>
      </c>
      <c r="E215" s="31">
        <v>4</v>
      </c>
    </row>
    <row r="216" spans="1:5">
      <c r="A216" s="31" t="s">
        <v>416</v>
      </c>
      <c r="B216" s="32">
        <v>3700779102574</v>
      </c>
      <c r="C216" s="31" t="s">
        <v>262</v>
      </c>
      <c r="D216" s="31" t="s">
        <v>623</v>
      </c>
      <c r="E216" s="31">
        <v>4</v>
      </c>
    </row>
    <row r="217" spans="1:5">
      <c r="A217" s="31" t="s">
        <v>416</v>
      </c>
      <c r="B217" s="32">
        <v>3700779102581</v>
      </c>
      <c r="C217" s="31" t="s">
        <v>263</v>
      </c>
      <c r="D217" s="31" t="s">
        <v>624</v>
      </c>
      <c r="E217" s="31">
        <v>3</v>
      </c>
    </row>
    <row r="218" spans="1:5">
      <c r="A218" s="31" t="s">
        <v>416</v>
      </c>
      <c r="B218" s="32">
        <v>3700779102581</v>
      </c>
      <c r="C218" s="31" t="s">
        <v>263</v>
      </c>
      <c r="D218" s="31" t="s">
        <v>625</v>
      </c>
      <c r="E218" s="31">
        <v>3</v>
      </c>
    </row>
    <row r="219" spans="1:5">
      <c r="A219" s="31" t="s">
        <v>416</v>
      </c>
      <c r="B219" s="32">
        <v>3700779102581</v>
      </c>
      <c r="C219" s="31" t="s">
        <v>263</v>
      </c>
      <c r="D219" s="31" t="s">
        <v>626</v>
      </c>
      <c r="E219" s="31">
        <v>1</v>
      </c>
    </row>
    <row r="220" spans="1:5">
      <c r="A220" s="31" t="s">
        <v>416</v>
      </c>
      <c r="B220" s="32">
        <v>3700779102581</v>
      </c>
      <c r="C220" s="31" t="s">
        <v>263</v>
      </c>
      <c r="D220" s="31" t="s">
        <v>627</v>
      </c>
      <c r="E220" s="31">
        <v>3</v>
      </c>
    </row>
    <row r="221" spans="1:5">
      <c r="A221" s="31" t="s">
        <v>416</v>
      </c>
      <c r="B221" s="32">
        <v>3700779102581</v>
      </c>
      <c r="C221" s="31" t="s">
        <v>263</v>
      </c>
      <c r="D221" s="31" t="s">
        <v>628</v>
      </c>
      <c r="E221" s="31">
        <v>3</v>
      </c>
    </row>
    <row r="222" spans="1:5">
      <c r="A222" s="31" t="s">
        <v>416</v>
      </c>
      <c r="B222" s="32">
        <v>3700779102581</v>
      </c>
      <c r="C222" s="31" t="s">
        <v>263</v>
      </c>
      <c r="D222" s="31" t="s">
        <v>629</v>
      </c>
      <c r="E222" s="31">
        <v>3</v>
      </c>
    </row>
    <row r="223" spans="1:5">
      <c r="A223" s="31" t="s">
        <v>416</v>
      </c>
      <c r="B223" s="32">
        <v>3700779102581</v>
      </c>
      <c r="C223" s="31" t="s">
        <v>263</v>
      </c>
      <c r="D223" s="31" t="s">
        <v>630</v>
      </c>
      <c r="E223" s="31">
        <v>3</v>
      </c>
    </row>
    <row r="224" spans="1:5">
      <c r="A224" s="31" t="s">
        <v>416</v>
      </c>
      <c r="B224" s="32">
        <v>3700779102505</v>
      </c>
      <c r="C224" s="31" t="s">
        <v>265</v>
      </c>
      <c r="D224" s="31" t="s">
        <v>631</v>
      </c>
      <c r="E224" s="31">
        <v>1</v>
      </c>
    </row>
    <row r="225" spans="1:5">
      <c r="A225" s="31" t="s">
        <v>416</v>
      </c>
      <c r="B225" s="32">
        <v>3700779102413</v>
      </c>
      <c r="C225" s="31" t="s">
        <v>258</v>
      </c>
      <c r="D225" s="31" t="s">
        <v>632</v>
      </c>
      <c r="E225" s="31">
        <v>2</v>
      </c>
    </row>
    <row r="226" spans="1:5">
      <c r="A226" s="31" t="s">
        <v>416</v>
      </c>
      <c r="B226" s="32">
        <v>3700779102413</v>
      </c>
      <c r="C226" s="31" t="s">
        <v>258</v>
      </c>
      <c r="D226" s="31" t="s">
        <v>633</v>
      </c>
      <c r="E226" s="31">
        <v>1</v>
      </c>
    </row>
    <row r="227" spans="1:5">
      <c r="A227" s="31" t="s">
        <v>416</v>
      </c>
      <c r="B227" s="32">
        <v>3700779102413</v>
      </c>
      <c r="C227" s="31" t="s">
        <v>258</v>
      </c>
      <c r="D227" s="31" t="s">
        <v>634</v>
      </c>
      <c r="E227" s="31">
        <v>2</v>
      </c>
    </row>
    <row r="228" spans="1:5">
      <c r="A228" s="31" t="s">
        <v>416</v>
      </c>
      <c r="B228" s="32">
        <v>3700779102376</v>
      </c>
      <c r="C228" s="31" t="s">
        <v>242</v>
      </c>
      <c r="D228" s="31" t="s">
        <v>635</v>
      </c>
      <c r="E228" s="31">
        <v>1</v>
      </c>
    </row>
    <row r="229" spans="1:5">
      <c r="A229" s="31" t="s">
        <v>416</v>
      </c>
      <c r="B229" s="32">
        <v>3700779102376</v>
      </c>
      <c r="C229" s="31" t="s">
        <v>242</v>
      </c>
      <c r="D229" s="31" t="s">
        <v>636</v>
      </c>
      <c r="E229" s="31">
        <v>2</v>
      </c>
    </row>
    <row r="230" spans="1:5">
      <c r="A230" s="31" t="s">
        <v>416</v>
      </c>
      <c r="B230" s="32">
        <v>3700779102376</v>
      </c>
      <c r="C230" s="31" t="s">
        <v>242</v>
      </c>
      <c r="D230" s="31" t="s">
        <v>637</v>
      </c>
      <c r="E230" s="31">
        <v>2</v>
      </c>
    </row>
    <row r="231" spans="1:5">
      <c r="A231" s="31" t="s">
        <v>416</v>
      </c>
      <c r="B231" s="32">
        <v>3700779102383</v>
      </c>
      <c r="C231" s="31" t="s">
        <v>243</v>
      </c>
      <c r="D231" s="31" t="s">
        <v>638</v>
      </c>
      <c r="E231" s="31">
        <v>2</v>
      </c>
    </row>
    <row r="232" spans="1:5">
      <c r="A232" s="31" t="s">
        <v>416</v>
      </c>
      <c r="B232" s="32">
        <v>3700779102383</v>
      </c>
      <c r="C232" s="31" t="s">
        <v>243</v>
      </c>
      <c r="D232" s="31" t="s">
        <v>639</v>
      </c>
      <c r="E232" s="31">
        <v>2</v>
      </c>
    </row>
    <row r="233" spans="1:5">
      <c r="A233" s="31" t="s">
        <v>416</v>
      </c>
      <c r="B233" s="32">
        <v>3700779102406</v>
      </c>
      <c r="C233" s="31" t="s">
        <v>245</v>
      </c>
      <c r="D233" s="31" t="s">
        <v>640</v>
      </c>
      <c r="E233" s="31">
        <v>2</v>
      </c>
    </row>
    <row r="234" spans="1:5">
      <c r="A234" s="31" t="s">
        <v>416</v>
      </c>
      <c r="B234" s="32">
        <v>3700779102406</v>
      </c>
      <c r="C234" s="31" t="s">
        <v>245</v>
      </c>
      <c r="D234" s="31" t="s">
        <v>641</v>
      </c>
      <c r="E234" s="31">
        <v>2</v>
      </c>
    </row>
    <row r="235" spans="1:5">
      <c r="A235" s="31" t="s">
        <v>416</v>
      </c>
      <c r="B235" s="32">
        <v>3700779102406</v>
      </c>
      <c r="C235" s="31" t="s">
        <v>245</v>
      </c>
      <c r="D235" s="31" t="s">
        <v>642</v>
      </c>
      <c r="E235" s="31">
        <v>2</v>
      </c>
    </row>
    <row r="236" spans="1:5">
      <c r="A236" s="31" t="s">
        <v>416</v>
      </c>
      <c r="B236" s="32">
        <v>3700779102406</v>
      </c>
      <c r="C236" s="31" t="s">
        <v>245</v>
      </c>
      <c r="D236" s="31" t="s">
        <v>643</v>
      </c>
      <c r="E236" s="31">
        <v>2</v>
      </c>
    </row>
    <row r="237" spans="1:5">
      <c r="A237" s="31" t="s">
        <v>416</v>
      </c>
      <c r="B237" s="32">
        <v>3700779102406</v>
      </c>
      <c r="C237" s="31" t="s">
        <v>245</v>
      </c>
      <c r="D237" s="31" t="s">
        <v>644</v>
      </c>
      <c r="E237" s="31">
        <v>2</v>
      </c>
    </row>
    <row r="238" spans="1:5">
      <c r="A238" s="31" t="s">
        <v>416</v>
      </c>
      <c r="B238" s="32">
        <v>3700779102468</v>
      </c>
      <c r="C238" s="31" t="s">
        <v>259</v>
      </c>
      <c r="D238" s="31" t="s">
        <v>645</v>
      </c>
      <c r="E238" s="31">
        <v>2</v>
      </c>
    </row>
    <row r="239" spans="1:5">
      <c r="A239" s="31" t="s">
        <v>416</v>
      </c>
      <c r="B239" s="32">
        <v>3700779102468</v>
      </c>
      <c r="C239" s="31" t="s">
        <v>259</v>
      </c>
      <c r="D239" s="31" t="s">
        <v>646</v>
      </c>
      <c r="E239" s="31">
        <v>2</v>
      </c>
    </row>
    <row r="240" spans="1:5">
      <c r="A240" s="31" t="s">
        <v>416</v>
      </c>
      <c r="B240" s="32">
        <v>3700779102390</v>
      </c>
      <c r="C240" s="31" t="s">
        <v>244</v>
      </c>
      <c r="D240" s="31" t="s">
        <v>647</v>
      </c>
      <c r="E240" s="31">
        <v>2</v>
      </c>
    </row>
    <row r="241" spans="1:5">
      <c r="A241" s="31" t="s">
        <v>416</v>
      </c>
      <c r="B241" s="32">
        <v>3700779102390</v>
      </c>
      <c r="C241" s="31" t="s">
        <v>244</v>
      </c>
      <c r="D241" s="31" t="s">
        <v>648</v>
      </c>
      <c r="E241" s="31">
        <v>2</v>
      </c>
    </row>
    <row r="242" spans="1:5">
      <c r="A242" s="31" t="s">
        <v>416</v>
      </c>
      <c r="B242" s="32">
        <v>3700779102390</v>
      </c>
      <c r="C242" s="31" t="s">
        <v>244</v>
      </c>
      <c r="D242" s="31" t="s">
        <v>649</v>
      </c>
      <c r="E242" s="31">
        <v>2</v>
      </c>
    </row>
    <row r="243" spans="1:5">
      <c r="A243" s="31" t="s">
        <v>416</v>
      </c>
      <c r="B243" s="32">
        <v>3700779102390</v>
      </c>
      <c r="C243" s="31" t="s">
        <v>244</v>
      </c>
      <c r="D243" s="31" t="s">
        <v>650</v>
      </c>
      <c r="E243" s="31">
        <v>2</v>
      </c>
    </row>
    <row r="244" spans="1:5">
      <c r="A244" s="31" t="s">
        <v>416</v>
      </c>
      <c r="B244" s="32">
        <v>3700779102390</v>
      </c>
      <c r="C244" s="31" t="s">
        <v>244</v>
      </c>
      <c r="D244" s="31" t="s">
        <v>651</v>
      </c>
      <c r="E244" s="31">
        <v>1</v>
      </c>
    </row>
    <row r="245" spans="1:5">
      <c r="A245" s="31" t="s">
        <v>416</v>
      </c>
      <c r="B245" s="32">
        <v>3700779102390</v>
      </c>
      <c r="C245" s="31" t="s">
        <v>244</v>
      </c>
      <c r="D245" s="31" t="s">
        <v>652</v>
      </c>
      <c r="E245" s="31">
        <v>2</v>
      </c>
    </row>
    <row r="246" spans="1:5">
      <c r="A246" s="31" t="s">
        <v>416</v>
      </c>
      <c r="B246" s="32">
        <v>3700779102451</v>
      </c>
      <c r="C246" s="31" t="s">
        <v>249</v>
      </c>
      <c r="D246" s="31" t="s">
        <v>653</v>
      </c>
      <c r="E246" s="31">
        <v>3</v>
      </c>
    </row>
    <row r="247" spans="1:5">
      <c r="A247" s="31" t="s">
        <v>416</v>
      </c>
      <c r="B247" s="32">
        <v>3700779102451</v>
      </c>
      <c r="C247" s="31" t="s">
        <v>249</v>
      </c>
      <c r="D247" s="31" t="s">
        <v>654</v>
      </c>
      <c r="E247" s="31">
        <v>3</v>
      </c>
    </row>
    <row r="248" spans="1:5">
      <c r="A248" s="31" t="s">
        <v>416</v>
      </c>
      <c r="B248" s="32">
        <v>3700779102451</v>
      </c>
      <c r="C248" s="31" t="s">
        <v>249</v>
      </c>
      <c r="D248" s="31" t="s">
        <v>655</v>
      </c>
      <c r="E248" s="31">
        <v>3</v>
      </c>
    </row>
    <row r="249" spans="1:5">
      <c r="A249" s="31" t="s">
        <v>416</v>
      </c>
      <c r="B249" s="32">
        <v>3700779102451</v>
      </c>
      <c r="C249" s="31" t="s">
        <v>249</v>
      </c>
      <c r="D249" s="31" t="s">
        <v>656</v>
      </c>
      <c r="E249" s="31">
        <v>3</v>
      </c>
    </row>
    <row r="250" spans="1:5">
      <c r="A250" s="31" t="s">
        <v>416</v>
      </c>
      <c r="B250" s="32">
        <v>3700779102451</v>
      </c>
      <c r="C250" s="31" t="s">
        <v>249</v>
      </c>
      <c r="D250" s="31" t="s">
        <v>657</v>
      </c>
      <c r="E250" s="31">
        <v>1</v>
      </c>
    </row>
    <row r="251" spans="1:5">
      <c r="A251" s="31" t="s">
        <v>416</v>
      </c>
      <c r="B251" s="32">
        <v>3700779102451</v>
      </c>
      <c r="C251" s="31" t="s">
        <v>249</v>
      </c>
      <c r="D251" s="31" t="s">
        <v>658</v>
      </c>
      <c r="E251" s="31">
        <v>2</v>
      </c>
    </row>
    <row r="252" spans="1:5">
      <c r="A252" s="31" t="s">
        <v>416</v>
      </c>
      <c r="B252" s="32">
        <v>3700779102451</v>
      </c>
      <c r="C252" s="31" t="s">
        <v>249</v>
      </c>
      <c r="D252" s="31" t="s">
        <v>659</v>
      </c>
      <c r="E252" s="31">
        <v>1</v>
      </c>
    </row>
    <row r="253" spans="1:5">
      <c r="A253" s="31" t="s">
        <v>416</v>
      </c>
      <c r="B253" s="32">
        <v>3700779102475</v>
      </c>
      <c r="C253" s="31" t="s">
        <v>250</v>
      </c>
      <c r="D253" s="31" t="s">
        <v>660</v>
      </c>
      <c r="E253" s="31">
        <v>2</v>
      </c>
    </row>
    <row r="254" spans="1:5">
      <c r="A254" s="31" t="s">
        <v>416</v>
      </c>
      <c r="B254" s="32">
        <v>3700779102475</v>
      </c>
      <c r="C254" s="31" t="s">
        <v>250</v>
      </c>
      <c r="D254" s="31" t="s">
        <v>661</v>
      </c>
      <c r="E254" s="31">
        <v>2</v>
      </c>
    </row>
    <row r="255" spans="1:5">
      <c r="A255" s="31" t="s">
        <v>416</v>
      </c>
      <c r="B255" s="32">
        <v>3700779102475</v>
      </c>
      <c r="C255" s="31" t="s">
        <v>250</v>
      </c>
      <c r="D255" s="31" t="s">
        <v>662</v>
      </c>
      <c r="E255" s="31">
        <v>2</v>
      </c>
    </row>
    <row r="256" spans="1:5">
      <c r="A256" s="31" t="s">
        <v>416</v>
      </c>
      <c r="B256" s="32">
        <v>3700779102475</v>
      </c>
      <c r="C256" s="31" t="s">
        <v>250</v>
      </c>
      <c r="D256" s="31" t="s">
        <v>663</v>
      </c>
      <c r="E256" s="31">
        <v>1</v>
      </c>
    </row>
    <row r="257" spans="1:5">
      <c r="A257" s="31" t="s">
        <v>416</v>
      </c>
      <c r="B257" s="32">
        <v>3700779102444</v>
      </c>
      <c r="C257" s="31" t="s">
        <v>248</v>
      </c>
      <c r="D257" s="31" t="s">
        <v>664</v>
      </c>
      <c r="E257" s="31">
        <v>3</v>
      </c>
    </row>
    <row r="258" spans="1:5">
      <c r="A258" s="31" t="s">
        <v>416</v>
      </c>
      <c r="B258" s="32">
        <v>3700779102444</v>
      </c>
      <c r="C258" s="31" t="s">
        <v>248</v>
      </c>
      <c r="D258" s="31" t="s">
        <v>665</v>
      </c>
      <c r="E258" s="31">
        <v>1</v>
      </c>
    </row>
    <row r="259" spans="1:5">
      <c r="A259" s="31" t="s">
        <v>416</v>
      </c>
      <c r="B259" s="32">
        <v>3700779102444</v>
      </c>
      <c r="C259" s="31" t="s">
        <v>248</v>
      </c>
      <c r="D259" s="31" t="s">
        <v>666</v>
      </c>
      <c r="E259" s="31">
        <v>3</v>
      </c>
    </row>
    <row r="260" spans="1:5">
      <c r="A260" s="31" t="s">
        <v>416</v>
      </c>
      <c r="B260" s="32">
        <v>3700779102437</v>
      </c>
      <c r="C260" s="31" t="s">
        <v>247</v>
      </c>
      <c r="D260" s="31" t="s">
        <v>667</v>
      </c>
      <c r="E260" s="31">
        <v>0</v>
      </c>
    </row>
    <row r="261" spans="1:5">
      <c r="A261" s="31" t="s">
        <v>416</v>
      </c>
      <c r="B261" s="32">
        <v>3700779102437</v>
      </c>
      <c r="C261" s="31" t="s">
        <v>247</v>
      </c>
      <c r="D261" s="31" t="s">
        <v>668</v>
      </c>
      <c r="E261" s="31">
        <v>1</v>
      </c>
    </row>
    <row r="262" spans="1:5">
      <c r="A262" s="31" t="s">
        <v>416</v>
      </c>
      <c r="B262" s="32">
        <v>3700779102437</v>
      </c>
      <c r="C262" s="31" t="s">
        <v>247</v>
      </c>
      <c r="D262" s="31" t="s">
        <v>667</v>
      </c>
      <c r="E262" s="31">
        <v>0</v>
      </c>
    </row>
    <row r="263" spans="1:5">
      <c r="A263" s="31" t="s">
        <v>416</v>
      </c>
      <c r="B263" s="32">
        <v>3700779102437</v>
      </c>
      <c r="C263" s="31" t="s">
        <v>247</v>
      </c>
      <c r="D263" s="31" t="s">
        <v>669</v>
      </c>
      <c r="E263" s="31">
        <v>2</v>
      </c>
    </row>
    <row r="264" spans="1:5">
      <c r="A264" s="31" t="s">
        <v>416</v>
      </c>
      <c r="B264" s="32">
        <v>3700779102437</v>
      </c>
      <c r="C264" s="31" t="s">
        <v>247</v>
      </c>
      <c r="D264" s="31" t="s">
        <v>670</v>
      </c>
      <c r="E264" s="31">
        <v>2</v>
      </c>
    </row>
    <row r="265" spans="1:5">
      <c r="A265" s="31" t="s">
        <v>416</v>
      </c>
      <c r="B265" s="32">
        <v>3700779102437</v>
      </c>
      <c r="C265" s="31" t="s">
        <v>247</v>
      </c>
      <c r="D265" s="31" t="s">
        <v>671</v>
      </c>
      <c r="E265" s="31">
        <v>3</v>
      </c>
    </row>
    <row r="266" spans="1:5">
      <c r="A266" s="31" t="s">
        <v>416</v>
      </c>
      <c r="B266" s="32">
        <v>3700779102482</v>
      </c>
      <c r="C266" s="31" t="s">
        <v>266</v>
      </c>
      <c r="D266" s="31" t="s">
        <v>672</v>
      </c>
      <c r="E266" s="31">
        <v>1</v>
      </c>
    </row>
    <row r="267" spans="1:5">
      <c r="A267" s="31" t="s">
        <v>416</v>
      </c>
      <c r="B267" s="32">
        <v>3700779102482</v>
      </c>
      <c r="C267" s="31" t="s">
        <v>266</v>
      </c>
      <c r="D267" s="31" t="s">
        <v>673</v>
      </c>
      <c r="E267" s="31">
        <v>1</v>
      </c>
    </row>
    <row r="268" spans="1:5">
      <c r="A268" s="31" t="s">
        <v>416</v>
      </c>
      <c r="B268" s="32">
        <v>3700779102482</v>
      </c>
      <c r="C268" s="31" t="s">
        <v>266</v>
      </c>
      <c r="D268" s="31" t="s">
        <v>674</v>
      </c>
      <c r="E268" s="31">
        <v>1</v>
      </c>
    </row>
    <row r="269" spans="1:5">
      <c r="A269" s="31" t="s">
        <v>416</v>
      </c>
      <c r="B269" s="32">
        <v>3700779102482</v>
      </c>
      <c r="C269" s="31" t="s">
        <v>266</v>
      </c>
      <c r="D269" s="31" t="s">
        <v>675</v>
      </c>
      <c r="E269" s="31">
        <v>1</v>
      </c>
    </row>
    <row r="270" spans="1:5">
      <c r="A270" s="31" t="s">
        <v>416</v>
      </c>
      <c r="B270" s="32">
        <v>3700779102482</v>
      </c>
      <c r="C270" s="31" t="s">
        <v>266</v>
      </c>
      <c r="D270" s="31" t="s">
        <v>676</v>
      </c>
      <c r="E270" s="31">
        <v>1</v>
      </c>
    </row>
    <row r="271" spans="1:5">
      <c r="A271" s="31" t="s">
        <v>416</v>
      </c>
      <c r="B271" s="32">
        <v>3700779102499</v>
      </c>
      <c r="C271" s="31" t="s">
        <v>264</v>
      </c>
      <c r="D271" s="31" t="s">
        <v>677</v>
      </c>
      <c r="E271" s="31">
        <v>3</v>
      </c>
    </row>
    <row r="272" spans="1:5">
      <c r="A272" s="31" t="s">
        <v>416</v>
      </c>
      <c r="B272" s="32">
        <v>3700779102499</v>
      </c>
      <c r="C272" s="31" t="s">
        <v>264</v>
      </c>
      <c r="D272" s="31" t="s">
        <v>678</v>
      </c>
      <c r="E272" s="31">
        <v>2</v>
      </c>
    </row>
    <row r="273" spans="1:5">
      <c r="A273" s="31" t="s">
        <v>416</v>
      </c>
      <c r="B273" s="32">
        <v>3700779102499</v>
      </c>
      <c r="C273" s="31" t="s">
        <v>264</v>
      </c>
      <c r="D273" s="31" t="s">
        <v>679</v>
      </c>
      <c r="E273" s="31">
        <v>3</v>
      </c>
    </row>
    <row r="274" spans="1:5">
      <c r="A274" s="31" t="s">
        <v>416</v>
      </c>
      <c r="B274" s="32">
        <v>3700779102567</v>
      </c>
      <c r="C274" s="31" t="s">
        <v>261</v>
      </c>
      <c r="D274" s="31" t="s">
        <v>680</v>
      </c>
      <c r="E274" s="31">
        <v>3</v>
      </c>
    </row>
    <row r="275" spans="1:5">
      <c r="A275" s="31" t="s">
        <v>416</v>
      </c>
      <c r="B275" s="32">
        <v>3700779102567</v>
      </c>
      <c r="C275" s="31" t="s">
        <v>261</v>
      </c>
      <c r="D275" s="31" t="s">
        <v>681</v>
      </c>
      <c r="E275" s="31">
        <v>2</v>
      </c>
    </row>
    <row r="276" spans="1:5">
      <c r="A276" s="31" t="s">
        <v>416</v>
      </c>
      <c r="B276" s="32">
        <v>3700779102567</v>
      </c>
      <c r="C276" s="31" t="s">
        <v>261</v>
      </c>
      <c r="D276" s="31" t="s">
        <v>682</v>
      </c>
      <c r="E276" s="31">
        <v>2</v>
      </c>
    </row>
    <row r="277" spans="1:5">
      <c r="A277" s="31" t="s">
        <v>416</v>
      </c>
      <c r="B277" s="32">
        <v>3700779102567</v>
      </c>
      <c r="C277" s="31" t="s">
        <v>261</v>
      </c>
      <c r="D277" s="31" t="s">
        <v>683</v>
      </c>
      <c r="E277" s="31">
        <v>3</v>
      </c>
    </row>
    <row r="278" spans="1:5">
      <c r="A278" s="31" t="s">
        <v>416</v>
      </c>
      <c r="B278" s="32">
        <v>3700779102512</v>
      </c>
      <c r="C278" s="31" t="s">
        <v>251</v>
      </c>
      <c r="D278" s="31" t="s">
        <v>684</v>
      </c>
      <c r="E278" s="31">
        <v>12</v>
      </c>
    </row>
    <row r="279" spans="1:5">
      <c r="A279" s="31" t="s">
        <v>416</v>
      </c>
      <c r="B279" s="32">
        <v>3700779102529</v>
      </c>
      <c r="C279" s="31" t="s">
        <v>252</v>
      </c>
      <c r="D279" s="31" t="s">
        <v>684</v>
      </c>
      <c r="E279" s="31">
        <v>2</v>
      </c>
    </row>
    <row r="280" spans="1:5">
      <c r="A280" s="31" t="s">
        <v>416</v>
      </c>
      <c r="B280" s="32">
        <v>3700779102536</v>
      </c>
      <c r="C280" s="31" t="s">
        <v>255</v>
      </c>
      <c r="D280" s="31" t="s">
        <v>451</v>
      </c>
      <c r="E280" s="31">
        <v>1</v>
      </c>
    </row>
    <row r="281" spans="1:5">
      <c r="A281" s="31" t="s">
        <v>416</v>
      </c>
      <c r="B281" s="32">
        <v>3700779102536</v>
      </c>
      <c r="C281" s="31" t="s">
        <v>255</v>
      </c>
      <c r="D281" s="31" t="s">
        <v>685</v>
      </c>
      <c r="E281" s="31">
        <v>10</v>
      </c>
    </row>
    <row r="282" spans="1:5">
      <c r="A282" s="31" t="s">
        <v>416</v>
      </c>
      <c r="B282" s="32">
        <v>3700779100983</v>
      </c>
      <c r="C282" s="31" t="s">
        <v>175</v>
      </c>
      <c r="D282" s="31" t="s">
        <v>686</v>
      </c>
      <c r="E282" s="31">
        <v>45</v>
      </c>
    </row>
    <row r="283" spans="1:5">
      <c r="A283" s="31" t="s">
        <v>416</v>
      </c>
      <c r="B283" s="32">
        <v>3700779100990</v>
      </c>
      <c r="C283" s="31" t="s">
        <v>176</v>
      </c>
      <c r="D283" s="31" t="s">
        <v>687</v>
      </c>
      <c r="E283" s="31">
        <v>18</v>
      </c>
    </row>
    <row r="284" spans="1:5">
      <c r="A284" s="31" t="s">
        <v>416</v>
      </c>
      <c r="B284" s="32">
        <v>3700779101300</v>
      </c>
      <c r="C284" s="31" t="s">
        <v>183</v>
      </c>
      <c r="D284" s="31" t="s">
        <v>687</v>
      </c>
      <c r="E284" s="31">
        <v>6</v>
      </c>
    </row>
    <row r="285" spans="1:5">
      <c r="A285" s="31" t="s">
        <v>416</v>
      </c>
      <c r="B285" s="32">
        <v>3700779101423</v>
      </c>
      <c r="C285" s="31" t="s">
        <v>190</v>
      </c>
      <c r="D285" s="31" t="s">
        <v>688</v>
      </c>
      <c r="E285" s="31">
        <v>40</v>
      </c>
    </row>
    <row r="286" spans="1:5">
      <c r="A286" s="31" t="s">
        <v>416</v>
      </c>
      <c r="B286" s="32">
        <v>3700779101416</v>
      </c>
      <c r="C286" s="31" t="s">
        <v>189</v>
      </c>
      <c r="D286" s="31" t="s">
        <v>689</v>
      </c>
      <c r="E286" s="31">
        <v>11</v>
      </c>
    </row>
    <row r="287" spans="1:5">
      <c r="A287" s="31" t="s">
        <v>416</v>
      </c>
      <c r="B287" s="32">
        <v>3700779101270</v>
      </c>
      <c r="C287" s="31" t="s">
        <v>181</v>
      </c>
      <c r="D287" s="31" t="s">
        <v>690</v>
      </c>
      <c r="E287" s="31">
        <v>24</v>
      </c>
    </row>
    <row r="288" spans="1:5">
      <c r="A288" s="31" t="s">
        <v>416</v>
      </c>
      <c r="B288" s="32">
        <v>3700779101249</v>
      </c>
      <c r="C288" s="31" t="s">
        <v>178</v>
      </c>
      <c r="D288" s="31" t="s">
        <v>691</v>
      </c>
      <c r="E288" s="31">
        <v>15</v>
      </c>
    </row>
    <row r="289" spans="1:5">
      <c r="A289" s="31" t="s">
        <v>416</v>
      </c>
      <c r="B289" s="32">
        <v>3700779101249</v>
      </c>
      <c r="C289" s="31" t="s">
        <v>178</v>
      </c>
      <c r="D289" s="31" t="s">
        <v>692</v>
      </c>
      <c r="E289" s="31">
        <v>1</v>
      </c>
    </row>
    <row r="290" spans="1:5">
      <c r="A290" s="31" t="s">
        <v>416</v>
      </c>
      <c r="B290" s="32">
        <v>3700779101249</v>
      </c>
      <c r="C290" s="31" t="s">
        <v>178</v>
      </c>
      <c r="D290" s="31" t="s">
        <v>693</v>
      </c>
      <c r="E290" s="31">
        <v>1</v>
      </c>
    </row>
    <row r="291" spans="1:5">
      <c r="A291" s="31" t="s">
        <v>416</v>
      </c>
      <c r="B291" s="32">
        <v>3700779101034</v>
      </c>
      <c r="C291" s="31" t="s">
        <v>221</v>
      </c>
      <c r="D291" s="31" t="s">
        <v>687</v>
      </c>
      <c r="E291" s="31">
        <v>22</v>
      </c>
    </row>
    <row r="292" spans="1:5">
      <c r="A292" s="31" t="s">
        <v>416</v>
      </c>
      <c r="B292" s="32">
        <v>3700779101430</v>
      </c>
      <c r="C292" s="31" t="s">
        <v>225</v>
      </c>
      <c r="D292" s="31" t="s">
        <v>694</v>
      </c>
      <c r="E292" s="31">
        <v>50</v>
      </c>
    </row>
    <row r="293" spans="1:5">
      <c r="A293" s="31" t="s">
        <v>416</v>
      </c>
      <c r="B293" s="32">
        <v>3700779101447</v>
      </c>
      <c r="C293" s="31" t="s">
        <v>226</v>
      </c>
      <c r="D293" s="31" t="s">
        <v>694</v>
      </c>
      <c r="E293" s="31">
        <v>45</v>
      </c>
    </row>
    <row r="294" spans="1:5">
      <c r="A294" s="31" t="s">
        <v>416</v>
      </c>
      <c r="B294" s="32">
        <v>3700779101003</v>
      </c>
      <c r="C294" s="31" t="s">
        <v>193</v>
      </c>
      <c r="D294" s="31" t="s">
        <v>689</v>
      </c>
      <c r="E294" s="31">
        <v>39</v>
      </c>
    </row>
    <row r="295" spans="1:5">
      <c r="A295" s="31" t="s">
        <v>416</v>
      </c>
      <c r="B295" s="32">
        <v>3700779101232</v>
      </c>
      <c r="C295" s="31" t="s">
        <v>156</v>
      </c>
      <c r="D295" s="31" t="s">
        <v>695</v>
      </c>
      <c r="E295" s="31">
        <v>68</v>
      </c>
    </row>
    <row r="296" spans="1:5">
      <c r="A296" s="31" t="s">
        <v>416</v>
      </c>
      <c r="B296" s="32">
        <v>3700779101287</v>
      </c>
      <c r="C296" s="31" t="s">
        <v>198</v>
      </c>
      <c r="D296" s="31" t="s">
        <v>696</v>
      </c>
      <c r="E296" s="31">
        <v>48</v>
      </c>
    </row>
    <row r="297" spans="1:5">
      <c r="A297" s="31" t="s">
        <v>416</v>
      </c>
      <c r="B297" s="32">
        <v>3700779101287</v>
      </c>
      <c r="C297" s="31" t="s">
        <v>198</v>
      </c>
      <c r="D297" s="31" t="s">
        <v>475</v>
      </c>
      <c r="E297" s="31">
        <v>1</v>
      </c>
    </row>
    <row r="298" spans="1:5">
      <c r="A298" s="31" t="s">
        <v>416</v>
      </c>
      <c r="B298" s="32">
        <v>3700779101010</v>
      </c>
      <c r="C298" s="31" t="s">
        <v>194</v>
      </c>
      <c r="D298" s="31" t="s">
        <v>697</v>
      </c>
      <c r="E298" s="31">
        <v>86</v>
      </c>
    </row>
    <row r="299" spans="1:5">
      <c r="A299" s="31" t="s">
        <v>416</v>
      </c>
      <c r="B299" s="32">
        <v>3700779101058</v>
      </c>
      <c r="C299" s="31" t="s">
        <v>196</v>
      </c>
      <c r="D299" s="31" t="s">
        <v>698</v>
      </c>
      <c r="E299" s="31">
        <v>45</v>
      </c>
    </row>
    <row r="300" spans="1:5">
      <c r="A300" s="31" t="s">
        <v>416</v>
      </c>
      <c r="B300" s="32">
        <v>3700779101041</v>
      </c>
      <c r="C300" s="31" t="s">
        <v>195</v>
      </c>
      <c r="D300" s="31" t="s">
        <v>697</v>
      </c>
      <c r="E300" s="31">
        <v>15</v>
      </c>
    </row>
    <row r="301" spans="1:5">
      <c r="A301" s="31" t="s">
        <v>416</v>
      </c>
      <c r="B301" s="32">
        <v>3700779101065</v>
      </c>
      <c r="C301" s="31" t="s">
        <v>197</v>
      </c>
      <c r="D301" s="31" t="s">
        <v>699</v>
      </c>
      <c r="E301" s="31">
        <v>28</v>
      </c>
    </row>
    <row r="302" spans="1:5">
      <c r="A302" s="31" t="s">
        <v>416</v>
      </c>
      <c r="B302" s="32">
        <v>3700779101119</v>
      </c>
      <c r="C302" s="31" t="s">
        <v>227</v>
      </c>
      <c r="D302" s="31" t="s">
        <v>687</v>
      </c>
      <c r="E302" s="31">
        <v>45</v>
      </c>
    </row>
    <row r="303" spans="1:5">
      <c r="A303" s="31" t="s">
        <v>416</v>
      </c>
      <c r="B303" s="32">
        <v>3700779101515</v>
      </c>
      <c r="C303" s="31" t="s">
        <v>229</v>
      </c>
      <c r="D303" s="31" t="s">
        <v>700</v>
      </c>
      <c r="E303" s="31">
        <v>88</v>
      </c>
    </row>
    <row r="304" spans="1:5">
      <c r="A304" s="31" t="s">
        <v>416</v>
      </c>
      <c r="B304" s="32">
        <v>3700779101522</v>
      </c>
      <c r="C304" s="31" t="s">
        <v>230</v>
      </c>
      <c r="D304" s="31" t="s">
        <v>701</v>
      </c>
      <c r="E304" s="31">
        <v>33</v>
      </c>
    </row>
    <row r="305" spans="1:5">
      <c r="A305" s="31" t="s">
        <v>416</v>
      </c>
      <c r="B305" s="32">
        <v>3700779101126</v>
      </c>
      <c r="C305" s="31" t="s">
        <v>228</v>
      </c>
      <c r="D305" s="31" t="s">
        <v>702</v>
      </c>
      <c r="E305" s="31">
        <v>67</v>
      </c>
    </row>
    <row r="306" spans="1:5">
      <c r="A306" s="31" t="s">
        <v>416</v>
      </c>
      <c r="B306" s="32">
        <v>3700779101379</v>
      </c>
      <c r="C306" s="31" t="s">
        <v>212</v>
      </c>
      <c r="D306" s="31" t="s">
        <v>703</v>
      </c>
      <c r="E306" s="31">
        <v>77</v>
      </c>
    </row>
    <row r="307" spans="1:5">
      <c r="A307" s="31" t="s">
        <v>416</v>
      </c>
      <c r="B307" s="32">
        <v>3700779101102</v>
      </c>
      <c r="C307" s="31" t="s">
        <v>210</v>
      </c>
      <c r="D307" s="31" t="s">
        <v>553</v>
      </c>
      <c r="E307" s="31">
        <v>67</v>
      </c>
    </row>
    <row r="308" spans="1:5">
      <c r="A308" s="31" t="s">
        <v>416</v>
      </c>
      <c r="B308" s="32">
        <v>3700779101386</v>
      </c>
      <c r="C308" s="31" t="s">
        <v>213</v>
      </c>
      <c r="D308" s="31" t="s">
        <v>697</v>
      </c>
      <c r="E308" s="31">
        <v>47</v>
      </c>
    </row>
    <row r="309" spans="1:5">
      <c r="A309" s="31" t="s">
        <v>416</v>
      </c>
      <c r="B309" s="32">
        <v>3700779101362</v>
      </c>
      <c r="C309" s="31" t="s">
        <v>211</v>
      </c>
      <c r="D309" s="31" t="s">
        <v>704</v>
      </c>
      <c r="E309" s="31">
        <v>76</v>
      </c>
    </row>
    <row r="310" spans="1:5">
      <c r="A310" s="31" t="s">
        <v>416</v>
      </c>
      <c r="B310" s="32">
        <v>3700779101089</v>
      </c>
      <c r="C310" s="31" t="s">
        <v>208</v>
      </c>
      <c r="D310" s="31" t="s">
        <v>705</v>
      </c>
      <c r="E310" s="31">
        <v>88</v>
      </c>
    </row>
    <row r="311" spans="1:5">
      <c r="A311" s="31" t="s">
        <v>416</v>
      </c>
      <c r="B311" s="32">
        <v>3700779101072</v>
      </c>
      <c r="C311" s="31" t="s">
        <v>207</v>
      </c>
      <c r="D311" s="31" t="s">
        <v>698</v>
      </c>
      <c r="E311" s="31">
        <v>87</v>
      </c>
    </row>
    <row r="312" spans="1:5">
      <c r="A312" s="31" t="s">
        <v>416</v>
      </c>
      <c r="B312" s="32">
        <v>3700779101492</v>
      </c>
      <c r="C312" s="31" t="s">
        <v>216</v>
      </c>
      <c r="D312" s="31" t="s">
        <v>688</v>
      </c>
      <c r="E312" s="31">
        <v>81</v>
      </c>
    </row>
    <row r="313" spans="1:5">
      <c r="A313" s="31" t="s">
        <v>416</v>
      </c>
      <c r="B313" s="32">
        <v>3700779101096</v>
      </c>
      <c r="C313" s="31" t="s">
        <v>209</v>
      </c>
      <c r="D313" s="31" t="s">
        <v>706</v>
      </c>
      <c r="E313" s="31">
        <v>98</v>
      </c>
    </row>
    <row r="314" spans="1:5">
      <c r="A314" s="31" t="s">
        <v>416</v>
      </c>
      <c r="B314" s="32">
        <v>3700779101461</v>
      </c>
      <c r="C314" s="31" t="s">
        <v>215</v>
      </c>
      <c r="D314" s="31" t="s">
        <v>545</v>
      </c>
      <c r="E314" s="31">
        <v>89</v>
      </c>
    </row>
    <row r="315" spans="1:5">
      <c r="A315" s="31" t="s">
        <v>416</v>
      </c>
      <c r="B315" s="32">
        <v>3700779101393</v>
      </c>
      <c r="C315" s="31" t="s">
        <v>214</v>
      </c>
      <c r="D315" s="31" t="s">
        <v>707</v>
      </c>
      <c r="E315" s="31">
        <v>96</v>
      </c>
    </row>
    <row r="316" spans="1:5">
      <c r="A316" s="31" t="s">
        <v>416</v>
      </c>
      <c r="B316" s="32">
        <v>3700779101508</v>
      </c>
      <c r="C316" s="31" t="s">
        <v>217</v>
      </c>
      <c r="D316" s="31" t="s">
        <v>708</v>
      </c>
      <c r="E316" s="31">
        <v>75</v>
      </c>
    </row>
    <row r="317" spans="1:5">
      <c r="A317" s="31" t="s">
        <v>416</v>
      </c>
      <c r="B317" s="32">
        <v>3700779101157</v>
      </c>
      <c r="C317" s="31" t="s">
        <v>224</v>
      </c>
      <c r="D317" s="31" t="s">
        <v>699</v>
      </c>
      <c r="E317" s="31">
        <v>56</v>
      </c>
    </row>
    <row r="318" spans="1:5">
      <c r="A318" s="31" t="s">
        <v>416</v>
      </c>
      <c r="B318" s="32">
        <v>3700779101140</v>
      </c>
      <c r="C318" s="31" t="s">
        <v>223</v>
      </c>
      <c r="D318" s="31" t="s">
        <v>701</v>
      </c>
      <c r="E318" s="31">
        <v>67</v>
      </c>
    </row>
    <row r="319" spans="1:5">
      <c r="A319" s="31" t="s">
        <v>416</v>
      </c>
      <c r="B319" s="32">
        <v>3700779101485</v>
      </c>
      <c r="C319" s="31" t="s">
        <v>166</v>
      </c>
      <c r="D319" s="31" t="s">
        <v>700</v>
      </c>
      <c r="E319" s="31">
        <v>71</v>
      </c>
    </row>
    <row r="320" spans="1:5">
      <c r="A320" s="31" t="s">
        <v>416</v>
      </c>
      <c r="B320" s="32">
        <v>3700779101478</v>
      </c>
      <c r="C320" s="31" t="s">
        <v>165</v>
      </c>
      <c r="D320" s="31" t="s">
        <v>709</v>
      </c>
      <c r="E320" s="31">
        <v>83</v>
      </c>
    </row>
    <row r="321" spans="1:5">
      <c r="A321" s="31" t="s">
        <v>416</v>
      </c>
      <c r="B321" s="32">
        <v>3700779101409</v>
      </c>
      <c r="C321" s="31" t="s">
        <v>164</v>
      </c>
      <c r="D321" s="31" t="s">
        <v>699</v>
      </c>
      <c r="E321" s="31">
        <v>48</v>
      </c>
    </row>
    <row r="322" spans="1:5">
      <c r="A322" s="31" t="s">
        <v>416</v>
      </c>
      <c r="B322" s="32">
        <v>3700779101133</v>
      </c>
      <c r="C322" s="31" t="s">
        <v>222</v>
      </c>
      <c r="D322" s="31" t="s">
        <v>700</v>
      </c>
      <c r="E322" s="31">
        <v>65</v>
      </c>
    </row>
    <row r="323" spans="1:5">
      <c r="A323" s="31" t="s">
        <v>416</v>
      </c>
      <c r="B323" s="32">
        <v>3700779101737</v>
      </c>
      <c r="C323" s="31" t="s">
        <v>52</v>
      </c>
      <c r="D323" s="31" t="s">
        <v>710</v>
      </c>
      <c r="E323" s="31">
        <v>2</v>
      </c>
    </row>
    <row r="324" spans="1:5">
      <c r="A324" s="31" t="s">
        <v>416</v>
      </c>
      <c r="B324" s="32">
        <v>3700779101720</v>
      </c>
      <c r="C324" s="31" t="s">
        <v>51</v>
      </c>
      <c r="D324" s="31" t="s">
        <v>711</v>
      </c>
      <c r="E324" s="31">
        <v>1</v>
      </c>
    </row>
    <row r="325" spans="1:5">
      <c r="A325" s="31" t="s">
        <v>416</v>
      </c>
      <c r="B325" s="32">
        <v>3700779101959</v>
      </c>
      <c r="C325" s="31" t="s">
        <v>78</v>
      </c>
      <c r="D325" s="31" t="s">
        <v>712</v>
      </c>
      <c r="E325" s="31">
        <v>3</v>
      </c>
    </row>
    <row r="326" spans="1:5">
      <c r="A326" s="31" t="s">
        <v>416</v>
      </c>
      <c r="B326" s="32">
        <v>3700779101959</v>
      </c>
      <c r="C326" s="31" t="s">
        <v>78</v>
      </c>
      <c r="D326" s="31" t="s">
        <v>713</v>
      </c>
      <c r="E326" s="31">
        <v>1</v>
      </c>
    </row>
    <row r="327" spans="1:5">
      <c r="A327" s="31" t="s">
        <v>416</v>
      </c>
      <c r="B327" s="32">
        <v>3700779101942</v>
      </c>
      <c r="C327" s="31" t="s">
        <v>77</v>
      </c>
      <c r="D327" s="31" t="s">
        <v>714</v>
      </c>
      <c r="E327" s="31">
        <v>3</v>
      </c>
    </row>
    <row r="328" spans="1:5">
      <c r="A328" s="31" t="s">
        <v>416</v>
      </c>
      <c r="B328" s="32">
        <v>3700779101928</v>
      </c>
      <c r="C328" s="31" t="s">
        <v>75</v>
      </c>
      <c r="D328" s="31" t="s">
        <v>715</v>
      </c>
      <c r="E328" s="31">
        <v>1</v>
      </c>
    </row>
    <row r="329" spans="1:5">
      <c r="A329" s="31" t="s">
        <v>416</v>
      </c>
      <c r="B329" s="32">
        <v>3700779101928</v>
      </c>
      <c r="C329" s="31" t="s">
        <v>75</v>
      </c>
      <c r="D329" s="31" t="s">
        <v>716</v>
      </c>
      <c r="E329" s="31">
        <v>2</v>
      </c>
    </row>
    <row r="330" spans="1:5">
      <c r="A330" s="31" t="s">
        <v>416</v>
      </c>
      <c r="B330" s="32">
        <v>3700779101928</v>
      </c>
      <c r="C330" s="31" t="s">
        <v>75</v>
      </c>
      <c r="D330" s="31" t="s">
        <v>717</v>
      </c>
      <c r="E330" s="31">
        <v>1</v>
      </c>
    </row>
    <row r="331" spans="1:5">
      <c r="A331" s="31" t="s">
        <v>416</v>
      </c>
      <c r="B331" s="32">
        <v>3700779102062</v>
      </c>
      <c r="C331" s="31" t="s">
        <v>235</v>
      </c>
      <c r="D331" s="31" t="s">
        <v>718</v>
      </c>
      <c r="E331" s="31">
        <v>1</v>
      </c>
    </row>
    <row r="332" spans="1:5">
      <c r="A332" s="31" t="s">
        <v>416</v>
      </c>
      <c r="B332" s="32">
        <v>3700779101812</v>
      </c>
      <c r="C332" s="31" t="s">
        <v>234</v>
      </c>
      <c r="D332" s="31" t="s">
        <v>719</v>
      </c>
      <c r="E332" s="31">
        <v>1</v>
      </c>
    </row>
    <row r="333" spans="1:5">
      <c r="A333" s="31" t="s">
        <v>416</v>
      </c>
      <c r="B333" s="32">
        <v>3700779101812</v>
      </c>
      <c r="C333" s="31" t="s">
        <v>234</v>
      </c>
      <c r="D333" s="31" t="s">
        <v>719</v>
      </c>
      <c r="E333" s="31">
        <v>1</v>
      </c>
    </row>
    <row r="334" spans="1:5">
      <c r="A334" s="31" t="s">
        <v>416</v>
      </c>
      <c r="B334" s="32">
        <v>3700779101812</v>
      </c>
      <c r="C334" s="31" t="s">
        <v>234</v>
      </c>
      <c r="D334" s="31" t="s">
        <v>720</v>
      </c>
      <c r="E334" s="31">
        <v>3</v>
      </c>
    </row>
    <row r="335" spans="1:5">
      <c r="A335" s="31" t="s">
        <v>416</v>
      </c>
      <c r="B335" s="32">
        <v>3700779101812</v>
      </c>
      <c r="C335" s="31" t="s">
        <v>234</v>
      </c>
      <c r="D335" s="31" t="s">
        <v>721</v>
      </c>
      <c r="E335" s="31">
        <v>4</v>
      </c>
    </row>
    <row r="336" spans="1:5">
      <c r="A336" s="31" t="s">
        <v>416</v>
      </c>
      <c r="B336" s="32">
        <v>3700779101812</v>
      </c>
      <c r="C336" s="31" t="s">
        <v>234</v>
      </c>
      <c r="D336" s="31" t="s">
        <v>722</v>
      </c>
      <c r="E336" s="31">
        <v>1</v>
      </c>
    </row>
    <row r="337" spans="1:5">
      <c r="A337" s="31" t="s">
        <v>416</v>
      </c>
      <c r="B337" s="32">
        <v>3700779101812</v>
      </c>
      <c r="C337" s="31" t="s">
        <v>234</v>
      </c>
      <c r="D337" s="31" t="s">
        <v>723</v>
      </c>
      <c r="E337" s="31">
        <v>3</v>
      </c>
    </row>
    <row r="338" spans="1:5">
      <c r="A338" s="31" t="s">
        <v>416</v>
      </c>
      <c r="B338" s="32">
        <v>3700779101539</v>
      </c>
      <c r="C338" s="31" t="s">
        <v>203</v>
      </c>
      <c r="D338" s="31" t="s">
        <v>724</v>
      </c>
      <c r="E338" s="31">
        <v>33</v>
      </c>
    </row>
    <row r="339" spans="1:5">
      <c r="A339" s="31" t="s">
        <v>416</v>
      </c>
      <c r="B339" s="32">
        <v>3700779101690</v>
      </c>
      <c r="C339" s="31" t="s">
        <v>199</v>
      </c>
      <c r="D339" s="31" t="s">
        <v>725</v>
      </c>
      <c r="E339" s="31">
        <v>6</v>
      </c>
    </row>
    <row r="340" spans="1:5">
      <c r="A340" s="31" t="s">
        <v>416</v>
      </c>
      <c r="B340" s="32">
        <v>3700779101690</v>
      </c>
      <c r="C340" s="31" t="s">
        <v>199</v>
      </c>
      <c r="D340" s="31" t="s">
        <v>726</v>
      </c>
      <c r="E340" s="31">
        <v>3</v>
      </c>
    </row>
    <row r="341" spans="1:5">
      <c r="A341" s="31" t="s">
        <v>416</v>
      </c>
      <c r="B341" s="32">
        <v>3700779101690</v>
      </c>
      <c r="C341" s="31" t="s">
        <v>199</v>
      </c>
      <c r="D341" s="31" t="s">
        <v>727</v>
      </c>
      <c r="E341" s="31">
        <v>6</v>
      </c>
    </row>
    <row r="342" spans="1:5">
      <c r="A342" s="31" t="s">
        <v>416</v>
      </c>
      <c r="B342" s="32">
        <v>3700779101690</v>
      </c>
      <c r="C342" s="31" t="s">
        <v>199</v>
      </c>
      <c r="D342" s="31" t="s">
        <v>728</v>
      </c>
      <c r="E342" s="31">
        <v>9</v>
      </c>
    </row>
    <row r="343" spans="1:5">
      <c r="A343" s="31" t="s">
        <v>416</v>
      </c>
      <c r="B343" s="32">
        <v>3700779101690</v>
      </c>
      <c r="C343" s="31" t="s">
        <v>199</v>
      </c>
      <c r="D343" s="31" t="s">
        <v>729</v>
      </c>
      <c r="E343" s="31">
        <v>1</v>
      </c>
    </row>
    <row r="344" spans="1:5">
      <c r="A344" s="31" t="s">
        <v>416</v>
      </c>
      <c r="B344" s="32">
        <v>3700779101690</v>
      </c>
      <c r="C344" s="31" t="s">
        <v>199</v>
      </c>
      <c r="D344" s="31" t="s">
        <v>730</v>
      </c>
      <c r="E344" s="31">
        <v>6</v>
      </c>
    </row>
    <row r="345" spans="1:5">
      <c r="A345" s="31" t="s">
        <v>416</v>
      </c>
      <c r="B345" s="32">
        <v>3700779101690</v>
      </c>
      <c r="C345" s="31" t="s">
        <v>199</v>
      </c>
      <c r="D345" s="31" t="s">
        <v>731</v>
      </c>
      <c r="E345" s="31">
        <v>4</v>
      </c>
    </row>
    <row r="346" spans="1:5">
      <c r="A346" s="31" t="s">
        <v>416</v>
      </c>
      <c r="B346" s="32">
        <v>3700779101683</v>
      </c>
      <c r="C346" s="31" t="s">
        <v>23</v>
      </c>
      <c r="D346" s="31" t="s">
        <v>732</v>
      </c>
      <c r="E346" s="31">
        <v>2</v>
      </c>
    </row>
    <row r="347" spans="1:5">
      <c r="A347" s="31" t="s">
        <v>416</v>
      </c>
      <c r="B347" s="32">
        <v>3700779101683</v>
      </c>
      <c r="C347" s="31" t="s">
        <v>23</v>
      </c>
      <c r="D347" s="31" t="s">
        <v>733</v>
      </c>
      <c r="E347" s="31">
        <v>2</v>
      </c>
    </row>
    <row r="348" spans="1:5">
      <c r="A348" s="31" t="s">
        <v>416</v>
      </c>
      <c r="B348" s="32">
        <v>3700779101683</v>
      </c>
      <c r="C348" s="31" t="s">
        <v>23</v>
      </c>
      <c r="D348" s="31" t="s">
        <v>734</v>
      </c>
      <c r="E348" s="31">
        <v>1</v>
      </c>
    </row>
    <row r="349" spans="1:5">
      <c r="A349" s="31" t="s">
        <v>416</v>
      </c>
      <c r="B349" s="32">
        <v>3700779101676</v>
      </c>
      <c r="C349" s="31" t="s">
        <v>22</v>
      </c>
      <c r="D349" s="31" t="s">
        <v>735</v>
      </c>
      <c r="E349" s="31">
        <v>2</v>
      </c>
    </row>
    <row r="350" spans="1:5">
      <c r="A350" s="31" t="s">
        <v>416</v>
      </c>
      <c r="B350" s="32">
        <v>3700779101676</v>
      </c>
      <c r="C350" s="31" t="s">
        <v>22</v>
      </c>
      <c r="D350" s="31" t="s">
        <v>736</v>
      </c>
      <c r="E350" s="31">
        <v>2</v>
      </c>
    </row>
    <row r="351" spans="1:5">
      <c r="A351" s="31" t="s">
        <v>416</v>
      </c>
      <c r="B351" s="32">
        <v>3700779101676</v>
      </c>
      <c r="C351" s="31" t="s">
        <v>22</v>
      </c>
      <c r="D351" s="31" t="s">
        <v>737</v>
      </c>
      <c r="E351" s="31">
        <v>1</v>
      </c>
    </row>
    <row r="352" spans="1:5">
      <c r="A352" s="31" t="s">
        <v>416</v>
      </c>
      <c r="B352" s="32">
        <v>3700779101676</v>
      </c>
      <c r="C352" s="31" t="s">
        <v>22</v>
      </c>
      <c r="D352" s="31" t="s">
        <v>738</v>
      </c>
      <c r="E352" s="31">
        <v>1</v>
      </c>
    </row>
    <row r="353" spans="1:5">
      <c r="A353" s="31" t="s">
        <v>416</v>
      </c>
      <c r="B353" s="32">
        <v>3700779101676</v>
      </c>
      <c r="C353" s="31" t="s">
        <v>22</v>
      </c>
      <c r="D353" s="31" t="s">
        <v>739</v>
      </c>
      <c r="E353" s="31">
        <v>2</v>
      </c>
    </row>
    <row r="354" spans="1:5">
      <c r="A354" s="31" t="s">
        <v>416</v>
      </c>
      <c r="B354" s="32">
        <v>3700779101676</v>
      </c>
      <c r="C354" s="31" t="s">
        <v>22</v>
      </c>
      <c r="D354" s="31" t="s">
        <v>740</v>
      </c>
      <c r="E354" s="31">
        <v>2</v>
      </c>
    </row>
    <row r="355" spans="1:5">
      <c r="A355" s="31" t="s">
        <v>416</v>
      </c>
      <c r="B355" s="32">
        <v>3700779101676</v>
      </c>
      <c r="C355" s="31" t="s">
        <v>22</v>
      </c>
      <c r="D355" s="31" t="s">
        <v>741</v>
      </c>
      <c r="E355" s="31">
        <v>1</v>
      </c>
    </row>
    <row r="356" spans="1:5">
      <c r="A356" s="31" t="s">
        <v>416</v>
      </c>
      <c r="B356" s="32">
        <v>3700779101676</v>
      </c>
      <c r="C356" s="31" t="s">
        <v>22</v>
      </c>
      <c r="D356" s="31" t="s">
        <v>742</v>
      </c>
      <c r="E356" s="31">
        <v>2</v>
      </c>
    </row>
    <row r="357" spans="1:5">
      <c r="A357" s="31" t="s">
        <v>416</v>
      </c>
      <c r="B357" s="32">
        <v>3700779101676</v>
      </c>
      <c r="C357" s="31" t="s">
        <v>22</v>
      </c>
      <c r="D357" s="31" t="s">
        <v>743</v>
      </c>
      <c r="E357" s="31">
        <v>2</v>
      </c>
    </row>
    <row r="358" spans="1:5">
      <c r="A358" s="31" t="s">
        <v>416</v>
      </c>
      <c r="B358" s="32">
        <v>3700779101676</v>
      </c>
      <c r="C358" s="31" t="s">
        <v>22</v>
      </c>
      <c r="D358" s="31" t="s">
        <v>744</v>
      </c>
      <c r="E358" s="31">
        <v>2</v>
      </c>
    </row>
    <row r="359" spans="1:5">
      <c r="A359" s="31" t="s">
        <v>416</v>
      </c>
      <c r="B359" s="32">
        <v>3700779101676</v>
      </c>
      <c r="C359" s="31" t="s">
        <v>22</v>
      </c>
      <c r="D359" s="31" t="s">
        <v>745</v>
      </c>
      <c r="E359" s="31">
        <v>1</v>
      </c>
    </row>
    <row r="360" spans="1:5">
      <c r="A360" s="31" t="s">
        <v>416</v>
      </c>
      <c r="B360" s="32">
        <v>3700779101676</v>
      </c>
      <c r="C360" s="31" t="s">
        <v>22</v>
      </c>
      <c r="D360" s="31" t="s">
        <v>746</v>
      </c>
      <c r="E360" s="31">
        <v>2</v>
      </c>
    </row>
    <row r="361" spans="1:5">
      <c r="A361" s="31" t="s">
        <v>416</v>
      </c>
      <c r="B361" s="32">
        <v>3700779101676</v>
      </c>
      <c r="C361" s="31" t="s">
        <v>22</v>
      </c>
      <c r="D361" s="31" t="s">
        <v>747</v>
      </c>
      <c r="E361" s="31">
        <v>1</v>
      </c>
    </row>
    <row r="362" spans="1:5">
      <c r="A362" s="31" t="s">
        <v>416</v>
      </c>
      <c r="B362" s="32">
        <v>3700779101676</v>
      </c>
      <c r="C362" s="31" t="s">
        <v>22</v>
      </c>
      <c r="D362" s="31" t="s">
        <v>748</v>
      </c>
      <c r="E362" s="31">
        <v>1</v>
      </c>
    </row>
    <row r="363" spans="1:5">
      <c r="A363" s="31" t="s">
        <v>416</v>
      </c>
      <c r="B363" s="32">
        <v>3700779101799</v>
      </c>
      <c r="C363" s="31" t="s">
        <v>56</v>
      </c>
      <c r="D363" s="31" t="s">
        <v>749</v>
      </c>
      <c r="E363" s="31">
        <v>1</v>
      </c>
    </row>
    <row r="364" spans="1:5">
      <c r="A364" s="31" t="s">
        <v>416</v>
      </c>
      <c r="B364" s="32">
        <v>3700779101799</v>
      </c>
      <c r="C364" s="31" t="s">
        <v>56</v>
      </c>
      <c r="D364" s="31" t="s">
        <v>684</v>
      </c>
      <c r="E364" s="31">
        <v>4</v>
      </c>
    </row>
    <row r="365" spans="1:5">
      <c r="A365" s="31" t="s">
        <v>416</v>
      </c>
      <c r="B365" s="32">
        <v>3700779101799</v>
      </c>
      <c r="C365" s="31" t="s">
        <v>56</v>
      </c>
      <c r="D365" s="31" t="s">
        <v>750</v>
      </c>
      <c r="E365" s="31">
        <v>2</v>
      </c>
    </row>
    <row r="366" spans="1:5">
      <c r="A366" s="31" t="s">
        <v>416</v>
      </c>
      <c r="B366" s="32">
        <v>3700779101782</v>
      </c>
      <c r="C366" s="31" t="s">
        <v>55</v>
      </c>
      <c r="D366" s="31" t="s">
        <v>751</v>
      </c>
      <c r="E366" s="31">
        <v>2</v>
      </c>
    </row>
    <row r="367" spans="1:5">
      <c r="A367" s="31" t="s">
        <v>416</v>
      </c>
      <c r="B367" s="32">
        <v>3700779101782</v>
      </c>
      <c r="C367" s="31" t="s">
        <v>55</v>
      </c>
      <c r="D367" s="31" t="s">
        <v>752</v>
      </c>
      <c r="E367" s="31">
        <v>1</v>
      </c>
    </row>
    <row r="368" spans="1:5">
      <c r="A368" s="31" t="s">
        <v>416</v>
      </c>
      <c r="B368" s="32">
        <v>3700779101782</v>
      </c>
      <c r="C368" s="31" t="s">
        <v>55</v>
      </c>
      <c r="D368" s="31" t="s">
        <v>753</v>
      </c>
      <c r="E368" s="31">
        <v>2</v>
      </c>
    </row>
    <row r="369" spans="1:5">
      <c r="A369" s="31" t="s">
        <v>416</v>
      </c>
      <c r="B369" s="32">
        <v>3700779101782</v>
      </c>
      <c r="C369" s="31" t="s">
        <v>55</v>
      </c>
      <c r="D369" s="31" t="s">
        <v>754</v>
      </c>
      <c r="E369" s="31">
        <v>1</v>
      </c>
    </row>
    <row r="370" spans="1:5">
      <c r="A370" s="31" t="s">
        <v>416</v>
      </c>
      <c r="B370" s="32">
        <v>3700779101782</v>
      </c>
      <c r="C370" s="31" t="s">
        <v>55</v>
      </c>
      <c r="D370" s="31" t="s">
        <v>755</v>
      </c>
      <c r="E370" s="31">
        <v>1</v>
      </c>
    </row>
    <row r="371" spans="1:5">
      <c r="A371" s="31" t="s">
        <v>416</v>
      </c>
      <c r="B371" s="32">
        <v>3700779101782</v>
      </c>
      <c r="C371" s="31" t="s">
        <v>55</v>
      </c>
      <c r="D371" s="31" t="s">
        <v>756</v>
      </c>
      <c r="E371" s="31">
        <v>1</v>
      </c>
    </row>
    <row r="372" spans="1:5">
      <c r="A372" s="31" t="s">
        <v>416</v>
      </c>
      <c r="B372" s="32">
        <v>3700779101614</v>
      </c>
      <c r="C372" s="31" t="s">
        <v>68</v>
      </c>
      <c r="D372" s="31" t="s">
        <v>757</v>
      </c>
      <c r="E372" s="31">
        <v>3</v>
      </c>
    </row>
    <row r="373" spans="1:5">
      <c r="A373" s="31" t="s">
        <v>416</v>
      </c>
      <c r="B373" s="32">
        <v>3700779101614</v>
      </c>
      <c r="C373" s="31" t="s">
        <v>68</v>
      </c>
      <c r="D373" s="31" t="s">
        <v>758</v>
      </c>
      <c r="E373" s="31">
        <v>3</v>
      </c>
    </row>
    <row r="374" spans="1:5">
      <c r="A374" s="31" t="s">
        <v>416</v>
      </c>
      <c r="B374" s="32">
        <v>3700779101614</v>
      </c>
      <c r="C374" s="31" t="s">
        <v>68</v>
      </c>
      <c r="D374" s="31" t="s">
        <v>759</v>
      </c>
      <c r="E374" s="31">
        <v>3</v>
      </c>
    </row>
    <row r="375" spans="1:5">
      <c r="A375" s="31" t="s">
        <v>416</v>
      </c>
      <c r="B375" s="32">
        <v>3700779101614</v>
      </c>
      <c r="C375" s="31" t="s">
        <v>68</v>
      </c>
      <c r="D375" s="31" t="s">
        <v>760</v>
      </c>
      <c r="E375" s="31">
        <v>3</v>
      </c>
    </row>
    <row r="376" spans="1:5">
      <c r="A376" s="31" t="s">
        <v>416</v>
      </c>
      <c r="B376" s="32">
        <v>3700779101614</v>
      </c>
      <c r="C376" s="31" t="s">
        <v>68</v>
      </c>
      <c r="D376" s="31" t="s">
        <v>761</v>
      </c>
      <c r="E376" s="31">
        <v>2</v>
      </c>
    </row>
    <row r="377" spans="1:5">
      <c r="A377" s="31" t="s">
        <v>416</v>
      </c>
      <c r="B377" s="32">
        <v>3700779101614</v>
      </c>
      <c r="C377" s="31" t="s">
        <v>68</v>
      </c>
      <c r="D377" s="31" t="s">
        <v>762</v>
      </c>
      <c r="E377" s="31">
        <v>3</v>
      </c>
    </row>
    <row r="378" spans="1:5">
      <c r="A378" s="31" t="s">
        <v>416</v>
      </c>
      <c r="B378" s="32">
        <v>3700779101546</v>
      </c>
      <c r="C378" s="31" t="s">
        <v>204</v>
      </c>
      <c r="D378" s="31" t="s">
        <v>763</v>
      </c>
      <c r="E378" s="31">
        <v>0</v>
      </c>
    </row>
    <row r="379" spans="1:5">
      <c r="A379" s="31" t="s">
        <v>416</v>
      </c>
      <c r="B379" s="32">
        <v>3700779101881</v>
      </c>
      <c r="C379" s="31" t="s">
        <v>73</v>
      </c>
      <c r="D379" s="31" t="s">
        <v>764</v>
      </c>
      <c r="E379" s="31">
        <v>2</v>
      </c>
    </row>
    <row r="380" spans="1:5">
      <c r="A380" s="31" t="s">
        <v>416</v>
      </c>
      <c r="B380" s="32">
        <v>3700779101881</v>
      </c>
      <c r="C380" s="31" t="s">
        <v>73</v>
      </c>
      <c r="D380" s="31" t="s">
        <v>765</v>
      </c>
      <c r="E380" s="31">
        <v>3</v>
      </c>
    </row>
    <row r="381" spans="1:5">
      <c r="A381" s="31" t="s">
        <v>416</v>
      </c>
      <c r="B381" s="32">
        <v>3700779101874</v>
      </c>
      <c r="C381" s="31" t="s">
        <v>72</v>
      </c>
      <c r="D381" s="31" t="s">
        <v>766</v>
      </c>
      <c r="E381" s="31">
        <v>2</v>
      </c>
    </row>
    <row r="382" spans="1:5">
      <c r="A382" s="31" t="s">
        <v>416</v>
      </c>
      <c r="B382" s="32">
        <v>3700779101874</v>
      </c>
      <c r="C382" s="31" t="s">
        <v>72</v>
      </c>
      <c r="D382" s="31" t="s">
        <v>767</v>
      </c>
      <c r="E382" s="31">
        <v>2</v>
      </c>
    </row>
    <row r="383" spans="1:5">
      <c r="A383" s="31" t="s">
        <v>416</v>
      </c>
      <c r="B383" s="32">
        <v>3700779101874</v>
      </c>
      <c r="C383" s="31" t="s">
        <v>72</v>
      </c>
      <c r="D383" s="31" t="s">
        <v>768</v>
      </c>
      <c r="E383" s="31">
        <v>1</v>
      </c>
    </row>
    <row r="384" spans="1:5">
      <c r="A384" s="31" t="s">
        <v>416</v>
      </c>
      <c r="B384" s="32">
        <v>3700779101874</v>
      </c>
      <c r="C384" s="31" t="s">
        <v>72</v>
      </c>
      <c r="D384" s="31" t="s">
        <v>769</v>
      </c>
      <c r="E384" s="31">
        <v>2</v>
      </c>
    </row>
    <row r="385" spans="1:5">
      <c r="A385" s="31" t="s">
        <v>416</v>
      </c>
      <c r="B385" s="32">
        <v>3700779101560</v>
      </c>
      <c r="C385" s="31" t="s">
        <v>233</v>
      </c>
      <c r="D385" s="31" t="s">
        <v>770</v>
      </c>
      <c r="E385" s="31">
        <v>3</v>
      </c>
    </row>
    <row r="386" spans="1:5">
      <c r="A386" s="31" t="s">
        <v>416</v>
      </c>
      <c r="B386" s="32">
        <v>3700779101560</v>
      </c>
      <c r="C386" s="31" t="s">
        <v>233</v>
      </c>
      <c r="D386" s="31" t="s">
        <v>771</v>
      </c>
      <c r="E386" s="31">
        <v>2</v>
      </c>
    </row>
    <row r="387" spans="1:5">
      <c r="A387" s="31" t="s">
        <v>416</v>
      </c>
      <c r="B387" s="32">
        <v>3700779101560</v>
      </c>
      <c r="C387" s="31" t="s">
        <v>233</v>
      </c>
      <c r="D387" s="31" t="s">
        <v>772</v>
      </c>
      <c r="E387" s="31">
        <v>4</v>
      </c>
    </row>
    <row r="388" spans="1:5">
      <c r="A388" s="31" t="s">
        <v>416</v>
      </c>
      <c r="B388" s="32">
        <v>3700779101553</v>
      </c>
      <c r="C388" s="31" t="s">
        <v>232</v>
      </c>
      <c r="D388" s="31" t="s">
        <v>773</v>
      </c>
      <c r="E388" s="31">
        <v>3</v>
      </c>
    </row>
    <row r="389" spans="1:5">
      <c r="A389" s="31" t="s">
        <v>416</v>
      </c>
      <c r="B389" s="32">
        <v>3700779101553</v>
      </c>
      <c r="C389" s="31" t="s">
        <v>232</v>
      </c>
      <c r="D389" s="31" t="s">
        <v>774</v>
      </c>
      <c r="E389" s="31">
        <v>4</v>
      </c>
    </row>
    <row r="390" spans="1:5">
      <c r="A390" s="31" t="s">
        <v>416</v>
      </c>
      <c r="B390" s="32">
        <v>3700779101591</v>
      </c>
      <c r="C390" s="31" t="s">
        <v>8</v>
      </c>
      <c r="D390" s="31" t="s">
        <v>775</v>
      </c>
      <c r="E390" s="31">
        <v>1</v>
      </c>
    </row>
    <row r="391" spans="1:5">
      <c r="A391" s="31" t="s">
        <v>416</v>
      </c>
      <c r="B391" s="32">
        <v>3700779102116</v>
      </c>
      <c r="C391" s="31" t="s">
        <v>237</v>
      </c>
      <c r="D391" s="31" t="s">
        <v>776</v>
      </c>
      <c r="E391" s="31">
        <v>0</v>
      </c>
    </row>
    <row r="392" spans="1:5">
      <c r="A392" s="31" t="s">
        <v>416</v>
      </c>
      <c r="B392" s="32">
        <v>3700779102109</v>
      </c>
      <c r="C392" s="31" t="s">
        <v>236</v>
      </c>
      <c r="D392" s="31" t="s">
        <v>777</v>
      </c>
      <c r="E392" s="31">
        <v>0</v>
      </c>
    </row>
    <row r="393" spans="1:5">
      <c r="A393" s="31" t="s">
        <v>416</v>
      </c>
      <c r="B393" s="32">
        <v>3700779101584</v>
      </c>
      <c r="C393" s="31" t="s">
        <v>12</v>
      </c>
      <c r="D393" s="31" t="s">
        <v>778</v>
      </c>
      <c r="E393" s="31">
        <v>2</v>
      </c>
    </row>
    <row r="394" spans="1:5">
      <c r="A394" s="31" t="s">
        <v>416</v>
      </c>
      <c r="B394" s="32">
        <v>3700779101584</v>
      </c>
      <c r="C394" s="31" t="s">
        <v>12</v>
      </c>
      <c r="D394" s="31" t="s">
        <v>779</v>
      </c>
      <c r="E394" s="31">
        <v>3</v>
      </c>
    </row>
    <row r="395" spans="1:5">
      <c r="A395" s="31" t="s">
        <v>416</v>
      </c>
      <c r="B395" s="32">
        <v>3700779101584</v>
      </c>
      <c r="C395" s="31" t="s">
        <v>12</v>
      </c>
      <c r="D395" s="31" t="s">
        <v>780</v>
      </c>
      <c r="E395" s="31">
        <v>3</v>
      </c>
    </row>
    <row r="396" spans="1:5">
      <c r="A396" s="31" t="s">
        <v>416</v>
      </c>
      <c r="B396" s="32">
        <v>3700779101577</v>
      </c>
      <c r="C396" s="31" t="s">
        <v>11</v>
      </c>
      <c r="D396" s="31" t="s">
        <v>781</v>
      </c>
      <c r="E396" s="31">
        <v>2</v>
      </c>
    </row>
    <row r="397" spans="1:5">
      <c r="A397" s="31" t="s">
        <v>416</v>
      </c>
      <c r="B397" s="32">
        <v>3700779101577</v>
      </c>
      <c r="C397" s="31" t="s">
        <v>11</v>
      </c>
      <c r="D397" s="31" t="s">
        <v>782</v>
      </c>
      <c r="E397" s="31">
        <v>2</v>
      </c>
    </row>
    <row r="398" spans="1:5">
      <c r="A398" s="31" t="s">
        <v>416</v>
      </c>
      <c r="B398" s="32">
        <v>3700779101577</v>
      </c>
      <c r="C398" s="31" t="s">
        <v>11</v>
      </c>
      <c r="D398" s="31" t="s">
        <v>783</v>
      </c>
      <c r="E398" s="31">
        <v>2</v>
      </c>
    </row>
    <row r="399" spans="1:5">
      <c r="A399" s="31" t="s">
        <v>416</v>
      </c>
      <c r="B399" s="32">
        <v>3700779101577</v>
      </c>
      <c r="C399" s="31" t="s">
        <v>11</v>
      </c>
      <c r="D399" s="31" t="s">
        <v>784</v>
      </c>
      <c r="E399" s="31">
        <v>2</v>
      </c>
    </row>
    <row r="400" spans="1:5">
      <c r="A400" s="31" t="s">
        <v>416</v>
      </c>
      <c r="B400" s="32">
        <v>3700779101577</v>
      </c>
      <c r="C400" s="31" t="s">
        <v>11</v>
      </c>
      <c r="D400" s="31" t="s">
        <v>785</v>
      </c>
      <c r="E400" s="31">
        <v>2</v>
      </c>
    </row>
    <row r="401" spans="1:5">
      <c r="A401" s="31" t="s">
        <v>416</v>
      </c>
      <c r="B401" s="32">
        <v>3700779101669</v>
      </c>
      <c r="C401" s="31" t="s">
        <v>71</v>
      </c>
      <c r="D401" s="31" t="s">
        <v>786</v>
      </c>
      <c r="E401" s="31">
        <v>1</v>
      </c>
    </row>
    <row r="402" spans="1:5">
      <c r="A402" s="31" t="s">
        <v>416</v>
      </c>
      <c r="B402" s="32">
        <v>3700779101669</v>
      </c>
      <c r="C402" s="31" t="s">
        <v>71</v>
      </c>
      <c r="D402" s="31" t="s">
        <v>787</v>
      </c>
      <c r="E402" s="31">
        <v>1</v>
      </c>
    </row>
    <row r="403" spans="1:5">
      <c r="A403" s="31" t="s">
        <v>416</v>
      </c>
      <c r="B403" s="32">
        <v>3700779101669</v>
      </c>
      <c r="C403" s="31" t="s">
        <v>71</v>
      </c>
      <c r="D403" s="31" t="s">
        <v>788</v>
      </c>
      <c r="E403" s="31">
        <v>1</v>
      </c>
    </row>
    <row r="404" spans="1:5">
      <c r="A404" s="31" t="s">
        <v>416</v>
      </c>
      <c r="B404" s="32">
        <v>3700779101669</v>
      </c>
      <c r="C404" s="31" t="s">
        <v>71</v>
      </c>
      <c r="D404" s="31" t="s">
        <v>789</v>
      </c>
      <c r="E404" s="31">
        <v>3</v>
      </c>
    </row>
    <row r="405" spans="1:5">
      <c r="A405" s="31" t="s">
        <v>416</v>
      </c>
      <c r="B405" s="32">
        <v>3700779101669</v>
      </c>
      <c r="C405" s="31" t="s">
        <v>71</v>
      </c>
      <c r="D405" s="31" t="s">
        <v>790</v>
      </c>
      <c r="E405" s="31">
        <v>3</v>
      </c>
    </row>
    <row r="406" spans="1:5">
      <c r="A406" s="31" t="s">
        <v>416</v>
      </c>
      <c r="B406" s="32">
        <v>3700779101669</v>
      </c>
      <c r="C406" s="31" t="s">
        <v>71</v>
      </c>
      <c r="D406" s="31" t="s">
        <v>791</v>
      </c>
      <c r="E406" s="31">
        <v>3</v>
      </c>
    </row>
    <row r="407" spans="1:5">
      <c r="A407" s="31" t="s">
        <v>416</v>
      </c>
      <c r="B407" s="32">
        <v>3700779101775</v>
      </c>
      <c r="C407" s="31" t="s">
        <v>27</v>
      </c>
      <c r="D407" s="31" t="s">
        <v>792</v>
      </c>
      <c r="E407" s="31">
        <v>-1</v>
      </c>
    </row>
    <row r="408" spans="1:5">
      <c r="A408" s="31" t="s">
        <v>416</v>
      </c>
      <c r="B408" s="32">
        <v>3700779101768</v>
      </c>
      <c r="C408" s="31" t="s">
        <v>26</v>
      </c>
      <c r="D408" s="31" t="s">
        <v>792</v>
      </c>
      <c r="E408" s="31">
        <v>-1</v>
      </c>
    </row>
    <row r="409" spans="1:5">
      <c r="A409" s="31" t="s">
        <v>416</v>
      </c>
      <c r="B409" s="32">
        <v>3700779103441</v>
      </c>
      <c r="C409" s="31" t="s">
        <v>378</v>
      </c>
      <c r="D409" s="31" t="s">
        <v>793</v>
      </c>
      <c r="E409" s="31">
        <v>1</v>
      </c>
    </row>
    <row r="410" spans="1:5">
      <c r="A410" s="31" t="s">
        <v>416</v>
      </c>
      <c r="B410" s="32">
        <v>3700779102192</v>
      </c>
      <c r="C410" s="31" t="s">
        <v>59</v>
      </c>
      <c r="D410" s="31" t="s">
        <v>794</v>
      </c>
      <c r="E410" s="31">
        <v>1</v>
      </c>
    </row>
    <row r="411" spans="1:5">
      <c r="A411" s="31" t="s">
        <v>416</v>
      </c>
      <c r="B411" s="32">
        <v>3700779102185</v>
      </c>
      <c r="C411" s="31" t="s">
        <v>58</v>
      </c>
      <c r="D411" s="31" t="s">
        <v>795</v>
      </c>
      <c r="E411" s="31">
        <v>4</v>
      </c>
    </row>
    <row r="412" spans="1:5">
      <c r="A412" s="31" t="s">
        <v>416</v>
      </c>
      <c r="B412" s="32">
        <v>3700779102185</v>
      </c>
      <c r="C412" s="31" t="s">
        <v>58</v>
      </c>
      <c r="D412" s="31" t="s">
        <v>796</v>
      </c>
      <c r="E412" s="31">
        <v>2</v>
      </c>
    </row>
    <row r="413" spans="1:5">
      <c r="A413" s="31" t="s">
        <v>416</v>
      </c>
      <c r="B413" s="32">
        <v>3700779102185</v>
      </c>
      <c r="C413" s="31" t="s">
        <v>58</v>
      </c>
      <c r="D413" s="31" t="s">
        <v>797</v>
      </c>
      <c r="E413" s="31">
        <v>1</v>
      </c>
    </row>
    <row r="414" spans="1:5">
      <c r="A414" s="31" t="s">
        <v>416</v>
      </c>
      <c r="B414" s="32">
        <v>3700779102185</v>
      </c>
      <c r="C414" s="31" t="s">
        <v>58</v>
      </c>
      <c r="D414" s="31" t="s">
        <v>798</v>
      </c>
      <c r="E414" s="31">
        <v>2</v>
      </c>
    </row>
    <row r="415" spans="1:5">
      <c r="A415" s="31" t="s">
        <v>416</v>
      </c>
      <c r="B415" s="32">
        <v>3700779102185</v>
      </c>
      <c r="C415" s="31" t="s">
        <v>58</v>
      </c>
      <c r="D415" s="31" t="s">
        <v>799</v>
      </c>
      <c r="E415" s="31">
        <v>2</v>
      </c>
    </row>
    <row r="416" spans="1:5">
      <c r="A416" s="31" t="s">
        <v>416</v>
      </c>
      <c r="B416" s="32">
        <v>3700779102147</v>
      </c>
      <c r="C416" s="31" t="s">
        <v>39</v>
      </c>
      <c r="D416" s="31" t="s">
        <v>800</v>
      </c>
      <c r="E416" s="31">
        <v>0</v>
      </c>
    </row>
    <row r="417" spans="1:5">
      <c r="A417" s="31" t="s">
        <v>416</v>
      </c>
      <c r="B417" s="32">
        <v>3700779102178</v>
      </c>
      <c r="C417" s="31" t="s">
        <v>42</v>
      </c>
      <c r="D417" s="31" t="s">
        <v>801</v>
      </c>
      <c r="E417" s="31">
        <v>2</v>
      </c>
    </row>
    <row r="418" spans="1:5">
      <c r="A418" s="31" t="s">
        <v>416</v>
      </c>
      <c r="B418" s="32">
        <v>3700779102161</v>
      </c>
      <c r="C418" s="31" t="s">
        <v>41</v>
      </c>
      <c r="D418" s="31" t="s">
        <v>802</v>
      </c>
      <c r="E418" s="31">
        <v>1</v>
      </c>
    </row>
    <row r="419" spans="1:5">
      <c r="A419" s="31" t="s">
        <v>416</v>
      </c>
      <c r="B419" s="32">
        <v>3700779102161</v>
      </c>
      <c r="C419" s="31" t="s">
        <v>41</v>
      </c>
      <c r="D419" s="31" t="s">
        <v>803</v>
      </c>
      <c r="E419" s="31">
        <v>1</v>
      </c>
    </row>
    <row r="420" spans="1:5">
      <c r="A420" s="31" t="s">
        <v>416</v>
      </c>
      <c r="B420" s="32">
        <v>3700779102161</v>
      </c>
      <c r="C420" s="31" t="s">
        <v>41</v>
      </c>
      <c r="D420" s="31" t="s">
        <v>804</v>
      </c>
      <c r="E420" s="31">
        <v>2</v>
      </c>
    </row>
    <row r="421" spans="1:5">
      <c r="A421" s="31" t="s">
        <v>416</v>
      </c>
      <c r="B421" s="32">
        <v>3700779102161</v>
      </c>
      <c r="C421" s="31" t="s">
        <v>41</v>
      </c>
      <c r="D421" s="31" t="s">
        <v>805</v>
      </c>
      <c r="E421" s="31">
        <v>2</v>
      </c>
    </row>
    <row r="422" spans="1:5">
      <c r="A422" s="31" t="s">
        <v>416</v>
      </c>
      <c r="B422" s="32">
        <v>3700779102161</v>
      </c>
      <c r="C422" s="31" t="s">
        <v>41</v>
      </c>
      <c r="D422" s="31" t="s">
        <v>806</v>
      </c>
      <c r="E422" s="31">
        <v>2</v>
      </c>
    </row>
    <row r="423" spans="1:5">
      <c r="A423" s="31" t="s">
        <v>416</v>
      </c>
      <c r="B423" s="32">
        <v>3700779102215</v>
      </c>
      <c r="C423" s="31" t="s">
        <v>44</v>
      </c>
      <c r="D423" s="31" t="s">
        <v>807</v>
      </c>
      <c r="E423" s="31">
        <v>1</v>
      </c>
    </row>
    <row r="424" spans="1:5">
      <c r="A424" s="31" t="s">
        <v>416</v>
      </c>
      <c r="B424" s="32">
        <v>3700779102208</v>
      </c>
      <c r="C424" s="31" t="s">
        <v>43</v>
      </c>
      <c r="D424" s="31" t="s">
        <v>808</v>
      </c>
      <c r="E424" s="31">
        <v>2</v>
      </c>
    </row>
    <row r="425" spans="1:5">
      <c r="A425" s="31" t="s">
        <v>416</v>
      </c>
      <c r="B425" s="32">
        <v>3700779102208</v>
      </c>
      <c r="C425" s="31" t="s">
        <v>43</v>
      </c>
      <c r="D425" s="31" t="s">
        <v>647</v>
      </c>
      <c r="E425" s="31">
        <v>0</v>
      </c>
    </row>
    <row r="426" spans="1:5">
      <c r="A426" s="31" t="s">
        <v>416</v>
      </c>
      <c r="B426" s="32">
        <v>3700779102208</v>
      </c>
      <c r="C426" s="31" t="s">
        <v>43</v>
      </c>
      <c r="D426" s="31" t="s">
        <v>809</v>
      </c>
      <c r="E426" s="31">
        <v>2</v>
      </c>
    </row>
    <row r="427" spans="1:5">
      <c r="A427" s="31" t="s">
        <v>416</v>
      </c>
      <c r="B427" s="32">
        <v>3700779102208</v>
      </c>
      <c r="C427" s="31" t="s">
        <v>43</v>
      </c>
      <c r="D427" s="31" t="s">
        <v>810</v>
      </c>
      <c r="E427" s="31">
        <v>2</v>
      </c>
    </row>
    <row r="428" spans="1:5">
      <c r="A428" s="31" t="s">
        <v>416</v>
      </c>
      <c r="B428" s="32">
        <v>3700779102208</v>
      </c>
      <c r="C428" s="31" t="s">
        <v>43</v>
      </c>
      <c r="D428" s="31" t="s">
        <v>811</v>
      </c>
      <c r="E428" s="31">
        <v>2</v>
      </c>
    </row>
    <row r="429" spans="1:5">
      <c r="A429" s="31" t="s">
        <v>416</v>
      </c>
      <c r="B429" s="32">
        <v>3700779102208</v>
      </c>
      <c r="C429" s="31" t="s">
        <v>43</v>
      </c>
      <c r="D429" s="31" t="s">
        <v>812</v>
      </c>
      <c r="E429" s="31">
        <v>2</v>
      </c>
    </row>
    <row r="430" spans="1:5">
      <c r="A430" s="31" t="s">
        <v>416</v>
      </c>
      <c r="B430" s="32">
        <v>3700779102208</v>
      </c>
      <c r="C430" s="31" t="s">
        <v>43</v>
      </c>
      <c r="D430" s="31" t="s">
        <v>813</v>
      </c>
      <c r="E430" s="31">
        <v>2</v>
      </c>
    </row>
    <row r="431" spans="1:5">
      <c r="A431" s="31" t="s">
        <v>416</v>
      </c>
      <c r="B431" s="32">
        <v>3700779102208</v>
      </c>
      <c r="C431" s="31" t="s">
        <v>43</v>
      </c>
      <c r="D431" s="31" t="s">
        <v>814</v>
      </c>
      <c r="E431" s="31">
        <v>2</v>
      </c>
    </row>
    <row r="432" spans="1:5">
      <c r="A432" s="31" t="s">
        <v>416</v>
      </c>
      <c r="B432" s="32">
        <v>3700779102208</v>
      </c>
      <c r="C432" s="31" t="s">
        <v>43</v>
      </c>
      <c r="D432" s="31" t="s">
        <v>815</v>
      </c>
      <c r="E432" s="31">
        <v>2</v>
      </c>
    </row>
    <row r="433" spans="1:5">
      <c r="A433" s="31" t="s">
        <v>416</v>
      </c>
      <c r="B433" s="32">
        <v>3700779102307</v>
      </c>
      <c r="C433" s="31" t="s">
        <v>61</v>
      </c>
      <c r="D433" s="31" t="s">
        <v>816</v>
      </c>
      <c r="E433" s="31">
        <v>1</v>
      </c>
    </row>
    <row r="434" spans="1:5">
      <c r="A434" s="31" t="s">
        <v>416</v>
      </c>
      <c r="B434" s="32">
        <v>3700779102307</v>
      </c>
      <c r="C434" s="31" t="s">
        <v>61</v>
      </c>
      <c r="D434" s="31" t="s">
        <v>817</v>
      </c>
      <c r="E434" s="31">
        <v>2</v>
      </c>
    </row>
    <row r="435" spans="1:5">
      <c r="A435" s="31" t="s">
        <v>416</v>
      </c>
      <c r="B435" s="32">
        <v>3700779102307</v>
      </c>
      <c r="C435" s="31" t="s">
        <v>61</v>
      </c>
      <c r="D435" s="31" t="s">
        <v>818</v>
      </c>
      <c r="E435" s="31">
        <v>1</v>
      </c>
    </row>
    <row r="436" spans="1:5">
      <c r="A436" s="31" t="s">
        <v>416</v>
      </c>
      <c r="B436" s="32">
        <v>3700779102307</v>
      </c>
      <c r="C436" s="31" t="s">
        <v>61</v>
      </c>
      <c r="D436" s="31" t="s">
        <v>819</v>
      </c>
      <c r="E436" s="31">
        <v>1</v>
      </c>
    </row>
    <row r="437" spans="1:5">
      <c r="A437" s="31" t="s">
        <v>416</v>
      </c>
      <c r="B437" s="32">
        <v>3700779102307</v>
      </c>
      <c r="C437" s="31" t="s">
        <v>61</v>
      </c>
      <c r="D437" s="31" t="s">
        <v>820</v>
      </c>
      <c r="E437" s="31">
        <v>1</v>
      </c>
    </row>
    <row r="438" spans="1:5">
      <c r="A438" s="31" t="s">
        <v>416</v>
      </c>
      <c r="B438" s="32">
        <v>3700779102307</v>
      </c>
      <c r="C438" s="31" t="s">
        <v>61</v>
      </c>
      <c r="D438" s="31" t="s">
        <v>818</v>
      </c>
      <c r="E438" s="31">
        <v>1</v>
      </c>
    </row>
    <row r="439" spans="1:5">
      <c r="A439" s="31" t="s">
        <v>416</v>
      </c>
      <c r="B439" s="32">
        <v>3700779102307</v>
      </c>
      <c r="C439" s="31" t="s">
        <v>61</v>
      </c>
      <c r="D439" s="31" t="s">
        <v>821</v>
      </c>
      <c r="E439" s="31">
        <v>2</v>
      </c>
    </row>
    <row r="440" spans="1:5">
      <c r="A440" s="31" t="s">
        <v>416</v>
      </c>
      <c r="B440" s="32">
        <v>3700779102307</v>
      </c>
      <c r="C440" s="31" t="s">
        <v>61</v>
      </c>
      <c r="D440" s="31" t="s">
        <v>822</v>
      </c>
      <c r="E440" s="31">
        <v>2</v>
      </c>
    </row>
    <row r="441" spans="1:5">
      <c r="A441" s="31" t="s">
        <v>416</v>
      </c>
      <c r="B441" s="32">
        <v>3700779102291</v>
      </c>
      <c r="C441" s="31" t="s">
        <v>60</v>
      </c>
      <c r="D441" s="31" t="s">
        <v>823</v>
      </c>
      <c r="E441" s="31">
        <v>1</v>
      </c>
    </row>
    <row r="442" spans="1:5">
      <c r="A442" s="31" t="s">
        <v>416</v>
      </c>
      <c r="B442" s="32">
        <v>3700779102321</v>
      </c>
      <c r="C442" s="31" t="s">
        <v>46</v>
      </c>
      <c r="D442" s="31" t="s">
        <v>824</v>
      </c>
      <c r="E442" s="31">
        <v>1</v>
      </c>
    </row>
    <row r="443" spans="1:5">
      <c r="A443" s="31" t="s">
        <v>416</v>
      </c>
      <c r="B443" s="32">
        <v>3700779102321</v>
      </c>
      <c r="C443" s="31" t="s">
        <v>46</v>
      </c>
      <c r="D443" s="31" t="s">
        <v>825</v>
      </c>
      <c r="E443" s="31">
        <v>2</v>
      </c>
    </row>
    <row r="444" spans="1:5">
      <c r="A444" s="31" t="s">
        <v>416</v>
      </c>
      <c r="B444" s="32">
        <v>3700779102321</v>
      </c>
      <c r="C444" s="31" t="s">
        <v>46</v>
      </c>
      <c r="D444" s="31" t="s">
        <v>826</v>
      </c>
      <c r="E444" s="31">
        <v>1</v>
      </c>
    </row>
    <row r="445" spans="1:5">
      <c r="A445" s="31" t="s">
        <v>416</v>
      </c>
      <c r="B445" s="32">
        <v>3700779102321</v>
      </c>
      <c r="C445" s="31" t="s">
        <v>46</v>
      </c>
      <c r="D445" s="31" t="s">
        <v>827</v>
      </c>
      <c r="E445" s="31">
        <v>1</v>
      </c>
    </row>
    <row r="446" spans="1:5">
      <c r="A446" s="31" t="s">
        <v>416</v>
      </c>
      <c r="B446" s="32">
        <v>3700779102321</v>
      </c>
      <c r="C446" s="31" t="s">
        <v>46</v>
      </c>
      <c r="D446" s="31" t="s">
        <v>828</v>
      </c>
      <c r="E446" s="31">
        <v>1</v>
      </c>
    </row>
    <row r="447" spans="1:5">
      <c r="A447" s="31" t="s">
        <v>416</v>
      </c>
      <c r="B447" s="32">
        <v>3700779102314</v>
      </c>
      <c r="C447" s="31" t="s">
        <v>45</v>
      </c>
      <c r="D447" s="31" t="s">
        <v>829</v>
      </c>
      <c r="E447" s="31">
        <v>0</v>
      </c>
    </row>
    <row r="448" spans="1:5">
      <c r="A448" s="31" t="s">
        <v>416</v>
      </c>
      <c r="B448" s="32">
        <v>3700779102314</v>
      </c>
      <c r="C448" s="31" t="s">
        <v>45</v>
      </c>
      <c r="D448" s="31" t="s">
        <v>830</v>
      </c>
      <c r="E448" s="31">
        <v>2</v>
      </c>
    </row>
    <row r="449" spans="1:5">
      <c r="A449" s="31" t="s">
        <v>416</v>
      </c>
      <c r="B449" s="32">
        <v>3700779102314</v>
      </c>
      <c r="C449" s="31" t="s">
        <v>45</v>
      </c>
      <c r="D449" s="31" t="s">
        <v>831</v>
      </c>
      <c r="E449" s="31">
        <v>1</v>
      </c>
    </row>
    <row r="450" spans="1:5">
      <c r="A450" s="31" t="s">
        <v>416</v>
      </c>
      <c r="B450" s="32">
        <v>3700779102314</v>
      </c>
      <c r="C450" s="31" t="s">
        <v>45</v>
      </c>
      <c r="D450" s="31" t="s">
        <v>832</v>
      </c>
      <c r="E450" s="31">
        <v>2</v>
      </c>
    </row>
    <row r="451" spans="1:5">
      <c r="A451" s="31" t="s">
        <v>416</v>
      </c>
      <c r="B451" s="32">
        <v>3700779102314</v>
      </c>
      <c r="C451" s="31" t="s">
        <v>45</v>
      </c>
      <c r="D451" s="31" t="s">
        <v>833</v>
      </c>
      <c r="E451" s="31">
        <v>1</v>
      </c>
    </row>
    <row r="452" spans="1:5">
      <c r="A452" s="31" t="s">
        <v>416</v>
      </c>
      <c r="B452" s="32">
        <v>3700779102314</v>
      </c>
      <c r="C452" s="31" t="s">
        <v>45</v>
      </c>
      <c r="D452" s="31" t="s">
        <v>834</v>
      </c>
      <c r="E452" s="31">
        <v>1</v>
      </c>
    </row>
    <row r="453" spans="1:5">
      <c r="A453" s="31" t="s">
        <v>416</v>
      </c>
      <c r="B453" s="32">
        <v>3700779102345</v>
      </c>
      <c r="C453" s="31" t="s">
        <v>63</v>
      </c>
      <c r="D453" s="31" t="s">
        <v>589</v>
      </c>
      <c r="E453" s="31">
        <v>0</v>
      </c>
    </row>
    <row r="454" spans="1:5">
      <c r="A454" s="31" t="s">
        <v>416</v>
      </c>
      <c r="B454" s="32">
        <v>3700779102369</v>
      </c>
      <c r="C454" s="31" t="s">
        <v>48</v>
      </c>
      <c r="D454" s="31" t="s">
        <v>835</v>
      </c>
      <c r="E454" s="31">
        <v>0</v>
      </c>
    </row>
    <row r="455" spans="1:5">
      <c r="A455" s="31" t="s">
        <v>416</v>
      </c>
      <c r="B455" s="32">
        <v>3700779102352</v>
      </c>
      <c r="C455" s="31" t="s">
        <v>47</v>
      </c>
      <c r="D455" s="31" t="s">
        <v>836</v>
      </c>
      <c r="E455" s="31">
        <v>1</v>
      </c>
    </row>
    <row r="456" spans="1:5">
      <c r="A456" s="31" t="s">
        <v>416</v>
      </c>
      <c r="B456" s="32">
        <v>3700779103465</v>
      </c>
      <c r="C456" s="31" t="s">
        <v>380</v>
      </c>
      <c r="D456" s="31" t="s">
        <v>837</v>
      </c>
      <c r="E456" s="31">
        <v>1</v>
      </c>
    </row>
    <row r="457" spans="1:5">
      <c r="A457" s="31" t="s">
        <v>416</v>
      </c>
      <c r="B457" s="32">
        <v>3700779103489</v>
      </c>
      <c r="C457" s="31" t="s">
        <v>382</v>
      </c>
      <c r="D457" s="31" t="s">
        <v>838</v>
      </c>
      <c r="E457" s="31">
        <v>1</v>
      </c>
    </row>
    <row r="458" spans="1:5">
      <c r="A458" s="31" t="s">
        <v>416</v>
      </c>
      <c r="B458" s="32">
        <v>3700779103564</v>
      </c>
      <c r="C458" s="31" t="s">
        <v>390</v>
      </c>
      <c r="D458" s="31" t="s">
        <v>839</v>
      </c>
      <c r="E458" s="31">
        <v>1</v>
      </c>
    </row>
    <row r="459" spans="1:5">
      <c r="A459" s="31" t="s">
        <v>416</v>
      </c>
      <c r="B459" s="32">
        <v>3700779103380</v>
      </c>
      <c r="C459" s="31" t="s">
        <v>372</v>
      </c>
      <c r="D459" s="31" t="s">
        <v>840</v>
      </c>
      <c r="E459" s="31">
        <v>1</v>
      </c>
    </row>
    <row r="460" spans="1:5">
      <c r="A460" s="31" t="s">
        <v>416</v>
      </c>
      <c r="B460" s="32">
        <v>3700779103502</v>
      </c>
      <c r="C460" s="31" t="s">
        <v>597</v>
      </c>
      <c r="D460" s="31" t="s">
        <v>841</v>
      </c>
      <c r="E460" s="31">
        <v>1</v>
      </c>
    </row>
    <row r="461" spans="1:5">
      <c r="A461" s="31" t="s">
        <v>416</v>
      </c>
      <c r="B461" s="32">
        <v>3700779103540</v>
      </c>
      <c r="C461" s="31" t="s">
        <v>599</v>
      </c>
      <c r="D461" s="31" t="s">
        <v>842</v>
      </c>
      <c r="E461" s="31">
        <v>1</v>
      </c>
    </row>
    <row r="462" spans="1:5">
      <c r="A462" s="31" t="s">
        <v>416</v>
      </c>
      <c r="B462" s="32">
        <v>3700779103410</v>
      </c>
      <c r="C462" s="31" t="s">
        <v>375</v>
      </c>
      <c r="D462" s="31" t="s">
        <v>843</v>
      </c>
      <c r="E462" s="31">
        <v>1</v>
      </c>
    </row>
    <row r="463" spans="1:5">
      <c r="A463" s="31" t="s">
        <v>416</v>
      </c>
      <c r="B463" s="32">
        <v>3700779103427</v>
      </c>
      <c r="C463" s="31" t="s">
        <v>376</v>
      </c>
      <c r="D463" s="31" t="s">
        <v>844</v>
      </c>
      <c r="E463" s="31">
        <v>1</v>
      </c>
    </row>
    <row r="464" spans="1:5">
      <c r="A464" s="31" t="s">
        <v>416</v>
      </c>
      <c r="B464" s="32">
        <v>3700779103601</v>
      </c>
      <c r="C464" s="31" t="s">
        <v>394</v>
      </c>
      <c r="D464" s="31" t="s">
        <v>845</v>
      </c>
      <c r="E464" s="31">
        <v>1</v>
      </c>
    </row>
    <row r="465" spans="1:5">
      <c r="A465" s="31" t="s">
        <v>416</v>
      </c>
      <c r="B465" s="32">
        <v>3700779101911</v>
      </c>
      <c r="C465" s="31" t="s">
        <v>74</v>
      </c>
      <c r="D465" s="31" t="s">
        <v>846</v>
      </c>
      <c r="E465" s="31">
        <v>1</v>
      </c>
    </row>
    <row r="466" spans="1:5">
      <c r="A466" s="31" t="s">
        <v>416</v>
      </c>
      <c r="B466" s="32">
        <v>3700779101911</v>
      </c>
      <c r="C466" s="31" t="s">
        <v>74</v>
      </c>
      <c r="D466" s="31" t="s">
        <v>847</v>
      </c>
      <c r="E466" s="31">
        <v>2</v>
      </c>
    </row>
    <row r="467" spans="1:5">
      <c r="A467" s="31" t="s">
        <v>416</v>
      </c>
      <c r="B467" s="32">
        <v>3700779102673</v>
      </c>
      <c r="C467" s="31" t="s">
        <v>301</v>
      </c>
      <c r="D467" s="31" t="s">
        <v>848</v>
      </c>
      <c r="E467" s="31">
        <v>6</v>
      </c>
    </row>
    <row r="468" spans="1:5">
      <c r="A468" s="31" t="s">
        <v>416</v>
      </c>
      <c r="B468" s="32">
        <v>3700779102673</v>
      </c>
      <c r="C468" s="31" t="s">
        <v>301</v>
      </c>
      <c r="D468" s="31" t="s">
        <v>849</v>
      </c>
      <c r="E468" s="31">
        <v>10</v>
      </c>
    </row>
    <row r="469" spans="1:5">
      <c r="A469" s="31" t="s">
        <v>416</v>
      </c>
      <c r="B469" s="32">
        <v>3700779102673</v>
      </c>
      <c r="C469" s="31" t="s">
        <v>301</v>
      </c>
      <c r="D469" s="31" t="s">
        <v>850</v>
      </c>
      <c r="E469" s="31">
        <v>8</v>
      </c>
    </row>
    <row r="470" spans="1:5">
      <c r="A470" s="31" t="s">
        <v>416</v>
      </c>
      <c r="B470" s="32">
        <v>3700779102673</v>
      </c>
      <c r="C470" s="31" t="s">
        <v>301</v>
      </c>
      <c r="D470" s="31" t="s">
        <v>851</v>
      </c>
      <c r="E470" s="31">
        <v>8</v>
      </c>
    </row>
    <row r="471" spans="1:5">
      <c r="A471" s="31" t="s">
        <v>416</v>
      </c>
      <c r="B471" s="32">
        <v>3700779102673</v>
      </c>
      <c r="C471" s="31" t="s">
        <v>301</v>
      </c>
      <c r="D471" s="31" t="s">
        <v>852</v>
      </c>
      <c r="E471" s="31">
        <v>8</v>
      </c>
    </row>
    <row r="472" spans="1:5">
      <c r="A472" s="31" t="s">
        <v>416</v>
      </c>
      <c r="B472" s="32">
        <v>3700779102673</v>
      </c>
      <c r="C472" s="31" t="s">
        <v>301</v>
      </c>
      <c r="D472" s="31" t="s">
        <v>853</v>
      </c>
      <c r="E472" s="31">
        <v>6</v>
      </c>
    </row>
    <row r="473" spans="1:5">
      <c r="A473" s="31" t="s">
        <v>416</v>
      </c>
      <c r="B473" s="32">
        <v>3700779102871</v>
      </c>
      <c r="C473" s="31" t="s">
        <v>283</v>
      </c>
      <c r="D473" s="31" t="s">
        <v>854</v>
      </c>
      <c r="E473" s="31">
        <v>1</v>
      </c>
    </row>
    <row r="474" spans="1:5">
      <c r="A474" s="31" t="s">
        <v>416</v>
      </c>
      <c r="B474" s="32">
        <v>3700779102871</v>
      </c>
      <c r="C474" s="31" t="s">
        <v>283</v>
      </c>
      <c r="D474" s="31" t="s">
        <v>855</v>
      </c>
      <c r="E474" s="31">
        <v>2</v>
      </c>
    </row>
    <row r="475" spans="1:5">
      <c r="A475" s="31" t="s">
        <v>416</v>
      </c>
      <c r="B475" s="32">
        <v>3700779102895</v>
      </c>
      <c r="C475" s="31" t="s">
        <v>284</v>
      </c>
      <c r="D475" s="31" t="s">
        <v>856</v>
      </c>
      <c r="E475" s="31">
        <v>1</v>
      </c>
    </row>
    <row r="476" spans="1:5">
      <c r="A476" s="31" t="s">
        <v>416</v>
      </c>
      <c r="B476" s="32">
        <v>3700779102895</v>
      </c>
      <c r="C476" s="31" t="s">
        <v>284</v>
      </c>
      <c r="D476" s="31" t="s">
        <v>857</v>
      </c>
      <c r="E476" s="31">
        <v>3</v>
      </c>
    </row>
    <row r="477" spans="1:5">
      <c r="A477" s="31" t="s">
        <v>416</v>
      </c>
      <c r="B477" s="32">
        <v>3700779102901</v>
      </c>
      <c r="C477" s="31" t="s">
        <v>285</v>
      </c>
      <c r="D477" s="31" t="s">
        <v>858</v>
      </c>
      <c r="E477" s="31">
        <v>3</v>
      </c>
    </row>
    <row r="478" spans="1:5">
      <c r="A478" s="31" t="s">
        <v>416</v>
      </c>
      <c r="B478" s="32">
        <v>3700779102918</v>
      </c>
      <c r="C478" s="31" t="s">
        <v>286</v>
      </c>
      <c r="D478" s="31" t="s">
        <v>859</v>
      </c>
      <c r="E478" s="31">
        <v>3</v>
      </c>
    </row>
    <row r="479" spans="1:5">
      <c r="A479" s="31" t="s">
        <v>416</v>
      </c>
      <c r="B479" s="32">
        <v>3700779102918</v>
      </c>
      <c r="C479" s="31" t="s">
        <v>286</v>
      </c>
      <c r="D479" s="31" t="s">
        <v>860</v>
      </c>
      <c r="E479" s="31">
        <v>2</v>
      </c>
    </row>
    <row r="480" spans="1:5">
      <c r="A480" s="31" t="s">
        <v>416</v>
      </c>
      <c r="B480" s="32">
        <v>3700779102918</v>
      </c>
      <c r="C480" s="31" t="s">
        <v>286</v>
      </c>
      <c r="D480" s="31" t="s">
        <v>861</v>
      </c>
      <c r="E480" s="31">
        <v>3</v>
      </c>
    </row>
    <row r="481" spans="1:5">
      <c r="A481" s="31" t="s">
        <v>416</v>
      </c>
      <c r="B481" s="32">
        <v>3700779102833</v>
      </c>
      <c r="C481" s="31" t="s">
        <v>280</v>
      </c>
      <c r="D481" s="31" t="s">
        <v>862</v>
      </c>
      <c r="E481" s="31">
        <v>0</v>
      </c>
    </row>
    <row r="482" spans="1:5">
      <c r="A482" s="31" t="s">
        <v>416</v>
      </c>
      <c r="B482" s="32">
        <v>3700779102840</v>
      </c>
      <c r="C482" s="31" t="s">
        <v>281</v>
      </c>
      <c r="D482" s="31" t="s">
        <v>862</v>
      </c>
      <c r="E482" s="31">
        <v>0</v>
      </c>
    </row>
    <row r="483" spans="1:5">
      <c r="A483" s="31" t="s">
        <v>416</v>
      </c>
      <c r="B483" s="32">
        <v>3700779102840</v>
      </c>
      <c r="C483" s="31" t="s">
        <v>281</v>
      </c>
      <c r="D483" s="31" t="s">
        <v>863</v>
      </c>
      <c r="E483" s="31">
        <v>2</v>
      </c>
    </row>
    <row r="484" spans="1:5">
      <c r="A484" s="31" t="s">
        <v>416</v>
      </c>
      <c r="B484" s="32">
        <v>3700779102840</v>
      </c>
      <c r="C484" s="31" t="s">
        <v>281</v>
      </c>
      <c r="D484" s="31" t="s">
        <v>864</v>
      </c>
      <c r="E484" s="31">
        <v>1</v>
      </c>
    </row>
    <row r="485" spans="1:5">
      <c r="A485" s="31" t="s">
        <v>416</v>
      </c>
      <c r="B485" s="32">
        <v>3700779102840</v>
      </c>
      <c r="C485" s="31" t="s">
        <v>281</v>
      </c>
      <c r="D485" s="31" t="s">
        <v>865</v>
      </c>
      <c r="E485" s="31">
        <v>1</v>
      </c>
    </row>
    <row r="486" spans="1:5">
      <c r="A486" s="31" t="s">
        <v>416</v>
      </c>
      <c r="B486" s="32">
        <v>3700779102727</v>
      </c>
      <c r="C486" s="31" t="s">
        <v>297</v>
      </c>
      <c r="D486" s="31" t="s">
        <v>866</v>
      </c>
      <c r="E486" s="31">
        <v>6</v>
      </c>
    </row>
    <row r="487" spans="1:5">
      <c r="A487" s="31" t="s">
        <v>416</v>
      </c>
      <c r="B487" s="32">
        <v>3700779102727</v>
      </c>
      <c r="C487" s="31" t="s">
        <v>297</v>
      </c>
      <c r="D487" s="31" t="s">
        <v>867</v>
      </c>
      <c r="E487" s="31">
        <v>8</v>
      </c>
    </row>
    <row r="488" spans="1:5">
      <c r="A488" s="31" t="s">
        <v>416</v>
      </c>
      <c r="B488" s="32">
        <v>3700779102727</v>
      </c>
      <c r="C488" s="31" t="s">
        <v>297</v>
      </c>
      <c r="D488" s="31" t="s">
        <v>868</v>
      </c>
      <c r="E488" s="31">
        <v>7</v>
      </c>
    </row>
    <row r="489" spans="1:5">
      <c r="A489" s="31" t="s">
        <v>416</v>
      </c>
      <c r="B489" s="32">
        <v>3700779102727</v>
      </c>
      <c r="C489" s="31" t="s">
        <v>297</v>
      </c>
      <c r="D489" s="31" t="s">
        <v>869</v>
      </c>
      <c r="E489" s="31">
        <v>7</v>
      </c>
    </row>
    <row r="490" spans="1:5">
      <c r="A490" s="31" t="s">
        <v>416</v>
      </c>
      <c r="B490" s="32">
        <v>3700779102727</v>
      </c>
      <c r="C490" s="31" t="s">
        <v>297</v>
      </c>
      <c r="D490" s="31" t="s">
        <v>870</v>
      </c>
      <c r="E490" s="31">
        <v>4</v>
      </c>
    </row>
    <row r="491" spans="1:5">
      <c r="A491" s="31" t="s">
        <v>416</v>
      </c>
      <c r="B491" s="32">
        <v>3700779102727</v>
      </c>
      <c r="C491" s="31" t="s">
        <v>297</v>
      </c>
      <c r="D491" s="31" t="s">
        <v>871</v>
      </c>
      <c r="E491" s="31">
        <v>6</v>
      </c>
    </row>
    <row r="492" spans="1:5">
      <c r="A492" s="31" t="s">
        <v>416</v>
      </c>
      <c r="B492" s="32">
        <v>3700779102598</v>
      </c>
      <c r="C492" s="31" t="s">
        <v>267</v>
      </c>
      <c r="D492" s="31" t="s">
        <v>603</v>
      </c>
      <c r="E492" s="31">
        <v>0</v>
      </c>
    </row>
    <row r="493" spans="1:5">
      <c r="A493" s="31" t="s">
        <v>416</v>
      </c>
      <c r="B493" s="32">
        <v>3700779102598</v>
      </c>
      <c r="C493" s="31" t="s">
        <v>267</v>
      </c>
      <c r="D493" s="31" t="s">
        <v>872</v>
      </c>
      <c r="E493" s="31">
        <v>1</v>
      </c>
    </row>
    <row r="494" spans="1:5">
      <c r="A494" s="31" t="s">
        <v>416</v>
      </c>
      <c r="B494" s="32">
        <v>3700779102598</v>
      </c>
      <c r="C494" s="31" t="s">
        <v>267</v>
      </c>
      <c r="D494" s="31" t="s">
        <v>873</v>
      </c>
      <c r="E494" s="31">
        <v>0</v>
      </c>
    </row>
    <row r="495" spans="1:5">
      <c r="A495" s="31" t="s">
        <v>416</v>
      </c>
      <c r="B495" s="32">
        <v>3700779102611</v>
      </c>
      <c r="C495" s="31" t="s">
        <v>269</v>
      </c>
      <c r="D495" s="31" t="s">
        <v>874</v>
      </c>
      <c r="E495" s="31">
        <v>2</v>
      </c>
    </row>
    <row r="496" spans="1:5">
      <c r="A496" s="31" t="s">
        <v>416</v>
      </c>
      <c r="B496" s="32">
        <v>3700779102666</v>
      </c>
      <c r="C496" s="31" t="s">
        <v>271</v>
      </c>
      <c r="D496" s="31" t="s">
        <v>875</v>
      </c>
      <c r="E496" s="31">
        <v>2</v>
      </c>
    </row>
    <row r="497" spans="1:5">
      <c r="A497" s="31" t="s">
        <v>416</v>
      </c>
      <c r="B497" s="32">
        <v>3700779102628</v>
      </c>
      <c r="C497" s="31" t="s">
        <v>300</v>
      </c>
      <c r="D497" s="31" t="s">
        <v>876</v>
      </c>
      <c r="E497" s="31">
        <v>6</v>
      </c>
    </row>
    <row r="498" spans="1:5">
      <c r="A498" s="31" t="s">
        <v>416</v>
      </c>
      <c r="B498" s="32">
        <v>3700779102628</v>
      </c>
      <c r="C498" s="31" t="s">
        <v>300</v>
      </c>
      <c r="D498" s="31" t="s">
        <v>877</v>
      </c>
      <c r="E498" s="31">
        <v>10</v>
      </c>
    </row>
    <row r="499" spans="1:5">
      <c r="A499" s="31" t="s">
        <v>416</v>
      </c>
      <c r="B499" s="32">
        <v>3700779102628</v>
      </c>
      <c r="C499" s="31" t="s">
        <v>300</v>
      </c>
      <c r="D499" s="31" t="s">
        <v>878</v>
      </c>
      <c r="E499" s="31">
        <v>10</v>
      </c>
    </row>
    <row r="500" spans="1:5">
      <c r="A500" s="31" t="s">
        <v>416</v>
      </c>
      <c r="B500" s="32">
        <v>3700779102628</v>
      </c>
      <c r="C500" s="31" t="s">
        <v>300</v>
      </c>
      <c r="D500" s="31" t="s">
        <v>879</v>
      </c>
      <c r="E500" s="31">
        <v>10</v>
      </c>
    </row>
    <row r="501" spans="1:5">
      <c r="A501" s="31" t="s">
        <v>416</v>
      </c>
      <c r="B501" s="32">
        <v>3700779102628</v>
      </c>
      <c r="C501" s="31" t="s">
        <v>300</v>
      </c>
      <c r="D501" s="31" t="s">
        <v>880</v>
      </c>
      <c r="E501" s="31">
        <v>10</v>
      </c>
    </row>
    <row r="502" spans="1:5">
      <c r="A502" s="31" t="s">
        <v>416</v>
      </c>
      <c r="B502" s="32">
        <v>3700779102710</v>
      </c>
      <c r="C502" s="31" t="s">
        <v>303</v>
      </c>
      <c r="D502" s="31" t="s">
        <v>881</v>
      </c>
      <c r="E502" s="31">
        <v>25</v>
      </c>
    </row>
    <row r="503" spans="1:5">
      <c r="A503" s="31" t="s">
        <v>416</v>
      </c>
      <c r="B503" s="32">
        <v>3700779102710</v>
      </c>
      <c r="C503" s="31" t="s">
        <v>303</v>
      </c>
      <c r="D503" s="31" t="s">
        <v>882</v>
      </c>
      <c r="E503" s="31">
        <v>2</v>
      </c>
    </row>
    <row r="504" spans="1:5">
      <c r="A504" s="31" t="s">
        <v>416</v>
      </c>
      <c r="B504" s="32">
        <v>3700779102734</v>
      </c>
      <c r="C504" s="31" t="s">
        <v>293</v>
      </c>
      <c r="D504" s="31" t="s">
        <v>684</v>
      </c>
      <c r="E504" s="31">
        <v>1</v>
      </c>
    </row>
    <row r="505" spans="1:5">
      <c r="A505" s="31" t="s">
        <v>416</v>
      </c>
      <c r="B505" s="32">
        <v>3700779102734</v>
      </c>
      <c r="C505" s="31" t="s">
        <v>293</v>
      </c>
      <c r="D505" s="31" t="s">
        <v>883</v>
      </c>
      <c r="E505" s="31">
        <v>3</v>
      </c>
    </row>
    <row r="506" spans="1:5">
      <c r="A506" s="31" t="s">
        <v>416</v>
      </c>
      <c r="B506" s="32">
        <v>3700779102734</v>
      </c>
      <c r="C506" s="31" t="s">
        <v>293</v>
      </c>
      <c r="D506" s="31" t="s">
        <v>884</v>
      </c>
      <c r="E506" s="31">
        <v>1</v>
      </c>
    </row>
    <row r="507" spans="1:5">
      <c r="A507" s="31" t="s">
        <v>416</v>
      </c>
      <c r="B507" s="32">
        <v>3700779102734</v>
      </c>
      <c r="C507" s="31" t="s">
        <v>293</v>
      </c>
      <c r="D507" s="31" t="s">
        <v>885</v>
      </c>
      <c r="E507" s="31">
        <v>2</v>
      </c>
    </row>
    <row r="508" spans="1:5">
      <c r="A508" s="31" t="s">
        <v>416</v>
      </c>
      <c r="B508" s="32">
        <v>3700779102741</v>
      </c>
      <c r="C508" s="31" t="s">
        <v>294</v>
      </c>
      <c r="D508" s="31" t="s">
        <v>886</v>
      </c>
      <c r="E508" s="31">
        <v>3</v>
      </c>
    </row>
    <row r="509" spans="1:5">
      <c r="A509" s="31" t="s">
        <v>416</v>
      </c>
      <c r="B509" s="32">
        <v>3700779102741</v>
      </c>
      <c r="C509" s="31" t="s">
        <v>294</v>
      </c>
      <c r="D509" s="31" t="s">
        <v>887</v>
      </c>
      <c r="E509" s="31">
        <v>2</v>
      </c>
    </row>
    <row r="510" spans="1:5">
      <c r="A510" s="31" t="s">
        <v>416</v>
      </c>
      <c r="B510" s="32">
        <v>3700779102741</v>
      </c>
      <c r="C510" s="31" t="s">
        <v>294</v>
      </c>
      <c r="D510" s="31" t="s">
        <v>888</v>
      </c>
      <c r="E510" s="31">
        <v>2</v>
      </c>
    </row>
    <row r="511" spans="1:5">
      <c r="A511" s="31" t="s">
        <v>416</v>
      </c>
      <c r="B511" s="32">
        <v>3700779102703</v>
      </c>
      <c r="C511" s="31" t="s">
        <v>302</v>
      </c>
      <c r="D511" s="31" t="s">
        <v>889</v>
      </c>
      <c r="E511" s="31">
        <v>3</v>
      </c>
    </row>
    <row r="512" spans="1:5">
      <c r="A512" s="31" t="s">
        <v>416</v>
      </c>
      <c r="B512" s="32">
        <v>3700779102703</v>
      </c>
      <c r="C512" s="31" t="s">
        <v>302</v>
      </c>
      <c r="D512" s="31" t="s">
        <v>890</v>
      </c>
      <c r="E512" s="31">
        <v>12</v>
      </c>
    </row>
    <row r="513" spans="1:5">
      <c r="A513" s="31" t="s">
        <v>416</v>
      </c>
      <c r="B513" s="32">
        <v>3700779102703</v>
      </c>
      <c r="C513" s="31" t="s">
        <v>302</v>
      </c>
      <c r="D513" s="31" t="s">
        <v>891</v>
      </c>
      <c r="E513" s="31">
        <v>14</v>
      </c>
    </row>
    <row r="514" spans="1:5">
      <c r="A514" s="31" t="s">
        <v>416</v>
      </c>
      <c r="B514" s="32">
        <v>3700779102703</v>
      </c>
      <c r="C514" s="31" t="s">
        <v>302</v>
      </c>
      <c r="D514" s="31" t="s">
        <v>892</v>
      </c>
      <c r="E514" s="31">
        <v>8</v>
      </c>
    </row>
    <row r="515" spans="1:5">
      <c r="A515" s="31" t="s">
        <v>416</v>
      </c>
      <c r="B515" s="32">
        <v>3700779102987</v>
      </c>
      <c r="C515" s="31" t="s">
        <v>619</v>
      </c>
      <c r="D515" s="31" t="s">
        <v>685</v>
      </c>
      <c r="E515" s="31">
        <v>1</v>
      </c>
    </row>
    <row r="516" spans="1:5">
      <c r="A516" s="31" t="s">
        <v>416</v>
      </c>
      <c r="B516" s="32">
        <v>3700779102987</v>
      </c>
      <c r="C516" s="31" t="s">
        <v>619</v>
      </c>
      <c r="D516" s="31" t="s">
        <v>893</v>
      </c>
      <c r="E516" s="31">
        <v>1</v>
      </c>
    </row>
    <row r="517" spans="1:5">
      <c r="A517" s="31" t="s">
        <v>416</v>
      </c>
      <c r="B517" s="32">
        <v>3700779102987</v>
      </c>
      <c r="C517" s="31" t="s">
        <v>619</v>
      </c>
      <c r="D517" s="31" t="s">
        <v>894</v>
      </c>
      <c r="E517" s="31">
        <v>1</v>
      </c>
    </row>
    <row r="518" spans="1:5">
      <c r="A518" s="31" t="s">
        <v>416</v>
      </c>
      <c r="B518" s="32">
        <v>3700779102987</v>
      </c>
      <c r="C518" s="31" t="s">
        <v>619</v>
      </c>
      <c r="D518" s="31" t="s">
        <v>895</v>
      </c>
      <c r="E518" s="31">
        <v>5</v>
      </c>
    </row>
    <row r="519" spans="1:5">
      <c r="A519" s="31" t="s">
        <v>416</v>
      </c>
      <c r="B519" s="32">
        <v>3700779102963</v>
      </c>
      <c r="C519" s="31" t="s">
        <v>257</v>
      </c>
      <c r="D519" s="31" t="s">
        <v>896</v>
      </c>
      <c r="E519" s="31">
        <v>0</v>
      </c>
    </row>
    <row r="520" spans="1:5">
      <c r="A520" s="31" t="s">
        <v>416</v>
      </c>
      <c r="B520" s="32">
        <v>3700779102963</v>
      </c>
      <c r="C520" s="31" t="s">
        <v>257</v>
      </c>
      <c r="D520" s="31" t="s">
        <v>805</v>
      </c>
      <c r="E520" s="31">
        <v>0</v>
      </c>
    </row>
    <row r="521" spans="1:5">
      <c r="A521" s="31" t="s">
        <v>416</v>
      </c>
      <c r="B521" s="32">
        <v>3700779102970</v>
      </c>
      <c r="C521" s="31" t="s">
        <v>292</v>
      </c>
      <c r="D521" s="31" t="s">
        <v>897</v>
      </c>
      <c r="E521" s="31">
        <v>1</v>
      </c>
    </row>
    <row r="522" spans="1:5">
      <c r="A522" s="31" t="s">
        <v>416</v>
      </c>
      <c r="B522" s="32">
        <v>3700779102970</v>
      </c>
      <c r="C522" s="31" t="s">
        <v>292</v>
      </c>
      <c r="D522" s="31" t="s">
        <v>898</v>
      </c>
      <c r="E522" s="31">
        <v>1</v>
      </c>
    </row>
    <row r="523" spans="1:5">
      <c r="A523" s="31" t="s">
        <v>416</v>
      </c>
      <c r="B523" s="32">
        <v>3700779102970</v>
      </c>
      <c r="C523" s="31" t="s">
        <v>292</v>
      </c>
      <c r="D523" s="31" t="s">
        <v>899</v>
      </c>
      <c r="E523" s="31">
        <v>1</v>
      </c>
    </row>
    <row r="524" spans="1:5">
      <c r="A524" s="31" t="s">
        <v>416</v>
      </c>
      <c r="B524" s="32">
        <v>3700779102970</v>
      </c>
      <c r="C524" s="31" t="s">
        <v>292</v>
      </c>
      <c r="D524" s="31" t="s">
        <v>900</v>
      </c>
      <c r="E524" s="31">
        <v>1</v>
      </c>
    </row>
    <row r="525" spans="1:5">
      <c r="A525" s="31" t="s">
        <v>416</v>
      </c>
      <c r="B525" s="32">
        <v>3700779102956</v>
      </c>
      <c r="C525" s="31" t="s">
        <v>291</v>
      </c>
      <c r="D525" s="31" t="s">
        <v>901</v>
      </c>
      <c r="E525" s="31">
        <v>1</v>
      </c>
    </row>
    <row r="526" spans="1:5">
      <c r="A526" s="31" t="s">
        <v>416</v>
      </c>
      <c r="B526" s="32">
        <v>3700779102956</v>
      </c>
      <c r="C526" s="31" t="s">
        <v>291</v>
      </c>
      <c r="D526" s="31" t="s">
        <v>902</v>
      </c>
      <c r="E526" s="31">
        <v>0</v>
      </c>
    </row>
    <row r="527" spans="1:5">
      <c r="A527" s="31" t="s">
        <v>416</v>
      </c>
      <c r="B527" s="32">
        <v>3700779102925</v>
      </c>
      <c r="C527" s="31" t="s">
        <v>287</v>
      </c>
      <c r="D527" s="31" t="s">
        <v>903</v>
      </c>
      <c r="E527" s="31">
        <v>1</v>
      </c>
    </row>
    <row r="528" spans="1:5">
      <c r="A528" s="31" t="s">
        <v>416</v>
      </c>
      <c r="B528" s="32">
        <v>3700779102925</v>
      </c>
      <c r="C528" s="31" t="s">
        <v>287</v>
      </c>
      <c r="D528" s="31" t="s">
        <v>904</v>
      </c>
      <c r="E528" s="31">
        <v>1</v>
      </c>
    </row>
    <row r="529" spans="1:5">
      <c r="A529" s="31" t="s">
        <v>416</v>
      </c>
      <c r="B529" s="32">
        <v>3700779102925</v>
      </c>
      <c r="C529" s="31" t="s">
        <v>287</v>
      </c>
      <c r="D529" s="31" t="s">
        <v>905</v>
      </c>
      <c r="E529" s="31">
        <v>1</v>
      </c>
    </row>
    <row r="530" spans="1:5">
      <c r="A530" s="31" t="s">
        <v>416</v>
      </c>
      <c r="B530" s="32">
        <v>3700779102925</v>
      </c>
      <c r="C530" s="31" t="s">
        <v>287</v>
      </c>
      <c r="D530" s="31" t="s">
        <v>906</v>
      </c>
      <c r="E530" s="31">
        <v>2</v>
      </c>
    </row>
    <row r="531" spans="1:5">
      <c r="A531" s="31" t="s">
        <v>416</v>
      </c>
      <c r="B531" s="32">
        <v>3700779102925</v>
      </c>
      <c r="C531" s="31" t="s">
        <v>287</v>
      </c>
      <c r="D531" s="31" t="s">
        <v>907</v>
      </c>
      <c r="E531" s="31">
        <v>1</v>
      </c>
    </row>
    <row r="532" spans="1:5">
      <c r="A532" s="31" t="s">
        <v>416</v>
      </c>
      <c r="B532" s="32">
        <v>3700779102925</v>
      </c>
      <c r="C532" s="31" t="s">
        <v>287</v>
      </c>
      <c r="D532" s="31" t="s">
        <v>908</v>
      </c>
      <c r="E532" s="31">
        <v>1</v>
      </c>
    </row>
    <row r="533" spans="1:5">
      <c r="A533" s="31" t="s">
        <v>416</v>
      </c>
      <c r="B533" s="32">
        <v>3700779102925</v>
      </c>
      <c r="C533" s="31" t="s">
        <v>287</v>
      </c>
      <c r="D533" s="31" t="s">
        <v>909</v>
      </c>
      <c r="E533" s="31">
        <v>1</v>
      </c>
    </row>
    <row r="534" spans="1:5">
      <c r="A534" s="31" t="s">
        <v>416</v>
      </c>
      <c r="B534" s="32">
        <v>3700779102925</v>
      </c>
      <c r="C534" s="31" t="s">
        <v>287</v>
      </c>
      <c r="D534" s="31" t="s">
        <v>910</v>
      </c>
      <c r="E534" s="31">
        <v>1</v>
      </c>
    </row>
    <row r="535" spans="1:5">
      <c r="A535" s="31" t="s">
        <v>416</v>
      </c>
      <c r="B535" s="32">
        <v>3700779102925</v>
      </c>
      <c r="C535" s="31" t="s">
        <v>287</v>
      </c>
      <c r="D535" s="31" t="s">
        <v>911</v>
      </c>
      <c r="E535" s="31">
        <v>1</v>
      </c>
    </row>
    <row r="536" spans="1:5">
      <c r="A536" s="31" t="s">
        <v>416</v>
      </c>
      <c r="B536" s="32">
        <v>3700779102932</v>
      </c>
      <c r="C536" s="31" t="s">
        <v>288</v>
      </c>
      <c r="D536" s="31" t="s">
        <v>902</v>
      </c>
      <c r="E536" s="31">
        <v>1</v>
      </c>
    </row>
    <row r="537" spans="1:5">
      <c r="A537" s="31" t="s">
        <v>416</v>
      </c>
      <c r="B537" s="32">
        <v>3700779102932</v>
      </c>
      <c r="C537" s="31" t="s">
        <v>288</v>
      </c>
      <c r="D537" s="31" t="s">
        <v>912</v>
      </c>
      <c r="E537" s="31">
        <v>1</v>
      </c>
    </row>
    <row r="538" spans="1:5">
      <c r="A538" s="31" t="s">
        <v>416</v>
      </c>
      <c r="B538" s="32">
        <v>3700779102932</v>
      </c>
      <c r="C538" s="31" t="s">
        <v>288</v>
      </c>
      <c r="D538" s="31" t="s">
        <v>913</v>
      </c>
      <c r="E538" s="31">
        <v>1</v>
      </c>
    </row>
    <row r="539" spans="1:5">
      <c r="A539" s="31" t="s">
        <v>416</v>
      </c>
      <c r="B539" s="32">
        <v>3700779102932</v>
      </c>
      <c r="C539" s="31" t="s">
        <v>288</v>
      </c>
      <c r="D539" s="31" t="s">
        <v>914</v>
      </c>
      <c r="E539" s="31">
        <v>1</v>
      </c>
    </row>
    <row r="540" spans="1:5">
      <c r="A540" s="31" t="s">
        <v>416</v>
      </c>
      <c r="B540" s="32">
        <v>3700779102932</v>
      </c>
      <c r="C540" s="31" t="s">
        <v>288</v>
      </c>
      <c r="D540" s="31" t="s">
        <v>915</v>
      </c>
      <c r="E540" s="31">
        <v>2</v>
      </c>
    </row>
    <row r="541" spans="1:5">
      <c r="A541" s="31" t="s">
        <v>416</v>
      </c>
      <c r="B541" s="32">
        <v>3700779102932</v>
      </c>
      <c r="C541" s="31" t="s">
        <v>288</v>
      </c>
      <c r="D541" s="31" t="s">
        <v>916</v>
      </c>
      <c r="E541" s="31">
        <v>2</v>
      </c>
    </row>
    <row r="542" spans="1:5">
      <c r="A542" s="31" t="s">
        <v>416</v>
      </c>
      <c r="B542" s="32">
        <v>3700779102932</v>
      </c>
      <c r="C542" s="31" t="s">
        <v>288</v>
      </c>
      <c r="D542" s="31" t="s">
        <v>917</v>
      </c>
      <c r="E542" s="31">
        <v>1</v>
      </c>
    </row>
    <row r="543" spans="1:5">
      <c r="A543" s="31" t="s">
        <v>416</v>
      </c>
      <c r="B543" s="32">
        <v>3700779102932</v>
      </c>
      <c r="C543" s="31" t="s">
        <v>288</v>
      </c>
      <c r="D543" s="31" t="s">
        <v>918</v>
      </c>
      <c r="E543" s="31">
        <v>1</v>
      </c>
    </row>
    <row r="544" spans="1:5">
      <c r="A544" s="31" t="s">
        <v>416</v>
      </c>
      <c r="B544" s="32">
        <v>3700779102772</v>
      </c>
      <c r="C544" s="31" t="s">
        <v>298</v>
      </c>
      <c r="D544" s="31" t="s">
        <v>919</v>
      </c>
      <c r="E544" s="31">
        <v>4</v>
      </c>
    </row>
    <row r="545" spans="1:5">
      <c r="A545" s="31" t="s">
        <v>416</v>
      </c>
      <c r="B545" s="32">
        <v>3700779102772</v>
      </c>
      <c r="C545" s="31" t="s">
        <v>298</v>
      </c>
      <c r="D545" s="31" t="s">
        <v>920</v>
      </c>
      <c r="E545" s="31">
        <v>10</v>
      </c>
    </row>
    <row r="546" spans="1:5">
      <c r="A546" s="31" t="s">
        <v>416</v>
      </c>
      <c r="B546" s="32">
        <v>3700779102772</v>
      </c>
      <c r="C546" s="31" t="s">
        <v>298</v>
      </c>
      <c r="D546" s="31" t="s">
        <v>921</v>
      </c>
      <c r="E546" s="31">
        <v>6</v>
      </c>
    </row>
    <row r="547" spans="1:5">
      <c r="A547" s="31" t="s">
        <v>416</v>
      </c>
      <c r="B547" s="32">
        <v>3700779102772</v>
      </c>
      <c r="C547" s="31" t="s">
        <v>298</v>
      </c>
      <c r="D547" s="31" t="s">
        <v>922</v>
      </c>
      <c r="E547" s="31">
        <v>6</v>
      </c>
    </row>
    <row r="548" spans="1:5">
      <c r="A548" s="31" t="s">
        <v>416</v>
      </c>
      <c r="B548" s="32">
        <v>3700779102772</v>
      </c>
      <c r="C548" s="31" t="s">
        <v>298</v>
      </c>
      <c r="D548" s="31" t="s">
        <v>923</v>
      </c>
      <c r="E548" s="31">
        <v>10</v>
      </c>
    </row>
    <row r="549" spans="1:5">
      <c r="A549" s="31" t="s">
        <v>416</v>
      </c>
      <c r="B549" s="32">
        <v>3700779102772</v>
      </c>
      <c r="C549" s="31" t="s">
        <v>298</v>
      </c>
      <c r="D549" s="31" t="s">
        <v>919</v>
      </c>
      <c r="E549" s="31">
        <v>4</v>
      </c>
    </row>
    <row r="550" spans="1:5">
      <c r="A550" s="31" t="s">
        <v>416</v>
      </c>
      <c r="B550" s="32">
        <v>3700779102789</v>
      </c>
      <c r="C550" s="31" t="s">
        <v>295</v>
      </c>
      <c r="D550" s="31" t="s">
        <v>924</v>
      </c>
      <c r="E550" s="31">
        <v>2</v>
      </c>
    </row>
    <row r="551" spans="1:5">
      <c r="A551" s="31" t="s">
        <v>416</v>
      </c>
      <c r="B551" s="32">
        <v>3700779102789</v>
      </c>
      <c r="C551" s="31" t="s">
        <v>295</v>
      </c>
      <c r="D551" s="31" t="s">
        <v>925</v>
      </c>
      <c r="E551" s="31">
        <v>2</v>
      </c>
    </row>
    <row r="552" spans="1:5">
      <c r="A552" s="31" t="s">
        <v>416</v>
      </c>
      <c r="B552" s="32">
        <v>3700779102789</v>
      </c>
      <c r="C552" s="31" t="s">
        <v>295</v>
      </c>
      <c r="D552" s="31" t="s">
        <v>926</v>
      </c>
      <c r="E552" s="31">
        <v>2</v>
      </c>
    </row>
    <row r="553" spans="1:5">
      <c r="A553" s="31" t="s">
        <v>416</v>
      </c>
      <c r="B553" s="32">
        <v>3700779102796</v>
      </c>
      <c r="C553" s="31" t="s">
        <v>296</v>
      </c>
      <c r="D553" s="31" t="s">
        <v>927</v>
      </c>
      <c r="E553" s="31">
        <v>2</v>
      </c>
    </row>
    <row r="554" spans="1:5">
      <c r="A554" s="31" t="s">
        <v>416</v>
      </c>
      <c r="B554" s="32">
        <v>3700779102796</v>
      </c>
      <c r="C554" s="31" t="s">
        <v>296</v>
      </c>
      <c r="D554" s="31" t="s">
        <v>928</v>
      </c>
      <c r="E554" s="31">
        <v>2</v>
      </c>
    </row>
    <row r="555" spans="1:5">
      <c r="A555" s="31" t="s">
        <v>416</v>
      </c>
      <c r="B555" s="32">
        <v>3700779102796</v>
      </c>
      <c r="C555" s="31" t="s">
        <v>296</v>
      </c>
      <c r="D555" s="31" t="s">
        <v>929</v>
      </c>
      <c r="E555" s="31">
        <v>1</v>
      </c>
    </row>
    <row r="556" spans="1:5">
      <c r="A556" s="31" t="s">
        <v>416</v>
      </c>
      <c r="B556" s="32">
        <v>3700779102796</v>
      </c>
      <c r="C556" s="31" t="s">
        <v>296</v>
      </c>
      <c r="D556" s="31" t="s">
        <v>930</v>
      </c>
      <c r="E556" s="31">
        <v>2</v>
      </c>
    </row>
    <row r="557" spans="1:5">
      <c r="A557" s="31" t="s">
        <v>416</v>
      </c>
      <c r="B557" s="32">
        <v>3700779102826</v>
      </c>
      <c r="C557" s="31" t="s">
        <v>299</v>
      </c>
      <c r="D557" s="31" t="s">
        <v>931</v>
      </c>
      <c r="E557" s="31">
        <v>18</v>
      </c>
    </row>
    <row r="558" spans="1:5">
      <c r="A558" s="31" t="s">
        <v>416</v>
      </c>
      <c r="B558" s="32">
        <v>3700779102826</v>
      </c>
      <c r="C558" s="31" t="s">
        <v>299</v>
      </c>
      <c r="D558" s="31" t="s">
        <v>932</v>
      </c>
      <c r="E558" s="31">
        <v>15</v>
      </c>
    </row>
    <row r="559" spans="1:5">
      <c r="A559" s="31" t="s">
        <v>416</v>
      </c>
      <c r="B559" s="32">
        <v>3700779102802</v>
      </c>
      <c r="C559" s="31" t="s">
        <v>278</v>
      </c>
      <c r="D559" s="31" t="s">
        <v>933</v>
      </c>
      <c r="E559" s="31">
        <v>3</v>
      </c>
    </row>
    <row r="560" spans="1:5">
      <c r="A560" s="31" t="s">
        <v>416</v>
      </c>
      <c r="B560" s="32">
        <v>3700779102802</v>
      </c>
      <c r="C560" s="31" t="s">
        <v>278</v>
      </c>
      <c r="D560" s="31" t="s">
        <v>933</v>
      </c>
      <c r="E560" s="31">
        <v>3</v>
      </c>
    </row>
    <row r="561" spans="1:5">
      <c r="A561" s="31" t="s">
        <v>416</v>
      </c>
      <c r="B561" s="32">
        <v>3700779102819</v>
      </c>
      <c r="C561" s="31" t="s">
        <v>279</v>
      </c>
      <c r="D561" s="31" t="s">
        <v>934</v>
      </c>
      <c r="E561" s="31">
        <v>2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Emplacements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MOREAU</dc:creator>
  <cp:lastModifiedBy>Stéphane MOREAU</cp:lastModifiedBy>
  <dcterms:created xsi:type="dcterms:W3CDTF">2016-01-01T12:24:34Z</dcterms:created>
  <dcterms:modified xsi:type="dcterms:W3CDTF">2017-04-24T11:24:36Z</dcterms:modified>
</cp:coreProperties>
</file>