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65" windowWidth="14805" windowHeight="7950" activeTab="1"/>
  </bookViews>
  <sheets>
    <sheet name="ID" sheetId="2" r:id="rId1"/>
    <sheet name="MOPSociété" sheetId="4" r:id="rId2"/>
  </sheets>
  <definedNames>
    <definedName name="M">ID!$A$1</definedName>
  </definedNames>
  <calcPr calcId="145621"/>
</workbook>
</file>

<file path=xl/calcChain.xml><?xml version="1.0" encoding="utf-8"?>
<calcChain xmlns="http://schemas.openxmlformats.org/spreadsheetml/2006/main">
  <c r="I1" i="4" l="1"/>
  <c r="E1" i="4"/>
  <c r="N14" i="4"/>
  <c r="N13" i="4"/>
  <c r="N12" i="4"/>
  <c r="N11" i="4"/>
  <c r="N10" i="4"/>
  <c r="N9" i="4"/>
  <c r="N8" i="4"/>
  <c r="N7" i="4"/>
  <c r="N6" i="4"/>
  <c r="N5" i="4"/>
  <c r="B14" i="4"/>
  <c r="B13" i="4"/>
  <c r="B12" i="4"/>
  <c r="B11" i="4"/>
  <c r="B10" i="4"/>
  <c r="B9" i="4"/>
  <c r="B8" i="4"/>
  <c r="B7" i="4"/>
  <c r="B6" i="4"/>
  <c r="B5" i="4"/>
  <c r="R6" i="4" l="1"/>
  <c r="R7" i="4"/>
  <c r="R8" i="4"/>
  <c r="R9" i="4"/>
  <c r="R10" i="4"/>
  <c r="R11" i="4"/>
  <c r="R12" i="4"/>
  <c r="R13" i="4"/>
  <c r="R14" i="4"/>
  <c r="R15" i="4"/>
  <c r="R16" i="4"/>
  <c r="R4" i="4"/>
  <c r="B2" i="4" l="1"/>
  <c r="B1" i="4" l="1"/>
  <c r="O13" i="4"/>
  <c r="C16" i="4"/>
  <c r="O16" i="4"/>
  <c r="T16" i="4" l="1"/>
  <c r="C9" i="4"/>
  <c r="O6" i="4"/>
  <c r="C11" i="4"/>
  <c r="O9" i="4"/>
  <c r="O8" i="4"/>
  <c r="C13" i="4"/>
  <c r="O10" i="4"/>
  <c r="C6" i="4"/>
  <c r="O11" i="4"/>
  <c r="C8" i="4"/>
  <c r="O12" i="4"/>
  <c r="C10" i="4"/>
  <c r="O14" i="4"/>
  <c r="O5" i="4"/>
  <c r="C12" i="4"/>
  <c r="C5" i="4"/>
  <c r="C14" i="4"/>
  <c r="C7" i="4"/>
  <c r="O7" i="4"/>
  <c r="D7" i="4" l="1"/>
  <c r="J7" i="4" s="1"/>
  <c r="D9" i="4"/>
  <c r="I9" i="4" s="1"/>
  <c r="D11" i="4"/>
  <c r="D8" i="4"/>
  <c r="I8" i="4" s="1"/>
  <c r="D10" i="4"/>
  <c r="J10" i="4" s="1"/>
  <c r="D12" i="4"/>
  <c r="P7" i="4"/>
  <c r="V7" i="4" s="1"/>
  <c r="P8" i="4"/>
  <c r="V8" i="4" s="1"/>
  <c r="P9" i="4"/>
  <c r="V9" i="4" s="1"/>
  <c r="P10" i="4"/>
  <c r="V10" i="4" s="1"/>
  <c r="P11" i="4"/>
  <c r="P12" i="4"/>
  <c r="F6" i="4"/>
  <c r="F7" i="4"/>
  <c r="F8" i="4"/>
  <c r="F9" i="4"/>
  <c r="F10" i="4"/>
  <c r="F11" i="4"/>
  <c r="F12" i="4"/>
  <c r="F13" i="4"/>
  <c r="M6" i="4"/>
  <c r="M7" i="4"/>
  <c r="M8" i="4"/>
  <c r="M9" i="4"/>
  <c r="M10" i="4"/>
  <c r="M11" i="4"/>
  <c r="M12" i="4"/>
  <c r="M13" i="4"/>
  <c r="M14" i="4"/>
  <c r="M5" i="4"/>
  <c r="F14" i="4"/>
  <c r="F5" i="4"/>
  <c r="R5" i="4" s="1"/>
  <c r="U8" i="4" l="1"/>
  <c r="I10" i="4"/>
  <c r="U7" i="4"/>
  <c r="J8" i="4"/>
  <c r="J9" i="4"/>
  <c r="U10" i="4"/>
  <c r="I7" i="4"/>
  <c r="U9" i="4"/>
  <c r="B15" i="4"/>
  <c r="K4" i="4" s="1"/>
  <c r="O15" i="4"/>
  <c r="T15" i="4" s="1"/>
  <c r="P5" i="4"/>
  <c r="P6" i="4"/>
  <c r="P13" i="4"/>
  <c r="P14" i="4"/>
  <c r="H16" i="4"/>
  <c r="C15" i="4"/>
  <c r="H15" i="4" s="1"/>
  <c r="D5" i="4"/>
  <c r="N15" i="4"/>
  <c r="D6" i="4"/>
  <c r="D13" i="4"/>
  <c r="D14" i="4"/>
  <c r="W4" i="4" l="1"/>
  <c r="U14" i="4"/>
  <c r="V14" i="4"/>
  <c r="U13" i="4"/>
  <c r="V13" i="4"/>
  <c r="U12" i="4"/>
  <c r="V12" i="4"/>
  <c r="U11" i="4"/>
  <c r="V11" i="4"/>
  <c r="U6" i="4"/>
  <c r="V6" i="4"/>
  <c r="I13" i="4"/>
  <c r="J13" i="4"/>
  <c r="I12" i="4"/>
  <c r="J12" i="4"/>
  <c r="J11" i="4"/>
  <c r="I11" i="4"/>
  <c r="I6" i="4"/>
  <c r="J6" i="4"/>
  <c r="I14" i="4"/>
  <c r="J14" i="4"/>
  <c r="I5" i="4"/>
  <c r="G5" i="4" s="1"/>
  <c r="D15" i="4"/>
  <c r="J5" i="4"/>
  <c r="V5" i="4"/>
  <c r="P15" i="4"/>
  <c r="U5" i="4"/>
  <c r="S5" i="4" l="1"/>
  <c r="S6" i="4" s="1"/>
  <c r="S7" i="4" s="1"/>
  <c r="S8" i="4" s="1"/>
  <c r="S9" i="4" s="1"/>
  <c r="S10" i="4" s="1"/>
  <c r="S11" i="4" s="1"/>
  <c r="S12" i="4" s="1"/>
  <c r="S13" i="4" s="1"/>
  <c r="S14" i="4" s="1"/>
  <c r="G6" i="4"/>
  <c r="G7" i="4" s="1"/>
  <c r="G8" i="4" s="1"/>
  <c r="G9" i="4" s="1"/>
  <c r="G10" i="4" s="1"/>
  <c r="G11" i="4" s="1"/>
  <c r="G12" i="4" s="1"/>
  <c r="G13" i="4" s="1"/>
  <c r="G14" i="4" s="1"/>
</calcChain>
</file>

<file path=xl/sharedStrings.xml><?xml version="1.0" encoding="utf-8"?>
<sst xmlns="http://schemas.openxmlformats.org/spreadsheetml/2006/main" count="39" uniqueCount="28">
  <si>
    <t>Mensuel</t>
  </si>
  <si>
    <t>Actuel</t>
  </si>
  <si>
    <t>Final</t>
  </si>
  <si>
    <t>Negatif</t>
  </si>
  <si>
    <t>Positif</t>
  </si>
  <si>
    <t>Initial</t>
  </si>
  <si>
    <t>Effet</t>
  </si>
  <si>
    <t>Evolution</t>
  </si>
  <si>
    <t>Total</t>
  </si>
  <si>
    <t>Budget</t>
  </si>
  <si>
    <t>Réel</t>
  </si>
  <si>
    <t>BFY15</t>
  </si>
  <si>
    <t>RFY15</t>
  </si>
  <si>
    <t>RFY14</t>
  </si>
  <si>
    <t>A-1</t>
  </si>
  <si>
    <t>Cumul</t>
  </si>
  <si>
    <t>Mois</t>
  </si>
  <si>
    <t>Année fiscale</t>
  </si>
  <si>
    <t>A+C</t>
  </si>
  <si>
    <t>Espagne</t>
  </si>
  <si>
    <t>Elim&amp;Interco</t>
  </si>
  <si>
    <t>ICSA</t>
  </si>
  <si>
    <t>Maroc</t>
  </si>
  <si>
    <t>Roumanie</t>
  </si>
  <si>
    <t>Argentine</t>
  </si>
  <si>
    <t>Allemagne</t>
  </si>
  <si>
    <t>Brésil</t>
  </si>
  <si>
    <t>Italie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</si>
</sst>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/>
  </cellStyleXfs>
  <cellXfs count="17">
    <xf numFmtId="0" fontId="0" fillId="0" borderId="0" xfId="0"/>
    <xf numFmtId="0" fontId="0" fillId="0" borderId="1" xfId="0" applyBorder="1"/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3" fontId="0" fillId="0" borderId="1" xfId="0" applyNumberFormat="1" applyBorder="1"/>
    <xf numFmtId="0" fontId="0" fillId="0" borderId="2" xfId="0" applyBorder="1"/>
    <xf numFmtId="3" fontId="0" fillId="0" borderId="3" xfId="0" applyNumberFormat="1" applyBorder="1"/>
    <xf numFmtId="0" fontId="0" fillId="4" borderId="2" xfId="0" applyFill="1" applyBorder="1"/>
    <xf numFmtId="3" fontId="0" fillId="4" borderId="3" xfId="0" applyNumberFormat="1" applyFill="1" applyBorder="1"/>
    <xf numFmtId="3" fontId="0" fillId="4" borderId="1" xfId="0" applyNumberFormat="1" applyFill="1" applyBorder="1"/>
    <xf numFmtId="3" fontId="0" fillId="0" borderId="0" xfId="0" applyNumberFormat="1"/>
    <xf numFmtId="0" fontId="2" fillId="2" borderId="0" xfId="0" applyFont="1" applyFill="1"/>
    <xf numFmtId="3" fontId="0" fillId="0" borderId="0" xfId="0" quotePrefix="1" applyNumberFormat="1"/>
    <xf numFmtId="164" fontId="1" fillId="3" borderId="0" xfId="0" applyNumberFormat="1" applyFont="1" applyFill="1" applyAlignment="1">
      <alignment horizontal="center"/>
    </xf>
    <xf numFmtId="0" fontId="3" fillId="0" borderId="0" xfId="1"/>
    <xf numFmtId="0" fontId="0" fillId="0" borderId="0" xfId="0" quotePrefix="1"/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B91111"/>
      <color rgb="FFEC2C2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9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3" x14ac:dyDescent="0.25">
      <c r="A1" s="14">
        <v>4</v>
      </c>
      <c r="B1" t="s">
        <v>16</v>
      </c>
      <c r="C1" s="15"/>
    </row>
    <row r="2" spans="1:3" x14ac:dyDescent="0.25">
      <c r="A2" s="14">
        <v>15</v>
      </c>
      <c r="B2" t="s">
        <v>17</v>
      </c>
    </row>
    <row r="9" spans="1:3" x14ac:dyDescent="0.25">
      <c r="C9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5"/>
  <sheetViews>
    <sheetView tabSelected="1" workbookViewId="0">
      <selection activeCell="J19" sqref="J19"/>
    </sheetView>
  </sheetViews>
  <sheetFormatPr baseColWidth="10" defaultColWidth="9.140625" defaultRowHeight="15" x14ac:dyDescent="0.25"/>
  <cols>
    <col min="2" max="2" width="9.5703125" bestFit="1" customWidth="1"/>
  </cols>
  <sheetData>
    <row r="1" spans="1:23" ht="17.25" x14ac:dyDescent="0.3">
      <c r="A1" s="12" t="s">
        <v>0</v>
      </c>
      <c r="B1" s="15" t="str">
        <f>HYPERLINK("F:\Daf\Dcb\BASE FIN\Consolidation\FY"&amp;ID!A2&amp;"\"&amp;TEXT(M,"00")&amp;" FY"&amp;ID!A2&amp;"\Livrables\P&amp;L\P&amp;L réél brut FY "&amp;ID!A2&amp;" "&amp;TEXT(M,"00")&amp;".xls","P&amp;L RÉEL source à ouvrir")</f>
        <v>P&amp;L RÉEL source à ouvrir</v>
      </c>
      <c r="E1" s="15" t="str">
        <f>HYPERLINK("F:\Daf\Dcb\BASE FIN\Budget FY15\P&amp;L format SocieteX BFY15.xlsx","P&amp;L BUDGET S1 source à ouvrir")</f>
        <v>P&amp;L BUDGET S1 source à ouvrir</v>
      </c>
      <c r="F1" s="15"/>
      <c r="I1" s="15" t="str">
        <f>HYPERLINK("F:\Daf\Dcb\BASE FIN\Budget FY15\S2\P&amp;L format SocieteX BFY15 S2 new JM.xlsx","P&amp;L BUDGET S2 source à ouvrir")</f>
        <v>P&amp;L BUDGET S2 source à ouvrir</v>
      </c>
      <c r="M1" s="12" t="s">
        <v>15</v>
      </c>
    </row>
    <row r="2" spans="1:23" x14ac:dyDescent="0.25">
      <c r="A2" s="15"/>
      <c r="B2" s="15" t="str">
        <f>HYPERLINK("F:\Daf\Dcb\BASE FIN\Consolidation\FY"&amp;ID!A2-1&amp;"\"&amp;TEXT(M,"00")&amp;" FY 20"&amp;ID!A2-1&amp;"\Livrables\P&amp;L\P&amp;L réél brut FY "&amp;ID!A2-1&amp;" "&amp;TEXT(M,"00")&amp;".xls","P&amp;L RÉEL A-1 source à ouvrir")</f>
        <v>P&amp;L RÉEL A-1 source à ouvrir</v>
      </c>
      <c r="M2" s="13"/>
    </row>
    <row r="3" spans="1:23" x14ac:dyDescent="0.25">
      <c r="B3" s="15"/>
      <c r="F3" s="1"/>
      <c r="G3" s="1" t="s">
        <v>1</v>
      </c>
      <c r="H3" s="1" t="s">
        <v>2</v>
      </c>
      <c r="I3" s="1" t="s">
        <v>3</v>
      </c>
      <c r="J3" s="1" t="s">
        <v>4</v>
      </c>
      <c r="K3" s="1" t="s">
        <v>5</v>
      </c>
      <c r="R3" s="1"/>
      <c r="S3" s="1" t="s">
        <v>1</v>
      </c>
      <c r="T3" s="1" t="s">
        <v>2</v>
      </c>
      <c r="U3" s="1" t="s">
        <v>3</v>
      </c>
      <c r="V3" s="1" t="s">
        <v>4</v>
      </c>
      <c r="W3" s="1" t="s">
        <v>5</v>
      </c>
    </row>
    <row r="4" spans="1:23" x14ac:dyDescent="0.25">
      <c r="A4" s="2" t="s">
        <v>6</v>
      </c>
      <c r="B4" s="3" t="s">
        <v>9</v>
      </c>
      <c r="C4" s="3" t="s">
        <v>10</v>
      </c>
      <c r="D4" s="4" t="s">
        <v>7</v>
      </c>
      <c r="F4" s="1" t="s">
        <v>11</v>
      </c>
      <c r="G4" s="1"/>
      <c r="H4" s="1"/>
      <c r="I4" s="1"/>
      <c r="J4" s="1"/>
      <c r="K4" s="5" t="e">
        <f ca="1">B15</f>
        <v>#REF!</v>
      </c>
      <c r="M4" s="2" t="s">
        <v>6</v>
      </c>
      <c r="N4" s="3" t="s">
        <v>9</v>
      </c>
      <c r="O4" s="3" t="s">
        <v>10</v>
      </c>
      <c r="P4" s="4" t="s">
        <v>7</v>
      </c>
      <c r="R4" s="1" t="str">
        <f>F4</f>
        <v>BFY15</v>
      </c>
      <c r="S4" s="1"/>
      <c r="T4" s="1"/>
      <c r="U4" s="1"/>
      <c r="V4" s="1"/>
      <c r="W4" s="5" t="e">
        <f ca="1">N15</f>
        <v>#REF!</v>
      </c>
    </row>
    <row r="5" spans="1:23" x14ac:dyDescent="0.25">
      <c r="A5" s="6" t="s">
        <v>18</v>
      </c>
      <c r="B5" s="7" t="e">
        <f ca="1">IF(M=1,INDIRECT("'\\ACB0SR40\secteurs\Daf\Dcb\BASE FIN\Budget FY15\[P&amp;L format SocieteX BFY15.xlsx]"&amp;TEXT(M,"00")&amp;"'!$B$41",TRUE),IF(M&lt;7,INDIRECT("'\\ACB0SR40\secteurs\Daf\Dcb\BASE FIN\Budget FY15\[P&amp;L format SocieteX BFY15.xlsx]"&amp;TEXT(M,"00")&amp;"'!$B$41",TRUE)-INDIRECT("'\\ACB0SR40\secteurs\Daf\Dcb\BASE FIN\Budget FY15\[P&amp;L format SocieteX BFY15.xlsx]"&amp;TEXT(M-1,"00")&amp;"'!$B$41",TRUE),INDIRECT("'\\ACB0SR40\secteurs\Daf\Dcb\BASE FIN\Budget FY15\S2\[P&amp;L format SocieteX BFY15 S2 new JM.xlsx]"&amp;TEXT(M,"00")&amp;"'!$B$41",TRUE)-INDIRECT("'\\ACB0SR40\secteurs\Daf\Dcb\BASE FIN\Budget FY15\S2\[P&amp;L format SocieteX BFY15 S2 new JM.xlsx]"&amp;TEXT(M-1,"00")&amp;"'!$B$41",TRUE)))</f>
        <v>#REF!</v>
      </c>
      <c r="C5" s="7" t="e">
        <f ca="1">INDIRECT("'\\ACB0SR40\secteurs\Daf\Dcb\BASE FIN\Consolidation\FY"&amp;ID!A2&amp;"\"&amp;TEXT(M,"00")&amp;" FY"&amp;ID!A2&amp;"\Livrables\P&amp;L\[P&amp;L réél brut FY "&amp;ID!A2&amp;" "&amp;TEXT(M,"00")&amp;".xls]"&amp;TEXT(M,"00")&amp;"'!$C$227",TRUE)</f>
        <v>#REF!</v>
      </c>
      <c r="D5" s="5" t="e">
        <f ca="1">+C5-B5</f>
        <v>#REF!</v>
      </c>
      <c r="F5" s="1" t="str">
        <f>A5</f>
        <v>A+C</v>
      </c>
      <c r="G5" s="5" t="e">
        <f ca="1">G4+J4+K4-I5</f>
        <v>#REF!</v>
      </c>
      <c r="H5" s="1"/>
      <c r="I5" s="5" t="e">
        <f ca="1">IF(D5&lt;0,D5*-1,0)</f>
        <v>#REF!</v>
      </c>
      <c r="J5" s="5" t="e">
        <f ca="1">IF(D5&gt;0,D5,0)</f>
        <v>#REF!</v>
      </c>
      <c r="K5" s="1"/>
      <c r="M5" s="6" t="str">
        <f>A5</f>
        <v>A+C</v>
      </c>
      <c r="N5" s="7" t="e">
        <f ca="1">IF(M&lt;7,INDIRECT("'\\ACB0SR40\secteurs\Daf\Dcb\BASE FIN\Budget FY15\[P&amp;L format SocieteX BFY15.xlsx]"&amp;TEXT(M,"00")&amp;"'!$B$41",TRUE),INDIRECT("'\\ACB0SR40\secteurs\Daf\Dcb\BASE FIN\Budget FY15\S2\[P&amp;L format SocieteX BFY15 S2 new JM.xlsx]"&amp;TEXT(M,"00")&amp;"'!$B$41",TRUE))</f>
        <v>#REF!</v>
      </c>
      <c r="O5" s="7" t="e">
        <f ca="1">INDIRECT("'\\ACB0SR40\secteurs\Daf\Dcb\BASE FIN\Consolidation\FY"&amp;ID!A2&amp;"\"&amp;TEXT(M,"00")&amp;" FY"&amp;ID!A2&amp;"\Livrables\P&amp;L\[P&amp;L réél brut FY "&amp;ID!A2&amp;" "&amp;TEXT(M,"00")&amp;".xls]"&amp;TEXT(M,"00")&amp;"'!$C$154",TRUE)</f>
        <v>#REF!</v>
      </c>
      <c r="P5" s="5" t="e">
        <f ca="1">+O5-N5</f>
        <v>#REF!</v>
      </c>
      <c r="R5" s="1" t="str">
        <f t="shared" ref="R5:R16" si="0">F5</f>
        <v>A+C</v>
      </c>
      <c r="S5" s="5" t="e">
        <f ca="1">S4+V4+W4-U5</f>
        <v>#REF!</v>
      </c>
      <c r="T5" s="1"/>
      <c r="U5" s="5" t="e">
        <f ca="1">IF(P5&lt;0,P5*-1,0)</f>
        <v>#REF!</v>
      </c>
      <c r="V5" s="5" t="e">
        <f ca="1">IF(P5&gt;0,P5,0)</f>
        <v>#REF!</v>
      </c>
      <c r="W5" s="1"/>
    </row>
    <row r="6" spans="1:23" x14ac:dyDescent="0.25">
      <c r="A6" s="6" t="s">
        <v>19</v>
      </c>
      <c r="B6" s="7" t="e">
        <f ca="1">IF(M=1,INDIRECT("'\\ACB0SR40\secteurs\Daf\Dcb\BASE FIN\Budget FY15\[P&amp;L format SocieteX BFY15.xlsx]"&amp;TEXT(M,"00")&amp;"'!$C$41",TRUE),IF(M&lt;7,INDIRECT("'\\ACB0SR40\secteurs\Daf\Dcb\BASE FIN\Budget FY15\[P&amp;L format SocieteX BFY15.xlsx]"&amp;TEXT(M,"00")&amp;"'!$C$41",TRUE)-INDIRECT("'\\ACB0SR40\secteurs\Daf\Dcb\BASE FIN\Budget FY15\[P&amp;L format SocieteX BFY15.xlsx]"&amp;TEXT(M-1,"00")&amp;"'!$C$41",TRUE),INDIRECT("'\\ACB0SR40\secteurs\Daf\Dcb\BASE FIN\Budget FY15\S2\[P&amp;L format SocieteX BFY15 S2 new JM.xlsx]"&amp;TEXT(M,"00")&amp;"'!$C$41",TRUE)-INDIRECT("'\\ACB0SR40\secteurs\Daf\Dcb\BASE FIN\Budget FY15\S2\[P&amp;L format SocieteX BFY15 S2 new JM.xlsx]"&amp;TEXT(M-1,"00")&amp;"'!$C$41",TRUE)))</f>
        <v>#REF!</v>
      </c>
      <c r="C6" s="7" t="e">
        <f ca="1">INDIRECT("'\\ACB0SR40\secteurs\Daf\Dcb\BASE FIN\Consolidation\FY"&amp;ID!A2&amp;"\"&amp;TEXT(M,"00")&amp;" FY"&amp;ID!A2&amp;"\Livrables\P&amp;L\[P&amp;L réél brut FY "&amp;ID!A2&amp;" "&amp;TEXT(M,"00")&amp;".xls]"&amp;TEXT(M,"00")&amp;"'!$D$227",TRUE)</f>
        <v>#REF!</v>
      </c>
      <c r="D6" s="5" t="e">
        <f t="shared" ref="D6:D14" ca="1" si="1">+C6-B6</f>
        <v>#REF!</v>
      </c>
      <c r="F6" s="1" t="str">
        <f t="shared" ref="F6:F13" si="2">A6</f>
        <v>Espagne</v>
      </c>
      <c r="G6" s="5" t="e">
        <f t="shared" ref="G6:G13" ca="1" si="3">G5+J5+K5-I6</f>
        <v>#REF!</v>
      </c>
      <c r="H6" s="1"/>
      <c r="I6" s="5" t="e">
        <f t="shared" ref="I6:I13" ca="1" si="4">IF(D6&lt;0,D6*-1,0)</f>
        <v>#REF!</v>
      </c>
      <c r="J6" s="5" t="e">
        <f t="shared" ref="J6:J13" ca="1" si="5">IF(D6&gt;0,D6,0)</f>
        <v>#REF!</v>
      </c>
      <c r="K6" s="1"/>
      <c r="M6" s="6" t="str">
        <f t="shared" ref="M6:M14" si="6">A6</f>
        <v>Espagne</v>
      </c>
      <c r="N6" s="7" t="e">
        <f ca="1">IF(M&lt;7,INDIRECT("'\\ACB0SR40\secteurs\Daf\Dcb\BASE FIN\Budget FY15\[P&amp;L format SocieteX BFY15.xlsx]"&amp;TEXT(M,"00")&amp;"'!$C$41",TRUE),INDIRECT("'\\ACB0SR40\secteurs\Daf\Dcb\BASE FIN\Budget FY15\S2\[P&amp;L format SocieteX BFY15 S2 new JM.xlsx]"&amp;TEXT(M,"00")&amp;"'!$C$41",TRUE))</f>
        <v>#REF!</v>
      </c>
      <c r="O6" s="7" t="e">
        <f ca="1">INDIRECT("'\\ACB0SR40\secteurs\Daf\Dcb\BASE FIN\Consolidation\FY"&amp;ID!A2&amp;"\"&amp;TEXT(M,"00")&amp;" FY"&amp;ID!A2&amp;"\Livrables\P&amp;L\[P&amp;L réél brut FY "&amp;ID!A2&amp;" "&amp;TEXT(M,"00")&amp;".xls]"&amp;TEXT(M,"00")&amp;"'!$D$154",TRUE)</f>
        <v>#REF!</v>
      </c>
      <c r="P6" s="5" t="e">
        <f t="shared" ref="P6:P14" ca="1" si="7">+O6-N6</f>
        <v>#REF!</v>
      </c>
      <c r="R6" s="1" t="str">
        <f t="shared" si="0"/>
        <v>Espagne</v>
      </c>
      <c r="S6" s="5" t="e">
        <f t="shared" ref="S6:S14" ca="1" si="8">S5+V5+W5-U6</f>
        <v>#REF!</v>
      </c>
      <c r="T6" s="1"/>
      <c r="U6" s="5" t="e">
        <f t="shared" ref="U6:U14" ca="1" si="9">IF(P6&lt;0,P6*-1,0)</f>
        <v>#REF!</v>
      </c>
      <c r="V6" s="5" t="e">
        <f t="shared" ref="V6:V14" ca="1" si="10">IF(P6&gt;0,P6,0)</f>
        <v>#REF!</v>
      </c>
      <c r="W6" s="1"/>
    </row>
    <row r="7" spans="1:23" x14ac:dyDescent="0.25">
      <c r="A7" s="6" t="s">
        <v>25</v>
      </c>
      <c r="B7" s="7" t="e">
        <f ca="1">IF(M=1,INDIRECT("'\\ACB0SR40\secteurs\Daf\Dcb\BASE FIN\Budget FY15\[P&amp;L format SocieteX BFY15.xlsx]"&amp;TEXT(M,"00")&amp;"'!$D$41",TRUE),IF(M&lt;7,INDIRECT("'\\ACB0SR40\secteurs\Daf\Dcb\BASE FIN\Budget FY15\[P&amp;L format SocieteX BFY15.xlsx]"&amp;TEXT(M,"00")&amp;"'!$D$41",TRUE)-INDIRECT("'\\ACB0SR40\secteurs\Daf\Dcb\BASE FIN\Budget FY15\[P&amp;L format SocieteX BFY15.xlsx]"&amp;TEXT(M-1,"00")&amp;"'!$D$41",TRUE),INDIRECT("'\\ACB0SR40\secteurs\Daf\Dcb\BASE FIN\Budget FY15\S2\[P&amp;L format SocieteX BFY15 S2 new JM.xlsx]"&amp;TEXT(M,"00")&amp;"'!$D$41",TRUE)-INDIRECT("'\\ACB0SR40\secteurs\Daf\Dcb\BASE FIN\Budget FY15\S2\[P&amp;L format SocieteX BFY15 S2 new JM.xlsx]"&amp;TEXT(M-1,"00")&amp;"'!$D$41",TRUE)))</f>
        <v>#REF!</v>
      </c>
      <c r="C7" s="7" t="e">
        <f ca="1">INDIRECT("'\\ACB0SR40\secteurs\Daf\Dcb\BASE FIN\Consolidation\FY"&amp;ID!A2&amp;"\"&amp;TEXT(M,"00")&amp;" FY"&amp;ID!A2&amp;"\Livrables\P&amp;L\[P&amp;L réél brut FY "&amp;ID!A2&amp;" "&amp;TEXT(M,"00")&amp;".xls]"&amp;TEXT(M,"00")&amp;"'!$E$227",TRUE)</f>
        <v>#REF!</v>
      </c>
      <c r="D7" s="5" t="e">
        <f t="shared" ca="1" si="1"/>
        <v>#REF!</v>
      </c>
      <c r="F7" s="1" t="str">
        <f t="shared" si="2"/>
        <v>Allemagne</v>
      </c>
      <c r="G7" s="5" t="e">
        <f t="shared" ca="1" si="3"/>
        <v>#REF!</v>
      </c>
      <c r="H7" s="1"/>
      <c r="I7" s="5" t="e">
        <f t="shared" ca="1" si="4"/>
        <v>#REF!</v>
      </c>
      <c r="J7" s="5" t="e">
        <f t="shared" ca="1" si="5"/>
        <v>#REF!</v>
      </c>
      <c r="K7" s="1"/>
      <c r="M7" s="6" t="str">
        <f t="shared" si="6"/>
        <v>Allemagne</v>
      </c>
      <c r="N7" s="7" t="e">
        <f ca="1">IF(M&lt;7,INDIRECT("'\\ACB0SR40\secteurs\Daf\Dcb\BASE FIN\Budget FY15\[P&amp;L format SocieteX BFY15.xlsx]"&amp;TEXT(M,"00")&amp;"'!$D$41",TRUE),INDIRECT("'\\ACB0SR40\secteurs\Daf\Dcb\BASE FIN\Budget FY15\S2\[P&amp;L format SocieteX BFY15 S2 new JM.xlsx]"&amp;TEXT(M,"00")&amp;"'!$D$41",TRUE))</f>
        <v>#REF!</v>
      </c>
      <c r="O7" s="7" t="e">
        <f ca="1">INDIRECT("'\\ACB0SR40\secteurs\Daf\Dcb\BASE FIN\Consolidation\FY"&amp;ID!A2&amp;"\"&amp;TEXT(M,"00")&amp;" FY"&amp;ID!A2&amp;"\Livrables\P&amp;L\[P&amp;L réél brut FY "&amp;ID!A2&amp;" "&amp;TEXT(M,"00")&amp;".xls]"&amp;TEXT(M,"00")&amp;"'!$E$154",TRUE)</f>
        <v>#REF!</v>
      </c>
      <c r="P7" s="5" t="e">
        <f t="shared" ca="1" si="7"/>
        <v>#REF!</v>
      </c>
      <c r="R7" s="1" t="str">
        <f t="shared" si="0"/>
        <v>Allemagne</v>
      </c>
      <c r="S7" s="5" t="e">
        <f t="shared" ca="1" si="8"/>
        <v>#REF!</v>
      </c>
      <c r="T7" s="1"/>
      <c r="U7" s="5" t="e">
        <f t="shared" ca="1" si="9"/>
        <v>#REF!</v>
      </c>
      <c r="V7" s="5" t="e">
        <f t="shared" ca="1" si="10"/>
        <v>#REF!</v>
      </c>
      <c r="W7" s="1"/>
    </row>
    <row r="8" spans="1:23" x14ac:dyDescent="0.25">
      <c r="A8" s="6" t="s">
        <v>26</v>
      </c>
      <c r="B8" s="7" t="e">
        <f ca="1">IF(M=1,INDIRECT("'\\ACB0SR40\secteurs\Daf\Dcb\BASE FIN\Budget FY15\[P&amp;L format SocieteX BFY15.xlsx]"&amp;TEXT(M,"00")&amp;"'!$E$41",TRUE),IF(M&lt;7,INDIRECT("'\\ACB0SR40\secteurs\Daf\Dcb\BASE FIN\Budget FY15\[P&amp;L format SocieteX BFY15.xlsx]"&amp;TEXT(M,"00")&amp;"'!$E$41",TRUE)-INDIRECT("'\\ACB0SR40\secteurs\Daf\Dcb\BASE FIN\Budget FY15\[P&amp;L format SocieteX BFY15.xlsx]"&amp;TEXT(M-1,"00")&amp;"'!$E$41",TRUE),INDIRECT("'\\ACB0SR40\secteurs\Daf\Dcb\BASE FIN\Budget FY15\S2\[P&amp;L format SocieteX BFY15 S2 new JM.xlsx]"&amp;TEXT(M,"00")&amp;"'!$E$41",TRUE)-INDIRECT("'\\ACB0SR40\secteurs\Daf\Dcb\BASE FIN\Budget FY15\S2\[P&amp;L format SocieteX BFY15 S2 new JM.xlsx]"&amp;TEXT(M-1,"00")&amp;"'!$E$41",TRUE)))</f>
        <v>#REF!</v>
      </c>
      <c r="C8" s="7" t="e">
        <f ca="1">INDIRECT("'\\ACB0SR40\secteurs\Daf\Dcb\BASE FIN\Consolidation\FY"&amp;ID!A2&amp;"\"&amp;TEXT(M,"00")&amp;" FY"&amp;ID!A2&amp;"\Livrables\P&amp;L\[P&amp;L réél brut FY "&amp;ID!A2&amp;" "&amp;TEXT(M,"00")&amp;".xls]"&amp;TEXT(M,"00")&amp;"'!$F$227",TRUE)</f>
        <v>#REF!</v>
      </c>
      <c r="D8" s="5" t="e">
        <f t="shared" ca="1" si="1"/>
        <v>#REF!</v>
      </c>
      <c r="F8" s="1" t="str">
        <f t="shared" si="2"/>
        <v>Brésil</v>
      </c>
      <c r="G8" s="5" t="e">
        <f t="shared" ca="1" si="3"/>
        <v>#REF!</v>
      </c>
      <c r="H8" s="1"/>
      <c r="I8" s="5" t="e">
        <f t="shared" ca="1" si="4"/>
        <v>#REF!</v>
      </c>
      <c r="J8" s="5" t="e">
        <f t="shared" ca="1" si="5"/>
        <v>#REF!</v>
      </c>
      <c r="K8" s="1"/>
      <c r="M8" s="6" t="str">
        <f t="shared" si="6"/>
        <v>Brésil</v>
      </c>
      <c r="N8" s="7" t="e">
        <f ca="1">IF(M&lt;7,INDIRECT("'\\ACB0SR40\secteurs\Daf\Dcb\BASE FIN\Budget FY15\[P&amp;L format SocieteX BFY15.xlsx]"&amp;TEXT(M,"00")&amp;"'!$E$41",TRUE),INDIRECT("'\\ACB0SR40\secteurs\Daf\Dcb\BASE FIN\Budget FY15\S2\[P&amp;L format SocieteX BFY15 S2 new JM.xlsx]"&amp;TEXT(M,"00")&amp;"'!$E$41",TRUE))</f>
        <v>#REF!</v>
      </c>
      <c r="O8" s="7" t="e">
        <f ca="1">INDIRECT("'\\ACB0SR40\secteurs\Daf\Dcb\BASE FIN\Consolidation\FY"&amp;ID!A2&amp;"\"&amp;TEXT(M,"00")&amp;" FY"&amp;ID!A2&amp;"\Livrables\P&amp;L\[P&amp;L réél brut FY "&amp;ID!A2&amp;" "&amp;TEXT(M,"00")&amp;".xls]"&amp;TEXT(M,"00")&amp;"'!$F$154",TRUE)</f>
        <v>#REF!</v>
      </c>
      <c r="P8" s="5" t="e">
        <f t="shared" ca="1" si="7"/>
        <v>#REF!</v>
      </c>
      <c r="R8" s="1" t="str">
        <f t="shared" si="0"/>
        <v>Brésil</v>
      </c>
      <c r="S8" s="5" t="e">
        <f t="shared" ca="1" si="8"/>
        <v>#REF!</v>
      </c>
      <c r="T8" s="1"/>
      <c r="U8" s="5" t="e">
        <f t="shared" ca="1" si="9"/>
        <v>#REF!</v>
      </c>
      <c r="V8" s="5" t="e">
        <f t="shared" ca="1" si="10"/>
        <v>#REF!</v>
      </c>
      <c r="W8" s="1"/>
    </row>
    <row r="9" spans="1:23" x14ac:dyDescent="0.25">
      <c r="A9" s="6" t="s">
        <v>27</v>
      </c>
      <c r="B9" s="7" t="e">
        <f ca="1">IF(M=1,INDIRECT("'\\ACB0SR40\secteurs\Daf\Dcb\BASE FIN\Budget FY15\[P&amp;L format SocieteX BFY15.xlsx]"&amp;TEXT(M,"00")&amp;"'!$F$41",TRUE),IF(M&lt;7,INDIRECT("'\\ACB0SR40\secteurs\Daf\Dcb\BASE FIN\Budget FY15\[P&amp;L format SocieteX BFY15.xlsx]"&amp;TEXT(M,"00")&amp;"'!$F$41",TRUE)-INDIRECT("'\\ACB0SR40\secteurs\Daf\Dcb\BASE FIN\Budget FY15\[P&amp;L format SocieteX BFY15.xlsx]"&amp;TEXT(M-1,"00")&amp;"'!$F$41",TRUE),INDIRECT("'\\ACB0SR40\secteurs\Daf\Dcb\BASE FIN\Budget FY15\S2\[P&amp;L format SocieteX BFY15 S2 new JM.xlsx]"&amp;TEXT(M,"00")&amp;"'!$F$41",TRUE)-INDIRECT("'\\ACB0SR40\secteurs\Daf\Dcb\BASE FIN\Budget FY15\S2\[P&amp;L format SocieteX BFY15 S2 new JM.xlsx]"&amp;TEXT(M-1,"00")&amp;"'!$F$41",TRUE)))</f>
        <v>#REF!</v>
      </c>
      <c r="C9" s="7" t="e">
        <f ca="1">INDIRECT("'\\ACB0SR40\secteurs\Daf\Dcb\BASE FIN\Consolidation\FY"&amp;ID!A2&amp;"\"&amp;TEXT(M,"00")&amp;" FY"&amp;ID!A2&amp;"\Livrables\P&amp;L\[P&amp;L réél brut FY "&amp;ID!A2&amp;" "&amp;TEXT(M,"00")&amp;".xls]"&amp;TEXT(M,"00")&amp;"'!$G$227",TRUE)</f>
        <v>#REF!</v>
      </c>
      <c r="D9" s="5" t="e">
        <f t="shared" ca="1" si="1"/>
        <v>#REF!</v>
      </c>
      <c r="F9" s="1" t="str">
        <f t="shared" si="2"/>
        <v>Italie</v>
      </c>
      <c r="G9" s="5" t="e">
        <f t="shared" ca="1" si="3"/>
        <v>#REF!</v>
      </c>
      <c r="H9" s="1"/>
      <c r="I9" s="5" t="e">
        <f t="shared" ca="1" si="4"/>
        <v>#REF!</v>
      </c>
      <c r="J9" s="5" t="e">
        <f t="shared" ca="1" si="5"/>
        <v>#REF!</v>
      </c>
      <c r="K9" s="1"/>
      <c r="M9" s="6" t="str">
        <f t="shared" si="6"/>
        <v>Italie</v>
      </c>
      <c r="N9" s="7" t="e">
        <f ca="1">IF(M&lt;7,INDIRECT("'\\ACB0SR40\secteurs\Daf\Dcb\BASE FIN\Budget FY15\[P&amp;L format SocieteX BFY15.xlsx]"&amp;TEXT(M,"00")&amp;"'!$F$41",TRUE),INDIRECT("'\\ACB0SR40\secteurs\Daf\Dcb\BASE FIN\Budget FY15\S2\[P&amp;L format SocieteX BFY15 S2 new JM.xlsx]"&amp;TEXT(M,"00")&amp;"'!$F$41",TRUE))</f>
        <v>#REF!</v>
      </c>
      <c r="O9" s="7" t="e">
        <f ca="1">INDIRECT("'\\ACB0SR40\secteurs\Daf\Dcb\BASE FIN\Consolidation\FY"&amp;ID!A2&amp;"\"&amp;TEXT(M,"00")&amp;" FY"&amp;ID!A2&amp;"\Livrables\P&amp;L\[P&amp;L réél brut FY "&amp;ID!A2&amp;" "&amp;TEXT(M,"00")&amp;".xls]"&amp;TEXT(M,"00")&amp;"'!$G$154",TRUE)</f>
        <v>#REF!</v>
      </c>
      <c r="P9" s="5" t="e">
        <f t="shared" ca="1" si="7"/>
        <v>#REF!</v>
      </c>
      <c r="R9" s="1" t="str">
        <f t="shared" si="0"/>
        <v>Italie</v>
      </c>
      <c r="S9" s="5" t="e">
        <f t="shared" ca="1" si="8"/>
        <v>#REF!</v>
      </c>
      <c r="T9" s="1"/>
      <c r="U9" s="5" t="e">
        <f t="shared" ca="1" si="9"/>
        <v>#REF!</v>
      </c>
      <c r="V9" s="5" t="e">
        <f t="shared" ca="1" si="10"/>
        <v>#REF!</v>
      </c>
      <c r="W9" s="1"/>
    </row>
    <row r="10" spans="1:23" x14ac:dyDescent="0.25">
      <c r="A10" s="6" t="s">
        <v>24</v>
      </c>
      <c r="B10" s="7" t="e">
        <f ca="1">IF(M=1,INDIRECT("'\\ACB0SR40\secteurs\Daf\Dcb\BASE FIN\Budget FY15\[P&amp;L format SocieteX BFY15.xlsx]"&amp;TEXT(M,"00")&amp;"'!$G$41",TRUE),IF(M&lt;7,INDIRECT("'\\ACB0SR40\secteurs\Daf\Dcb\BASE FIN\Budget FY15\[P&amp;L format SocieteX BFY15.xlsx]"&amp;TEXT(M,"00")&amp;"'!$G$41",TRUE)-INDIRECT("'\\ACB0SR40\secteurs\Daf\Dcb\BASE FIN\Budget FY15\[P&amp;L format SocieteX BFY15.xlsx]"&amp;TEXT(M-1,"00")&amp;"'!$G$41",TRUE),INDIRECT("'\\ACB0SR40\secteurs\Daf\Dcb\BASE FIN\Budget FY15\S2\[P&amp;L format SocieteX BFY15 S2 new JM.xlsx]"&amp;TEXT(M,"00")&amp;"'!$G$41",TRUE)-INDIRECT("'\\ACB0SR40\secteurs\Daf\Dcb\BASE FIN\Budget FY15\S2\[P&amp;L format SocieteX BFY15 S2 new JM.xlsx]"&amp;TEXT(M-1,"00")&amp;"'!$G$41",TRUE)))</f>
        <v>#REF!</v>
      </c>
      <c r="C10" s="7" t="e">
        <f ca="1">INDIRECT("'\\ACB0SR40\secteurs\Daf\Dcb\BASE FIN\Consolidation\FY"&amp;ID!A2&amp;"\"&amp;TEXT(M,"00")&amp;" FY"&amp;ID!A2&amp;"\Livrables\P&amp;L\[P&amp;L réél brut FY "&amp;ID!A2&amp;" "&amp;TEXT(M,"00")&amp;".xls]"&amp;TEXT(M,"00")&amp;"'!$H$227",TRUE)</f>
        <v>#REF!</v>
      </c>
      <c r="D10" s="5" t="e">
        <f t="shared" ca="1" si="1"/>
        <v>#REF!</v>
      </c>
      <c r="F10" s="1" t="str">
        <f t="shared" si="2"/>
        <v>Argentine</v>
      </c>
      <c r="G10" s="5" t="e">
        <f t="shared" ca="1" si="3"/>
        <v>#REF!</v>
      </c>
      <c r="H10" s="1"/>
      <c r="I10" s="5" t="e">
        <f t="shared" ca="1" si="4"/>
        <v>#REF!</v>
      </c>
      <c r="J10" s="5" t="e">
        <f t="shared" ca="1" si="5"/>
        <v>#REF!</v>
      </c>
      <c r="K10" s="1"/>
      <c r="M10" s="6" t="str">
        <f t="shared" si="6"/>
        <v>Argentine</v>
      </c>
      <c r="N10" s="7" t="e">
        <f ca="1">IF(M&lt;7,INDIRECT("'\\ACB0SR40\secteurs\Daf\Dcb\BASE FIN\Budget FY15\[P&amp;L format SocieteX BFY15.xlsx]"&amp;TEXT(M,"00")&amp;"'!$G$41",TRUE),INDIRECT("'\\ACB0SR40\secteurs\Daf\Dcb\BASE FIN\Budget FY15\S2\[P&amp;L format SocieteX BFY15 S2 new JM.xlsx]"&amp;TEXT(M,"00")&amp;"'!$G$41",TRUE))</f>
        <v>#REF!</v>
      </c>
      <c r="O10" s="7" t="e">
        <f ca="1">INDIRECT("'\\ACB0SR40\secteurs\Daf\Dcb\BASE FIN\Consolidation\FY"&amp;ID!A2&amp;"\"&amp;TEXT(M,"00")&amp;" FY"&amp;ID!A2&amp;"\Livrables\P&amp;L\[P&amp;L réél brut FY "&amp;ID!A2&amp;" "&amp;TEXT(M,"00")&amp;".xls]"&amp;TEXT(M,"00")&amp;"'!$H$154",TRUE)</f>
        <v>#REF!</v>
      </c>
      <c r="P10" s="5" t="e">
        <f t="shared" ca="1" si="7"/>
        <v>#REF!</v>
      </c>
      <c r="R10" s="1" t="str">
        <f t="shared" si="0"/>
        <v>Argentine</v>
      </c>
      <c r="S10" s="5" t="e">
        <f t="shared" ca="1" si="8"/>
        <v>#REF!</v>
      </c>
      <c r="T10" s="1"/>
      <c r="U10" s="5" t="e">
        <f t="shared" ca="1" si="9"/>
        <v>#REF!</v>
      </c>
      <c r="V10" s="5" t="e">
        <f t="shared" ca="1" si="10"/>
        <v>#REF!</v>
      </c>
      <c r="W10" s="1"/>
    </row>
    <row r="11" spans="1:23" x14ac:dyDescent="0.25">
      <c r="A11" s="6" t="s">
        <v>23</v>
      </c>
      <c r="B11" s="7" t="e">
        <f ca="1">IF(M=1,INDIRECT("'\\ACB0SR40\secteurs\Daf\Dcb\BASE FIN\Budget FY15\[P&amp;L format SocieteX BFY15.xlsx]"&amp;TEXT(M,"00")&amp;"'!$H$41",TRUE),IF(M&lt;7,INDIRECT("'\\ACB0SR40\secteurs\Daf\Dcb\BASE FIN\Budget FY15\[P&amp;L format SocieteX BFY15.xlsx]"&amp;TEXT(M,"00")&amp;"'!$H$41",TRUE)-INDIRECT("'\\ACB0SR40\secteurs\Daf\Dcb\BASE FIN\Budget FY15\[P&amp;L format SocieteX BFY15.xlsx]"&amp;TEXT(M-1,"00")&amp;"'!$H$41",TRUE),INDIRECT("'\\ACB0SR40\secteurs\Daf\Dcb\BASE FIN\Budget FY15\S2\[P&amp;L format SocieteX BFY15 S2 new JM.xlsx]"&amp;TEXT(M,"00")&amp;"'!$H$41",TRUE)-INDIRECT("'\\ACB0SR40\secteurs\Daf\Dcb\BASE FIN\Budget FY15\S2\[P&amp;L format SocieteX BFY15 S2 new JM.xlsx]"&amp;TEXT(M-1,"00")&amp;"'!$H$41",TRUE)))</f>
        <v>#REF!</v>
      </c>
      <c r="C11" s="7" t="e">
        <f ca="1">INDIRECT("'\\ACB0SR40\secteurs\Daf\Dcb\BASE FIN\Consolidation\FY"&amp;ID!A2&amp;"\"&amp;TEXT(M,"00")&amp;" FY"&amp;ID!A2&amp;"\Livrables\P&amp;L\[P&amp;L réél brut FY "&amp;ID!A2&amp;" "&amp;TEXT(M,"00")&amp;".xls]"&amp;TEXT(M,"00")&amp;"'!$I$227",TRUE)</f>
        <v>#REF!</v>
      </c>
      <c r="D11" s="5" t="e">
        <f t="shared" ca="1" si="1"/>
        <v>#REF!</v>
      </c>
      <c r="F11" s="1" t="str">
        <f t="shared" si="2"/>
        <v>Roumanie</v>
      </c>
      <c r="G11" s="5" t="e">
        <f t="shared" ca="1" si="3"/>
        <v>#REF!</v>
      </c>
      <c r="H11" s="1"/>
      <c r="I11" s="5" t="e">
        <f t="shared" ca="1" si="4"/>
        <v>#REF!</v>
      </c>
      <c r="J11" s="5" t="e">
        <f t="shared" ca="1" si="5"/>
        <v>#REF!</v>
      </c>
      <c r="K11" s="1"/>
      <c r="M11" s="6" t="str">
        <f t="shared" si="6"/>
        <v>Roumanie</v>
      </c>
      <c r="N11" s="7" t="e">
        <f ca="1">IF(M&lt;7,INDIRECT("'\\ACB0SR40\secteurs\Daf\Dcb\BASE FIN\Budget FY15\[P&amp;L format SocieteX BFY15.xlsx]"&amp;TEXT(M,"00")&amp;"'!$H$41",TRUE),INDIRECT("'\\ACB0SR40\secteurs\Daf\Dcb\BASE FIN\Budget FY15\S2\[P&amp;L format SocieteX BFY15 S2 new JM.xlsx]"&amp;TEXT(M,"00")&amp;"'!$H$41",TRUE))</f>
        <v>#REF!</v>
      </c>
      <c r="O11" s="7" t="e">
        <f ca="1">INDIRECT("'\\ACB0SR40\secteurs\Daf\Dcb\BASE FIN\Consolidation\FY"&amp;ID!A2&amp;"\"&amp;TEXT(M,"00")&amp;" FY"&amp;ID!A2&amp;"\Livrables\P&amp;L\[P&amp;L réél brut FY "&amp;ID!A2&amp;" "&amp;TEXT(M,"00")&amp;".xls]"&amp;TEXT(M,"00")&amp;"'!$I$154",TRUE)</f>
        <v>#REF!</v>
      </c>
      <c r="P11" s="5" t="e">
        <f t="shared" ca="1" si="7"/>
        <v>#REF!</v>
      </c>
      <c r="R11" s="1" t="str">
        <f t="shared" si="0"/>
        <v>Roumanie</v>
      </c>
      <c r="S11" s="5" t="e">
        <f t="shared" ca="1" si="8"/>
        <v>#REF!</v>
      </c>
      <c r="T11" s="1"/>
      <c r="U11" s="5" t="e">
        <f t="shared" ca="1" si="9"/>
        <v>#REF!</v>
      </c>
      <c r="V11" s="5" t="e">
        <f t="shared" ca="1" si="10"/>
        <v>#REF!</v>
      </c>
      <c r="W11" s="1"/>
    </row>
    <row r="12" spans="1:23" x14ac:dyDescent="0.25">
      <c r="A12" s="6" t="s">
        <v>22</v>
      </c>
      <c r="B12" s="7" t="e">
        <f ca="1">IF(M=1,INDIRECT("'\\ACB0SR40\secteurs\Daf\Dcb\BASE FIN\Budget FY15\[P&amp;L format SocieteX BFY15.xlsx]"&amp;TEXT(M,"00")&amp;"'!$I$41",TRUE),IF(M&lt;7,INDIRECT("'\\ACB0SR40\secteurs\Daf\Dcb\BASE FIN\Budget FY15\[P&amp;L format SocieteX BFY15.xlsx]"&amp;TEXT(M,"00")&amp;"'!$I$41",TRUE)-INDIRECT("'\\ACB0SR40\secteurs\Daf\Dcb\BASE FIN\Budget FY15\[P&amp;L format SocieteX BFY15.xlsx]"&amp;TEXT(M-1,"00")&amp;"'!$I$41",TRUE),INDIRECT("'\\ACB0SR40\secteurs\Daf\Dcb\BASE FIN\Budget FY15\S2\[P&amp;L format SocieteX BFY15 S2 new JM.xlsx]"&amp;TEXT(M,"00")&amp;"'!$I$41",TRUE)-INDIRECT("'\\ACB0SR40\secteurs\Daf\Dcb\BASE FIN\Budget FY15\S2\[P&amp;L format SocieteX BFY15 S2 new JM.xlsx]"&amp;TEXT(M-1,"00")&amp;"'!$I$41",TRUE)))</f>
        <v>#REF!</v>
      </c>
      <c r="C12" s="7" t="e">
        <f ca="1">INDIRECT("'\\ACB0SR40\secteurs\Daf\Dcb\BASE FIN\Consolidation\FY"&amp;ID!A2&amp;"\"&amp;TEXT(M,"00")&amp;" FY"&amp;ID!A2&amp;"\Livrables\P&amp;L\[P&amp;L réél brut FY "&amp;ID!A2&amp;" "&amp;TEXT(M,"00")&amp;".xls]"&amp;TEXT(M,"00")&amp;"'!$J$227",TRUE)</f>
        <v>#REF!</v>
      </c>
      <c r="D12" s="5" t="e">
        <f t="shared" ca="1" si="1"/>
        <v>#REF!</v>
      </c>
      <c r="F12" s="1" t="str">
        <f t="shared" si="2"/>
        <v>Maroc</v>
      </c>
      <c r="G12" s="5" t="e">
        <f t="shared" ca="1" si="3"/>
        <v>#REF!</v>
      </c>
      <c r="H12" s="1"/>
      <c r="I12" s="5" t="e">
        <f t="shared" ca="1" si="4"/>
        <v>#REF!</v>
      </c>
      <c r="J12" s="5" t="e">
        <f t="shared" ca="1" si="5"/>
        <v>#REF!</v>
      </c>
      <c r="K12" s="1"/>
      <c r="M12" s="6" t="str">
        <f t="shared" si="6"/>
        <v>Maroc</v>
      </c>
      <c r="N12" s="7" t="e">
        <f ca="1">IF(M&lt;7,INDIRECT("'\\ACB0SR40\secteurs\Daf\Dcb\BASE FIN\Budget FY15\[P&amp;L format SocieteX BFY15.xlsx]"&amp;TEXT(M,"00")&amp;"'!$I$41",TRUE),INDIRECT("'\\ACB0SR40\secteurs\Daf\Dcb\BASE FIN\Budget FY15\S2\[P&amp;L format SocieteX BFY15 S2 new JM.xlsx]"&amp;TEXT(M,"00")&amp;"'!$I$41",TRUE))</f>
        <v>#REF!</v>
      </c>
      <c r="O12" s="7" t="e">
        <f ca="1">INDIRECT("'\\ACB0SR40\secteurs\Daf\Dcb\BASE FIN\Consolidation\FY"&amp;ID!A2&amp;"\"&amp;TEXT(M,"00")&amp;" FY"&amp;ID!A2&amp;"\Livrables\P&amp;L\[P&amp;L réél brut FY "&amp;ID!A2&amp;" "&amp;TEXT(M,"00")&amp;".xls]"&amp;TEXT(M,"00")&amp;"'!$J$154",TRUE)</f>
        <v>#REF!</v>
      </c>
      <c r="P12" s="5" t="e">
        <f t="shared" ca="1" si="7"/>
        <v>#REF!</v>
      </c>
      <c r="R12" s="1" t="str">
        <f t="shared" si="0"/>
        <v>Maroc</v>
      </c>
      <c r="S12" s="5" t="e">
        <f t="shared" ca="1" si="8"/>
        <v>#REF!</v>
      </c>
      <c r="T12" s="1"/>
      <c r="U12" s="5" t="e">
        <f t="shared" ca="1" si="9"/>
        <v>#REF!</v>
      </c>
      <c r="V12" s="5" t="e">
        <f t="shared" ca="1" si="10"/>
        <v>#REF!</v>
      </c>
      <c r="W12" s="1"/>
    </row>
    <row r="13" spans="1:23" x14ac:dyDescent="0.25">
      <c r="A13" s="6" t="s">
        <v>21</v>
      </c>
      <c r="B13" s="7" t="e">
        <f ca="1">IF(M=1,INDIRECT("'\\ACB0SR40\secteurs\Daf\Dcb\BASE FIN\Budget FY15\[P&amp;L format SocieteX BFY15.xlsx]"&amp;TEXT(M,"00")&amp;"'!$J$41",TRUE),IF(M&lt;7,INDIRECT("'\\ACB0SR40\secteurs\Daf\Dcb\BASE FIN\Budget FY15\[P&amp;L format SocieteX BFY15.xlsx]"&amp;TEXT(M,"00")&amp;"'!$J$41",TRUE)-INDIRECT("'\\ACB0SR40\secteurs\Daf\Dcb\BASE FIN\Budget FY15\[P&amp;L format SocieteX BFY15.xlsx]"&amp;TEXT(M-1,"00")&amp;"'!$J$41",TRUE),INDIRECT("'\\ACB0SR40\secteurs\Daf\Dcb\BASE FIN\Budget FY15\S2\[P&amp;L format SocieteX BFY15 S2 new JM.xlsx]"&amp;TEXT(M,"00")&amp;"'!$J$41",TRUE)-INDIRECT("'\\ACB0SR40\secteurs\Daf\Dcb\BASE FIN\Budget FY15\S2\[P&amp;L format SocieteX BFY15 S2 new JM.xlsx]"&amp;TEXT(M-1,"00")&amp;"'!$J$41",TRUE)))</f>
        <v>#REF!</v>
      </c>
      <c r="C13" s="7" t="e">
        <f ca="1">INDIRECT("'\\ACB0SR40\secteurs\Daf\Dcb\BASE FIN\Consolidation\FY"&amp;ID!A2&amp;"\"&amp;TEXT(M,"00")&amp;" FY"&amp;ID!A2&amp;"\Livrables\P&amp;L\[P&amp;L réél brut FY "&amp;ID!A2&amp;" "&amp;TEXT(M,"00")&amp;".xls]"&amp;TEXT(M,"00")&amp;"'!$K$227",TRUE)</f>
        <v>#REF!</v>
      </c>
      <c r="D13" s="5" t="e">
        <f t="shared" ca="1" si="1"/>
        <v>#REF!</v>
      </c>
      <c r="F13" s="1" t="str">
        <f t="shared" si="2"/>
        <v>ICSA</v>
      </c>
      <c r="G13" s="5" t="e">
        <f t="shared" ca="1" si="3"/>
        <v>#REF!</v>
      </c>
      <c r="H13" s="1"/>
      <c r="I13" s="5" t="e">
        <f t="shared" ca="1" si="4"/>
        <v>#REF!</v>
      </c>
      <c r="J13" s="5" t="e">
        <f t="shared" ca="1" si="5"/>
        <v>#REF!</v>
      </c>
      <c r="K13" s="1"/>
      <c r="M13" s="6" t="str">
        <f t="shared" si="6"/>
        <v>ICSA</v>
      </c>
      <c r="N13" s="7" t="e">
        <f ca="1">IF(M&lt;7,INDIRECT("'\\ACB0SR40\secteurs\Daf\Dcb\BASE FIN\Budget FY15\[P&amp;L format SocieteX BFY15.xlsx]"&amp;TEXT(M,"00")&amp;"'!$J$41",TRUE),INDIRECT("'\\ACB0SR40\secteurs\Daf\Dcb\BASE FIN\Budget FY15\S2\[P&amp;L format SocieteX BFY15 S2 new JM.xlsx]"&amp;TEXT(M,"00")&amp;"'!$J$41",TRUE))</f>
        <v>#REF!</v>
      </c>
      <c r="O13" s="7" t="e">
        <f ca="1">INDIRECT("'\\ACB0SR40\secteurs\Daf\Dcb\BASE FIN\Consolidation\FY"&amp;ID!A2&amp;"\"&amp;TEXT(M,"00")&amp;" FY"&amp;ID!A2&amp;"\Livrables\P&amp;L\[P&amp;L réél brut FY "&amp;ID!A2&amp;" "&amp;TEXT(M,"00")&amp;".xls]"&amp;TEXT(M,"00")&amp;"'!$K$154",TRUE)</f>
        <v>#REF!</v>
      </c>
      <c r="P13" s="5" t="e">
        <f t="shared" ca="1" si="7"/>
        <v>#REF!</v>
      </c>
      <c r="R13" s="1" t="str">
        <f t="shared" si="0"/>
        <v>ICSA</v>
      </c>
      <c r="S13" s="5" t="e">
        <f t="shared" ca="1" si="8"/>
        <v>#REF!</v>
      </c>
      <c r="T13" s="1"/>
      <c r="U13" s="5" t="e">
        <f t="shared" ca="1" si="9"/>
        <v>#REF!</v>
      </c>
      <c r="V13" s="5" t="e">
        <f t="shared" ca="1" si="10"/>
        <v>#REF!</v>
      </c>
      <c r="W13" s="1"/>
    </row>
    <row r="14" spans="1:23" x14ac:dyDescent="0.25">
      <c r="A14" s="6" t="s">
        <v>20</v>
      </c>
      <c r="B14" s="7" t="e">
        <f ca="1">IF(M=1,INDIRECT("'\\ACB0SR40\secteurs\Daf\Dcb\BASE FIN\Budget FY15\[P&amp;L format SocieteX BFY15.xlsx]"&amp;TEXT(M,"00")&amp;"'!$O$41",TRUE),IF(M&lt;7,INDIRECT("'\\ACB0SR40\secteurs\Daf\Dcb\BASE FIN\Budget FY15\[P&amp;L format SocieteX BFY15.xlsx]"&amp;TEXT(M,"00")&amp;"'!$O$41",TRUE)-INDIRECT("'\\ACB0SR40\secteurs\Daf\Dcb\BASE FIN\Budget FY15\[P&amp;L format SocieteX BFY15.xlsx]"&amp;TEXT(M-1,"00")&amp;"'!$O$41",TRUE),INDIRECT("'\\ACB0SR40\secteurs\Daf\Dcb\BASE FIN\Budget FY15\S2\[P&amp;L format SocieteX BFY15 S2 new JM.xlsx]"&amp;TEXT(M,"00")&amp;"'!$O$41",TRUE)-INDIRECT("'\\ACB0SR40\secteurs\Daf\Dcb\BASE FIN\Budget FY15\S2\[P&amp;L format SocieteX BFY15 S2 new JM.xlsx]"&amp;TEXT(M-1,"00")&amp;"'!$O$41",TRUE)+INDIRECT("'\\ACB0SR40\secteurs\Daf\Dcb\BASE FIN\Budget FY15\S2\[P&amp;L format SocieteX BFY15 S2 new JM.xlsx]"&amp;TEXT(M,"00")&amp;"'!$P$41",TRUE)-INDIRECT("'\\ACB0SR40\secteurs\Daf\Dcb\BASE FIN\Budget FY15\S2\[P&amp;L format SocieteX BFY15 S2 new JM.xlsx]"&amp;TEXT(M-1,"00")&amp;"'!$P$41",TRUE)))</f>
        <v>#REF!</v>
      </c>
      <c r="C14" s="7" t="e">
        <f ca="1">INDIRECT("'\\ACB0SR40\secteurs\Daf\Dcb\BASE FIN\Consolidation\FY"&amp;ID!A2&amp;"\"&amp;TEXT(M,"00")&amp;" FY"&amp;ID!A2&amp;"\Livrables\P&amp;L\[P&amp;L réél brut FY "&amp;ID!A2&amp;" "&amp;TEXT(M,"00")&amp;".xls]"&amp;TEXT(M,"00")&amp;"'!$P$227",TRUE)+INDIRECT("'\\ACB0SR40\secteurs\Daf\Dcb\BASE FIN\Consolidation\FY"&amp;ID!A2&amp;"\"&amp;TEXT(M,"00")&amp;" FY"&amp;ID!A2&amp;"\Livrables\P&amp;L\[P&amp;L réél brut FY "&amp;ID!A2&amp;" "&amp;TEXT(M,"00")&amp;".xls]"&amp;TEXT(M,"00")&amp;"'!$Q$227",TRUE)</f>
        <v>#REF!</v>
      </c>
      <c r="D14" s="5" t="e">
        <f t="shared" ca="1" si="1"/>
        <v>#REF!</v>
      </c>
      <c r="F14" s="1" t="str">
        <f t="shared" ref="F14" si="11">A14</f>
        <v>Elim&amp;Interco</v>
      </c>
      <c r="G14" s="5" t="e">
        <f t="shared" ref="G14" ca="1" si="12">G13+J13+K13-I14</f>
        <v>#REF!</v>
      </c>
      <c r="H14" s="1"/>
      <c r="I14" s="5" t="e">
        <f t="shared" ref="I14" ca="1" si="13">IF(D14&lt;0,D14*-1,0)</f>
        <v>#REF!</v>
      </c>
      <c r="J14" s="5" t="e">
        <f t="shared" ref="J14" ca="1" si="14">IF(D14&gt;0,D14,0)</f>
        <v>#REF!</v>
      </c>
      <c r="K14" s="1"/>
      <c r="M14" s="6" t="str">
        <f t="shared" si="6"/>
        <v>Elim&amp;Interco</v>
      </c>
      <c r="N14" s="7" t="e">
        <f ca="1">IF(M&lt;7,INDIRECT("'\\ACB0SR40\secteurs\Daf\Dcb\BASE FIN\Budget FY15\[P&amp;L format SocieteX BFY15.xlsx]"&amp;TEXT(M,"00")&amp;"'!$O$41",TRUE),INDIRECT("'\\ACB0SR40\secteurs\Daf\Dcb\BASE FIN\Budget FY15\S2\[P&amp;L format SocieteX BFY15 S2 new JM.xlsx]"&amp;TEXT(M,"00")&amp;"'!$O$41",TRUE)+INDIRECT("'\\ACB0SR40\secteurs\Daf\Dcb\BASE FIN\Budget FY15\S2\[P&amp;L format SocieteX BFY15 S2 new JM.xlsx]"&amp;TEXT(M,"00")&amp;"'!$P$41",TRUE))</f>
        <v>#REF!</v>
      </c>
      <c r="O14" s="7" t="e">
        <f ca="1">INDIRECT("'\\ACB0SR40\secteurs\Daf\Dcb\BASE FIN\Consolidation\FY"&amp;ID!A2&amp;"\"&amp;TEXT(M,"00")&amp;" FY"&amp;ID!A2&amp;"\Livrables\P&amp;L\[P&amp;L réél brut FY "&amp;ID!A2&amp;" "&amp;TEXT(M,"00")&amp;".xls]"&amp;TEXT(M,"00")&amp;"'!$P$154",TRUE)+INDIRECT("'\\ACB0SR40\secteurs\Daf\Dcb\BASE FIN\Consolidation\FY"&amp;ID!A2&amp;"\"&amp;TEXT(M,"00")&amp;" FY"&amp;ID!A2&amp;"\Livrables\P&amp;L\[P&amp;L réél brut FY "&amp;ID!A2&amp;" "&amp;TEXT(M,"00")&amp;".xls]"&amp;TEXT(M,"00")&amp;"'!$Q$154",TRUE)</f>
        <v>#REF!</v>
      </c>
      <c r="P14" s="5" t="e">
        <f t="shared" ca="1" si="7"/>
        <v>#REF!</v>
      </c>
      <c r="R14" s="1" t="str">
        <f t="shared" si="0"/>
        <v>Elim&amp;Interco</v>
      </c>
      <c r="S14" s="5" t="e">
        <f t="shared" ca="1" si="8"/>
        <v>#REF!</v>
      </c>
      <c r="T14" s="1"/>
      <c r="U14" s="5" t="e">
        <f t="shared" ca="1" si="9"/>
        <v>#REF!</v>
      </c>
      <c r="V14" s="5" t="e">
        <f t="shared" ca="1" si="10"/>
        <v>#REF!</v>
      </c>
      <c r="W14" s="1"/>
    </row>
    <row r="15" spans="1:23" x14ac:dyDescent="0.25">
      <c r="A15" s="8" t="s">
        <v>8</v>
      </c>
      <c r="B15" s="9" t="e">
        <f ca="1">SUM(B5:B14)</f>
        <v>#REF!</v>
      </c>
      <c r="C15" s="9" t="e">
        <f ca="1">SUM(C5:C14)</f>
        <v>#REF!</v>
      </c>
      <c r="D15" s="10" t="e">
        <f ca="1">SUM(D5:D14)</f>
        <v>#REF!</v>
      </c>
      <c r="F15" s="1" t="s">
        <v>12</v>
      </c>
      <c r="G15" s="1"/>
      <c r="H15" s="5" t="e">
        <f ca="1">C15</f>
        <v>#REF!</v>
      </c>
      <c r="I15" s="1"/>
      <c r="J15" s="1"/>
      <c r="K15" s="1"/>
      <c r="M15" s="8" t="s">
        <v>8</v>
      </c>
      <c r="N15" s="9" t="e">
        <f ca="1">SUM(N5:N14)</f>
        <v>#REF!</v>
      </c>
      <c r="O15" s="9" t="e">
        <f ca="1">SUM(O5:O14)</f>
        <v>#REF!</v>
      </c>
      <c r="P15" s="10" t="e">
        <f ca="1">SUM(P5:P14)</f>
        <v>#REF!</v>
      </c>
      <c r="R15" s="1" t="str">
        <f t="shared" si="0"/>
        <v>RFY15</v>
      </c>
      <c r="S15" s="1"/>
      <c r="T15" s="5" t="e">
        <f ca="1">O15</f>
        <v>#REF!</v>
      </c>
      <c r="U15" s="1"/>
      <c r="V15" s="1"/>
      <c r="W15" s="1"/>
    </row>
    <row r="16" spans="1:23" x14ac:dyDescent="0.25">
      <c r="A16" s="6" t="s">
        <v>14</v>
      </c>
      <c r="B16" s="7"/>
      <c r="C16" s="7" t="e">
        <f ca="1">INDIRECT("'\\ACB0SR40\secteurs\Daf\Dcb\BASE FIN\Consolidation\FY"&amp;ID!A2-1&amp;"\"&amp;TEXT(M,"00")&amp;" FY 20"&amp;ID!A2-1&amp;"\Livrables\P&amp;L\[P&amp;L réél brut FY "&amp;ID!A2-1&amp;" "&amp;TEXT(M,"00")&amp;".xls]"&amp;TEXT(M,"00")&amp;"'!$S$227",TRUE)</f>
        <v>#REF!</v>
      </c>
      <c r="D16" s="5"/>
      <c r="F16" s="1" t="s">
        <v>13</v>
      </c>
      <c r="G16" s="1"/>
      <c r="H16" s="5" t="e">
        <f ca="1">C16</f>
        <v>#REF!</v>
      </c>
      <c r="I16" s="1"/>
      <c r="J16" s="1"/>
      <c r="K16" s="1"/>
      <c r="M16" s="6" t="s">
        <v>14</v>
      </c>
      <c r="N16" s="7"/>
      <c r="O16" s="7" t="e">
        <f ca="1">INDIRECT("'\\ACB0SR40\secteurs\Daf\Dcb\BASE FIN\Consolidation\FY"&amp;ID!A2-1&amp;"\"&amp;TEXT(M,"00")&amp;" FY 20"&amp;ID!A2-1&amp;"\Livrables\P&amp;L\[P&amp;L réél brut FY "&amp;ID!A2-1&amp;" "&amp;TEXT(M,"00")&amp;".xls]"&amp;TEXT(M,"00")&amp;"'!$S$154",TRUE)</f>
        <v>#REF!</v>
      </c>
      <c r="P16" s="5"/>
      <c r="R16" s="1" t="str">
        <f t="shared" si="0"/>
        <v>RFY14</v>
      </c>
      <c r="S16" s="1"/>
      <c r="T16" s="5" t="e">
        <f ca="1">O16</f>
        <v>#REF!</v>
      </c>
      <c r="U16" s="1"/>
      <c r="V16" s="1"/>
      <c r="W16" s="1"/>
    </row>
    <row r="18" spans="1:14" x14ac:dyDescent="0.25">
      <c r="F18" s="13"/>
    </row>
    <row r="19" spans="1:14" x14ac:dyDescent="0.25">
      <c r="B19" s="13"/>
      <c r="D19" s="11"/>
      <c r="N19" s="11"/>
    </row>
    <row r="20" spans="1:14" x14ac:dyDescent="0.25">
      <c r="B20" s="13"/>
    </row>
    <row r="21" spans="1:14" x14ac:dyDescent="0.25">
      <c r="A21" s="11"/>
    </row>
    <row r="22" spans="1:14" x14ac:dyDescent="0.25">
      <c r="A22" s="11"/>
    </row>
    <row r="23" spans="1:14" x14ac:dyDescent="0.25">
      <c r="A23" s="11"/>
    </row>
    <row r="24" spans="1:14" x14ac:dyDescent="0.25">
      <c r="A24" s="11"/>
    </row>
    <row r="25" spans="1:14" x14ac:dyDescent="0.25">
      <c r="A25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ID</vt:lpstr>
      <vt:lpstr>MOPSociété</vt:lpstr>
      <vt:lpstr>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2015-08-26T13:39:34Z</dcterms:modified>
</cp:coreProperties>
</file>