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585"/>
  </bookViews>
  <sheets>
    <sheet name="base" sheetId="1" r:id="rId1"/>
    <sheet name="CDF1" sheetId="2" r:id="rId2"/>
    <sheet name="CDF2" sheetId="7" r:id="rId3"/>
    <sheet name="CDF3" sheetId="8" r:id="rId4"/>
  </sheets>
  <definedNames>
    <definedName name="_xlnm._FilterDatabase" localSheetId="0" hidden="1">base!$A$1:$J$193</definedName>
  </definedNames>
  <calcPr calcId="145621"/>
</workbook>
</file>

<file path=xl/calcChain.xml><?xml version="1.0" encoding="utf-8"?>
<calcChain xmlns="http://schemas.openxmlformats.org/spreadsheetml/2006/main">
  <c r="A7" i="8" l="1"/>
  <c r="A8" i="8" s="1"/>
  <c r="C6" i="8"/>
  <c r="B6" i="8"/>
  <c r="G1" i="8"/>
  <c r="C6" i="7"/>
  <c r="B6" i="7"/>
  <c r="F6" i="7" s="1"/>
  <c r="G1" i="7"/>
  <c r="A7" i="7" s="1"/>
  <c r="D7" i="2"/>
  <c r="E7" i="2"/>
  <c r="F7" i="2"/>
  <c r="G7" i="2"/>
  <c r="H7" i="2"/>
  <c r="D8" i="2"/>
  <c r="E8" i="2"/>
  <c r="F8" i="2"/>
  <c r="G8" i="2"/>
  <c r="H8" i="2"/>
  <c r="D9" i="2"/>
  <c r="E9" i="2"/>
  <c r="F9" i="2"/>
  <c r="G9" i="2"/>
  <c r="H9" i="2"/>
  <c r="D10" i="2"/>
  <c r="E10" i="2"/>
  <c r="F10" i="2"/>
  <c r="G10" i="2"/>
  <c r="H10" i="2"/>
  <c r="D11" i="2"/>
  <c r="E11" i="2"/>
  <c r="F11" i="2"/>
  <c r="G11" i="2"/>
  <c r="H11" i="2"/>
  <c r="D12" i="2"/>
  <c r="E12" i="2"/>
  <c r="F12" i="2"/>
  <c r="G12" i="2"/>
  <c r="H12" i="2"/>
  <c r="D13" i="2"/>
  <c r="E13" i="2"/>
  <c r="F13" i="2"/>
  <c r="G13" i="2"/>
  <c r="H13" i="2"/>
  <c r="D14" i="2"/>
  <c r="E14" i="2"/>
  <c r="F14" i="2"/>
  <c r="G14" i="2"/>
  <c r="H14" i="2"/>
  <c r="D15" i="2"/>
  <c r="E15" i="2"/>
  <c r="F15" i="2"/>
  <c r="G15" i="2"/>
  <c r="H15" i="2"/>
  <c r="D16" i="2"/>
  <c r="E16" i="2"/>
  <c r="F16" i="2"/>
  <c r="G16" i="2"/>
  <c r="H16" i="2"/>
  <c r="D17" i="2"/>
  <c r="E17" i="2"/>
  <c r="F17" i="2"/>
  <c r="G17" i="2"/>
  <c r="H17" i="2"/>
  <c r="D18" i="2"/>
  <c r="E18" i="2"/>
  <c r="F18" i="2"/>
  <c r="G18" i="2"/>
  <c r="H18" i="2"/>
  <c r="D19" i="2"/>
  <c r="E19" i="2"/>
  <c r="F19" i="2"/>
  <c r="G19" i="2"/>
  <c r="H19" i="2"/>
  <c r="D20" i="2"/>
  <c r="E20" i="2"/>
  <c r="F20" i="2"/>
  <c r="G20" i="2"/>
  <c r="H20" i="2"/>
  <c r="D21" i="2"/>
  <c r="E21" i="2"/>
  <c r="F21" i="2"/>
  <c r="G21" i="2"/>
  <c r="H21" i="2"/>
  <c r="D22" i="2"/>
  <c r="E22" i="2"/>
  <c r="F22" i="2"/>
  <c r="G22" i="2"/>
  <c r="H22" i="2"/>
  <c r="D23" i="2"/>
  <c r="E23" i="2"/>
  <c r="F23" i="2"/>
  <c r="G23" i="2"/>
  <c r="H23" i="2"/>
  <c r="D24" i="2"/>
  <c r="E24" i="2"/>
  <c r="F24" i="2"/>
  <c r="G24" i="2"/>
  <c r="H24" i="2"/>
  <c r="D25" i="2"/>
  <c r="E25" i="2"/>
  <c r="F25" i="2"/>
  <c r="G25" i="2"/>
  <c r="H25" i="2"/>
  <c r="D26" i="2"/>
  <c r="E26" i="2"/>
  <c r="F26" i="2"/>
  <c r="G26" i="2"/>
  <c r="H26" i="2"/>
  <c r="D27" i="2"/>
  <c r="E27" i="2"/>
  <c r="F27" i="2"/>
  <c r="G27" i="2"/>
  <c r="H27" i="2"/>
  <c r="D28" i="2"/>
  <c r="E28" i="2"/>
  <c r="F28" i="2"/>
  <c r="G28" i="2"/>
  <c r="H28" i="2"/>
  <c r="D29" i="2"/>
  <c r="E29" i="2"/>
  <c r="F29" i="2"/>
  <c r="G29" i="2"/>
  <c r="H29" i="2"/>
  <c r="D30" i="2"/>
  <c r="E30" i="2"/>
  <c r="F30" i="2"/>
  <c r="G30" i="2"/>
  <c r="H30" i="2"/>
  <c r="D31" i="2"/>
  <c r="E31" i="2"/>
  <c r="F31" i="2"/>
  <c r="G31" i="2"/>
  <c r="H31" i="2"/>
  <c r="D32" i="2"/>
  <c r="E32" i="2"/>
  <c r="F32" i="2"/>
  <c r="G32" i="2"/>
  <c r="H32" i="2"/>
  <c r="D33" i="2"/>
  <c r="E33" i="2"/>
  <c r="F33" i="2"/>
  <c r="G33" i="2"/>
  <c r="H33" i="2"/>
  <c r="D34" i="2"/>
  <c r="E34" i="2"/>
  <c r="F34" i="2"/>
  <c r="G34" i="2"/>
  <c r="H34" i="2"/>
  <c r="D35" i="2"/>
  <c r="E35" i="2"/>
  <c r="F35" i="2"/>
  <c r="G35" i="2"/>
  <c r="H35" i="2"/>
  <c r="D36" i="2"/>
  <c r="E36" i="2"/>
  <c r="F36" i="2"/>
  <c r="G36" i="2"/>
  <c r="H36" i="2"/>
  <c r="D37" i="2"/>
  <c r="E37" i="2"/>
  <c r="F37" i="2"/>
  <c r="G37" i="2"/>
  <c r="H37" i="2"/>
  <c r="D38" i="2"/>
  <c r="E38" i="2"/>
  <c r="F38" i="2"/>
  <c r="G38" i="2"/>
  <c r="H38" i="2"/>
  <c r="D39" i="2"/>
  <c r="E39" i="2"/>
  <c r="F39" i="2"/>
  <c r="G39" i="2"/>
  <c r="H39" i="2"/>
  <c r="D40" i="2"/>
  <c r="E40" i="2"/>
  <c r="F40" i="2"/>
  <c r="G40" i="2"/>
  <c r="H40" i="2"/>
  <c r="D41" i="2"/>
  <c r="E41" i="2"/>
  <c r="F41" i="2"/>
  <c r="G41" i="2"/>
  <c r="H41" i="2"/>
  <c r="D42" i="2"/>
  <c r="E42" i="2"/>
  <c r="F42" i="2"/>
  <c r="G42" i="2"/>
  <c r="H42" i="2"/>
  <c r="D43" i="2"/>
  <c r="E43" i="2"/>
  <c r="F43" i="2"/>
  <c r="G43" i="2"/>
  <c r="H43" i="2"/>
  <c r="D44" i="2"/>
  <c r="E44" i="2"/>
  <c r="F44" i="2"/>
  <c r="G44" i="2"/>
  <c r="H44" i="2"/>
  <c r="D45" i="2"/>
  <c r="E45" i="2"/>
  <c r="F45" i="2"/>
  <c r="G45" i="2"/>
  <c r="H45" i="2"/>
  <c r="D46" i="2"/>
  <c r="E46" i="2"/>
  <c r="F46" i="2"/>
  <c r="G46" i="2"/>
  <c r="H46" i="2"/>
  <c r="D47" i="2"/>
  <c r="E47" i="2"/>
  <c r="F47" i="2"/>
  <c r="G47" i="2"/>
  <c r="H47" i="2"/>
  <c r="D48" i="2"/>
  <c r="E48" i="2"/>
  <c r="F48" i="2"/>
  <c r="G48" i="2"/>
  <c r="H48" i="2"/>
  <c r="D49" i="2"/>
  <c r="E49" i="2"/>
  <c r="F49" i="2"/>
  <c r="G49" i="2"/>
  <c r="H49" i="2"/>
  <c r="D50" i="2"/>
  <c r="E50" i="2"/>
  <c r="F50" i="2"/>
  <c r="G50" i="2"/>
  <c r="H50" i="2"/>
  <c r="D51" i="2"/>
  <c r="E51" i="2"/>
  <c r="F51" i="2"/>
  <c r="G51" i="2"/>
  <c r="H51" i="2"/>
  <c r="D52" i="2"/>
  <c r="E52" i="2"/>
  <c r="F52" i="2"/>
  <c r="G52" i="2"/>
  <c r="H52" i="2"/>
  <c r="D53" i="2"/>
  <c r="E53" i="2"/>
  <c r="F53" i="2"/>
  <c r="G53" i="2"/>
  <c r="H53" i="2"/>
  <c r="D54" i="2"/>
  <c r="E54" i="2"/>
  <c r="F54" i="2"/>
  <c r="G54" i="2"/>
  <c r="H54" i="2"/>
  <c r="D55" i="2"/>
  <c r="E55" i="2"/>
  <c r="F55" i="2"/>
  <c r="G55" i="2"/>
  <c r="H55" i="2"/>
  <c r="D56" i="2"/>
  <c r="E56" i="2"/>
  <c r="F56" i="2"/>
  <c r="G56" i="2"/>
  <c r="H56" i="2"/>
  <c r="D57" i="2"/>
  <c r="E57" i="2"/>
  <c r="F57" i="2"/>
  <c r="G57" i="2"/>
  <c r="H57" i="2"/>
  <c r="D58" i="2"/>
  <c r="E58" i="2"/>
  <c r="F58" i="2"/>
  <c r="G58" i="2"/>
  <c r="H58" i="2"/>
  <c r="D59" i="2"/>
  <c r="E59" i="2"/>
  <c r="F59" i="2"/>
  <c r="G59" i="2"/>
  <c r="H59" i="2"/>
  <c r="D60" i="2"/>
  <c r="E60" i="2"/>
  <c r="F60" i="2"/>
  <c r="G60" i="2"/>
  <c r="H60" i="2"/>
  <c r="D61" i="2"/>
  <c r="E61" i="2"/>
  <c r="F61" i="2"/>
  <c r="G61" i="2"/>
  <c r="H61" i="2"/>
  <c r="D62" i="2"/>
  <c r="E62" i="2"/>
  <c r="F62" i="2"/>
  <c r="G62" i="2"/>
  <c r="H62" i="2"/>
  <c r="D63" i="2"/>
  <c r="E63" i="2"/>
  <c r="F63" i="2"/>
  <c r="G63" i="2"/>
  <c r="H63" i="2"/>
  <c r="D64" i="2"/>
  <c r="E64" i="2"/>
  <c r="F64" i="2"/>
  <c r="G64" i="2"/>
  <c r="H64" i="2"/>
  <c r="D65" i="2"/>
  <c r="E65" i="2"/>
  <c r="F65" i="2"/>
  <c r="G65" i="2"/>
  <c r="H65" i="2"/>
  <c r="D66" i="2"/>
  <c r="E66" i="2"/>
  <c r="F66" i="2"/>
  <c r="G66" i="2"/>
  <c r="H66" i="2"/>
  <c r="D67" i="2"/>
  <c r="E67" i="2"/>
  <c r="F67" i="2"/>
  <c r="G67" i="2"/>
  <c r="H67" i="2"/>
  <c r="D68" i="2"/>
  <c r="E68" i="2"/>
  <c r="F68" i="2"/>
  <c r="G68" i="2"/>
  <c r="H68" i="2"/>
  <c r="D69" i="2"/>
  <c r="E69" i="2"/>
  <c r="F69" i="2"/>
  <c r="G69" i="2"/>
  <c r="H69" i="2"/>
  <c r="D70" i="2"/>
  <c r="E70" i="2"/>
  <c r="F70" i="2"/>
  <c r="G70" i="2"/>
  <c r="H70" i="2"/>
  <c r="D71" i="2"/>
  <c r="E71" i="2"/>
  <c r="F71" i="2"/>
  <c r="G71" i="2"/>
  <c r="H71" i="2"/>
  <c r="D72" i="2"/>
  <c r="E72" i="2"/>
  <c r="F72" i="2"/>
  <c r="G72" i="2"/>
  <c r="H72" i="2"/>
  <c r="D73" i="2"/>
  <c r="E73" i="2"/>
  <c r="F73" i="2"/>
  <c r="G73" i="2"/>
  <c r="H73" i="2"/>
  <c r="D74" i="2"/>
  <c r="E74" i="2"/>
  <c r="F74" i="2"/>
  <c r="G74" i="2"/>
  <c r="H74" i="2"/>
  <c r="D75" i="2"/>
  <c r="E75" i="2"/>
  <c r="F75" i="2"/>
  <c r="G75" i="2"/>
  <c r="H75" i="2"/>
  <c r="D76" i="2"/>
  <c r="E76" i="2"/>
  <c r="F76" i="2"/>
  <c r="G76" i="2"/>
  <c r="H76" i="2"/>
  <c r="D77" i="2"/>
  <c r="E77" i="2"/>
  <c r="F77" i="2"/>
  <c r="G77" i="2"/>
  <c r="H77" i="2"/>
  <c r="D78" i="2"/>
  <c r="E78" i="2"/>
  <c r="F78" i="2"/>
  <c r="G78" i="2"/>
  <c r="H78" i="2"/>
  <c r="D79" i="2"/>
  <c r="E79" i="2"/>
  <c r="F79" i="2"/>
  <c r="G79" i="2"/>
  <c r="H79" i="2"/>
  <c r="D80" i="2"/>
  <c r="E80" i="2"/>
  <c r="F80" i="2"/>
  <c r="G80" i="2"/>
  <c r="H80" i="2"/>
  <c r="D81" i="2"/>
  <c r="E81" i="2"/>
  <c r="F81" i="2"/>
  <c r="G81" i="2"/>
  <c r="H81" i="2"/>
  <c r="D82" i="2"/>
  <c r="E82" i="2"/>
  <c r="F82" i="2"/>
  <c r="G82" i="2"/>
  <c r="H82" i="2"/>
  <c r="D83" i="2"/>
  <c r="E83" i="2"/>
  <c r="F83" i="2"/>
  <c r="G83" i="2"/>
  <c r="H83" i="2"/>
  <c r="D84" i="2"/>
  <c r="E84" i="2"/>
  <c r="F84" i="2"/>
  <c r="G84" i="2"/>
  <c r="H84" i="2"/>
  <c r="D85" i="2"/>
  <c r="E85" i="2"/>
  <c r="F85" i="2"/>
  <c r="G85" i="2"/>
  <c r="H85" i="2"/>
  <c r="D86" i="2"/>
  <c r="E86" i="2"/>
  <c r="F86" i="2"/>
  <c r="G86" i="2"/>
  <c r="H86" i="2"/>
  <c r="D87" i="2"/>
  <c r="E87" i="2"/>
  <c r="F87" i="2"/>
  <c r="G87" i="2"/>
  <c r="H87" i="2"/>
  <c r="D88" i="2"/>
  <c r="E88" i="2"/>
  <c r="F88" i="2"/>
  <c r="G88" i="2"/>
  <c r="H88" i="2"/>
  <c r="D89" i="2"/>
  <c r="E89" i="2"/>
  <c r="F89" i="2"/>
  <c r="G89" i="2"/>
  <c r="H89" i="2"/>
  <c r="D90" i="2"/>
  <c r="E90" i="2"/>
  <c r="F90" i="2"/>
  <c r="G90" i="2"/>
  <c r="H90" i="2"/>
  <c r="D91" i="2"/>
  <c r="E91" i="2"/>
  <c r="F91" i="2"/>
  <c r="G91" i="2"/>
  <c r="H91" i="2"/>
  <c r="D92" i="2"/>
  <c r="E92" i="2"/>
  <c r="F92" i="2"/>
  <c r="G92" i="2"/>
  <c r="H92" i="2"/>
  <c r="D93" i="2"/>
  <c r="E93" i="2"/>
  <c r="F93" i="2"/>
  <c r="G93" i="2"/>
  <c r="H93" i="2"/>
  <c r="D94" i="2"/>
  <c r="E94" i="2"/>
  <c r="F94" i="2"/>
  <c r="G94" i="2"/>
  <c r="H94" i="2"/>
  <c r="D95" i="2"/>
  <c r="E95" i="2"/>
  <c r="F95" i="2"/>
  <c r="G95" i="2"/>
  <c r="H95" i="2"/>
  <c r="D96" i="2"/>
  <c r="E96" i="2"/>
  <c r="F96" i="2"/>
  <c r="G96" i="2"/>
  <c r="H96" i="2"/>
  <c r="D97" i="2"/>
  <c r="E97" i="2"/>
  <c r="F97" i="2"/>
  <c r="G97" i="2"/>
  <c r="H97" i="2"/>
  <c r="D98" i="2"/>
  <c r="E98" i="2"/>
  <c r="F98" i="2"/>
  <c r="G98" i="2"/>
  <c r="H98" i="2"/>
  <c r="D99" i="2"/>
  <c r="E99" i="2"/>
  <c r="F99" i="2"/>
  <c r="G99" i="2"/>
  <c r="H99" i="2"/>
  <c r="D100" i="2"/>
  <c r="E100" i="2"/>
  <c r="F100" i="2"/>
  <c r="G100" i="2"/>
  <c r="H100" i="2"/>
  <c r="D101" i="2"/>
  <c r="E101" i="2"/>
  <c r="F101" i="2"/>
  <c r="G101" i="2"/>
  <c r="H101" i="2"/>
  <c r="D102" i="2"/>
  <c r="E102" i="2"/>
  <c r="F102" i="2"/>
  <c r="G102" i="2"/>
  <c r="H102" i="2"/>
  <c r="D103" i="2"/>
  <c r="E103" i="2"/>
  <c r="F103" i="2"/>
  <c r="G103" i="2"/>
  <c r="H103" i="2"/>
  <c r="D104" i="2"/>
  <c r="E104" i="2"/>
  <c r="F104" i="2"/>
  <c r="G104" i="2"/>
  <c r="H104" i="2"/>
  <c r="D105" i="2"/>
  <c r="E105" i="2"/>
  <c r="F105" i="2"/>
  <c r="G105" i="2"/>
  <c r="H105" i="2"/>
  <c r="D106" i="2"/>
  <c r="E106" i="2"/>
  <c r="F106" i="2"/>
  <c r="G106" i="2"/>
  <c r="H106" i="2"/>
  <c r="D107" i="2"/>
  <c r="E107" i="2"/>
  <c r="F107" i="2"/>
  <c r="G107" i="2"/>
  <c r="H107" i="2"/>
  <c r="D108" i="2"/>
  <c r="E108" i="2"/>
  <c r="F108" i="2"/>
  <c r="G108" i="2"/>
  <c r="H108" i="2"/>
  <c r="D109" i="2"/>
  <c r="E109" i="2"/>
  <c r="F109" i="2"/>
  <c r="G109" i="2"/>
  <c r="H109" i="2"/>
  <c r="D110" i="2"/>
  <c r="E110" i="2"/>
  <c r="F110" i="2"/>
  <c r="G110" i="2"/>
  <c r="H110" i="2"/>
  <c r="D111" i="2"/>
  <c r="E111" i="2"/>
  <c r="F111" i="2"/>
  <c r="G111" i="2"/>
  <c r="H111" i="2"/>
  <c r="D112" i="2"/>
  <c r="E112" i="2"/>
  <c r="F112" i="2"/>
  <c r="G112" i="2"/>
  <c r="H112" i="2"/>
  <c r="D113" i="2"/>
  <c r="E113" i="2"/>
  <c r="F113" i="2"/>
  <c r="G113" i="2"/>
  <c r="H113" i="2"/>
  <c r="D114" i="2"/>
  <c r="E114" i="2"/>
  <c r="F114" i="2"/>
  <c r="G114" i="2"/>
  <c r="H114" i="2"/>
  <c r="D115" i="2"/>
  <c r="E115" i="2"/>
  <c r="F115" i="2"/>
  <c r="G115" i="2"/>
  <c r="H115" i="2"/>
  <c r="D116" i="2"/>
  <c r="E116" i="2"/>
  <c r="F116" i="2"/>
  <c r="G116" i="2"/>
  <c r="H116" i="2"/>
  <c r="D117" i="2"/>
  <c r="E117" i="2"/>
  <c r="F117" i="2"/>
  <c r="G117" i="2"/>
  <c r="H117" i="2"/>
  <c r="D118" i="2"/>
  <c r="E118" i="2"/>
  <c r="F118" i="2"/>
  <c r="G118" i="2"/>
  <c r="H118" i="2"/>
  <c r="D119" i="2"/>
  <c r="E119" i="2"/>
  <c r="F119" i="2"/>
  <c r="G119" i="2"/>
  <c r="H119" i="2"/>
  <c r="D120" i="2"/>
  <c r="E120" i="2"/>
  <c r="F120" i="2"/>
  <c r="G120" i="2"/>
  <c r="H120" i="2"/>
  <c r="D121" i="2"/>
  <c r="E121" i="2"/>
  <c r="F121" i="2"/>
  <c r="G121" i="2"/>
  <c r="H121" i="2"/>
  <c r="D122" i="2"/>
  <c r="E122" i="2"/>
  <c r="F122" i="2"/>
  <c r="G122" i="2"/>
  <c r="H122" i="2"/>
  <c r="D123" i="2"/>
  <c r="E123" i="2"/>
  <c r="F123" i="2"/>
  <c r="G123" i="2"/>
  <c r="H123" i="2"/>
  <c r="D124" i="2"/>
  <c r="E124" i="2"/>
  <c r="F124" i="2"/>
  <c r="G124" i="2"/>
  <c r="H124" i="2"/>
  <c r="D125" i="2"/>
  <c r="E125" i="2"/>
  <c r="F125" i="2"/>
  <c r="G125" i="2"/>
  <c r="H125" i="2"/>
  <c r="D126" i="2"/>
  <c r="E126" i="2"/>
  <c r="F126" i="2"/>
  <c r="G126" i="2"/>
  <c r="H126" i="2"/>
  <c r="D127" i="2"/>
  <c r="E127" i="2"/>
  <c r="F127" i="2"/>
  <c r="G127" i="2"/>
  <c r="H127" i="2"/>
  <c r="D128" i="2"/>
  <c r="E128" i="2"/>
  <c r="F128" i="2"/>
  <c r="G128" i="2"/>
  <c r="H128" i="2"/>
  <c r="D129" i="2"/>
  <c r="E129" i="2"/>
  <c r="F129" i="2"/>
  <c r="G129" i="2"/>
  <c r="H129" i="2"/>
  <c r="D130" i="2"/>
  <c r="E130" i="2"/>
  <c r="F130" i="2"/>
  <c r="G130" i="2"/>
  <c r="H130" i="2"/>
  <c r="D131" i="2"/>
  <c r="E131" i="2"/>
  <c r="F131" i="2"/>
  <c r="G131" i="2"/>
  <c r="H131" i="2"/>
  <c r="D132" i="2"/>
  <c r="E132" i="2"/>
  <c r="F132" i="2"/>
  <c r="G132" i="2"/>
  <c r="H132" i="2"/>
  <c r="D133" i="2"/>
  <c r="E133" i="2"/>
  <c r="F133" i="2"/>
  <c r="G133" i="2"/>
  <c r="H133" i="2"/>
  <c r="D134" i="2"/>
  <c r="E134" i="2"/>
  <c r="F134" i="2"/>
  <c r="G134" i="2"/>
  <c r="H134" i="2"/>
  <c r="D135" i="2"/>
  <c r="E135" i="2"/>
  <c r="F135" i="2"/>
  <c r="G135" i="2"/>
  <c r="H135" i="2"/>
  <c r="D136" i="2"/>
  <c r="E136" i="2"/>
  <c r="F136" i="2"/>
  <c r="G136" i="2"/>
  <c r="H136" i="2"/>
  <c r="D137" i="2"/>
  <c r="E137" i="2"/>
  <c r="F137" i="2"/>
  <c r="G137" i="2"/>
  <c r="H137" i="2"/>
  <c r="D138" i="2"/>
  <c r="E138" i="2"/>
  <c r="F138" i="2"/>
  <c r="G138" i="2"/>
  <c r="H138" i="2"/>
  <c r="D139" i="2"/>
  <c r="E139" i="2"/>
  <c r="F139" i="2"/>
  <c r="G139" i="2"/>
  <c r="H139" i="2"/>
  <c r="D140" i="2"/>
  <c r="E140" i="2"/>
  <c r="F140" i="2"/>
  <c r="G140" i="2"/>
  <c r="H140" i="2"/>
  <c r="D141" i="2"/>
  <c r="E141" i="2"/>
  <c r="F141" i="2"/>
  <c r="G141" i="2"/>
  <c r="H141" i="2"/>
  <c r="D142" i="2"/>
  <c r="E142" i="2"/>
  <c r="F142" i="2"/>
  <c r="G142" i="2"/>
  <c r="H142" i="2"/>
  <c r="D143" i="2"/>
  <c r="E143" i="2"/>
  <c r="F143" i="2"/>
  <c r="G143" i="2"/>
  <c r="H143" i="2"/>
  <c r="D144" i="2"/>
  <c r="E144" i="2"/>
  <c r="F144" i="2"/>
  <c r="G144" i="2"/>
  <c r="H144" i="2"/>
  <c r="D145" i="2"/>
  <c r="E145" i="2"/>
  <c r="F145" i="2"/>
  <c r="G145" i="2"/>
  <c r="H145" i="2"/>
  <c r="D146" i="2"/>
  <c r="E146" i="2"/>
  <c r="F146" i="2"/>
  <c r="G146" i="2"/>
  <c r="H146" i="2"/>
  <c r="D147" i="2"/>
  <c r="E147" i="2"/>
  <c r="F147" i="2"/>
  <c r="G147" i="2"/>
  <c r="H147" i="2"/>
  <c r="D148" i="2"/>
  <c r="E148" i="2"/>
  <c r="F148" i="2"/>
  <c r="G148" i="2"/>
  <c r="H148" i="2"/>
  <c r="D149" i="2"/>
  <c r="E149" i="2"/>
  <c r="F149" i="2"/>
  <c r="G149" i="2"/>
  <c r="H149" i="2"/>
  <c r="D150" i="2"/>
  <c r="E150" i="2"/>
  <c r="F150" i="2"/>
  <c r="G150" i="2"/>
  <c r="H150" i="2"/>
  <c r="D151" i="2"/>
  <c r="E151" i="2"/>
  <c r="F151" i="2"/>
  <c r="G151" i="2"/>
  <c r="H151" i="2"/>
  <c r="D152" i="2"/>
  <c r="E152" i="2"/>
  <c r="F152" i="2"/>
  <c r="G152" i="2"/>
  <c r="H152" i="2"/>
  <c r="D153" i="2"/>
  <c r="E153" i="2"/>
  <c r="F153" i="2"/>
  <c r="G153" i="2"/>
  <c r="H153" i="2"/>
  <c r="D154" i="2"/>
  <c r="E154" i="2"/>
  <c r="F154" i="2"/>
  <c r="G154" i="2"/>
  <c r="H154" i="2"/>
  <c r="D155" i="2"/>
  <c r="E155" i="2"/>
  <c r="F155" i="2"/>
  <c r="G155" i="2"/>
  <c r="H155" i="2"/>
  <c r="D156" i="2"/>
  <c r="E156" i="2"/>
  <c r="F156" i="2"/>
  <c r="G156" i="2"/>
  <c r="H156" i="2"/>
  <c r="D157" i="2"/>
  <c r="E157" i="2"/>
  <c r="F157" i="2"/>
  <c r="G157" i="2"/>
  <c r="H157" i="2"/>
  <c r="D158" i="2"/>
  <c r="E158" i="2"/>
  <c r="F158" i="2"/>
  <c r="G158" i="2"/>
  <c r="H158" i="2"/>
  <c r="D159" i="2"/>
  <c r="E159" i="2"/>
  <c r="F159" i="2"/>
  <c r="G159" i="2"/>
  <c r="H159" i="2"/>
  <c r="D160" i="2"/>
  <c r="E160" i="2"/>
  <c r="F160" i="2"/>
  <c r="G160" i="2"/>
  <c r="H160" i="2"/>
  <c r="D161" i="2"/>
  <c r="E161" i="2"/>
  <c r="F161" i="2"/>
  <c r="G161" i="2"/>
  <c r="H161" i="2"/>
  <c r="D162" i="2"/>
  <c r="E162" i="2"/>
  <c r="F162" i="2"/>
  <c r="G162" i="2"/>
  <c r="H162" i="2"/>
  <c r="D163" i="2"/>
  <c r="E163" i="2"/>
  <c r="F163" i="2"/>
  <c r="G163" i="2"/>
  <c r="H163" i="2"/>
  <c r="D164" i="2"/>
  <c r="E164" i="2"/>
  <c r="F164" i="2"/>
  <c r="G164" i="2"/>
  <c r="H164" i="2"/>
  <c r="D165" i="2"/>
  <c r="E165" i="2"/>
  <c r="F165" i="2"/>
  <c r="G165" i="2"/>
  <c r="H165" i="2"/>
  <c r="D166" i="2"/>
  <c r="E166" i="2"/>
  <c r="F166" i="2"/>
  <c r="G166" i="2"/>
  <c r="H166" i="2"/>
  <c r="D167" i="2"/>
  <c r="E167" i="2"/>
  <c r="F167" i="2"/>
  <c r="G167" i="2"/>
  <c r="H167" i="2"/>
  <c r="D168" i="2"/>
  <c r="E168" i="2"/>
  <c r="F168" i="2"/>
  <c r="G168" i="2"/>
  <c r="H168" i="2"/>
  <c r="D169" i="2"/>
  <c r="E169" i="2"/>
  <c r="F169" i="2"/>
  <c r="G169" i="2"/>
  <c r="H169" i="2"/>
  <c r="D170" i="2"/>
  <c r="E170" i="2"/>
  <c r="F170" i="2"/>
  <c r="G170" i="2"/>
  <c r="H170" i="2"/>
  <c r="D171" i="2"/>
  <c r="E171" i="2"/>
  <c r="F171" i="2"/>
  <c r="G171" i="2"/>
  <c r="H171" i="2"/>
  <c r="D172" i="2"/>
  <c r="E172" i="2"/>
  <c r="F172" i="2"/>
  <c r="G172" i="2"/>
  <c r="H172" i="2"/>
  <c r="D173" i="2"/>
  <c r="E173" i="2"/>
  <c r="F173" i="2"/>
  <c r="G173" i="2"/>
  <c r="H173" i="2"/>
  <c r="D174" i="2"/>
  <c r="E174" i="2"/>
  <c r="F174" i="2"/>
  <c r="G174" i="2"/>
  <c r="H174" i="2"/>
  <c r="D175" i="2"/>
  <c r="E175" i="2"/>
  <c r="F175" i="2"/>
  <c r="G175" i="2"/>
  <c r="H175" i="2"/>
  <c r="D176" i="2"/>
  <c r="E176" i="2"/>
  <c r="F176" i="2"/>
  <c r="G176" i="2"/>
  <c r="H176" i="2"/>
  <c r="D177" i="2"/>
  <c r="E177" i="2"/>
  <c r="F177" i="2"/>
  <c r="G177" i="2"/>
  <c r="H177" i="2"/>
  <c r="D178" i="2"/>
  <c r="E178" i="2"/>
  <c r="F178" i="2"/>
  <c r="G178" i="2"/>
  <c r="H178" i="2"/>
  <c r="D179" i="2"/>
  <c r="E179" i="2"/>
  <c r="F179" i="2"/>
  <c r="G179" i="2"/>
  <c r="H179" i="2"/>
  <c r="D180" i="2"/>
  <c r="E180" i="2"/>
  <c r="F180" i="2"/>
  <c r="G180" i="2"/>
  <c r="H180" i="2"/>
  <c r="D181" i="2"/>
  <c r="E181" i="2"/>
  <c r="F181" i="2"/>
  <c r="G181" i="2"/>
  <c r="H181" i="2"/>
  <c r="D182" i="2"/>
  <c r="E182" i="2"/>
  <c r="F182" i="2"/>
  <c r="G182" i="2"/>
  <c r="H182" i="2"/>
  <c r="D183" i="2"/>
  <c r="E183" i="2"/>
  <c r="F183" i="2"/>
  <c r="G183" i="2"/>
  <c r="H183" i="2"/>
  <c r="D184" i="2"/>
  <c r="E184" i="2"/>
  <c r="F184" i="2"/>
  <c r="G184" i="2"/>
  <c r="H184" i="2"/>
  <c r="D185" i="2"/>
  <c r="E185" i="2"/>
  <c r="F185" i="2"/>
  <c r="G185" i="2"/>
  <c r="H185" i="2"/>
  <c r="D186" i="2"/>
  <c r="E186" i="2"/>
  <c r="F186" i="2"/>
  <c r="G186" i="2"/>
  <c r="H186" i="2"/>
  <c r="D187" i="2"/>
  <c r="E187" i="2"/>
  <c r="F187" i="2"/>
  <c r="G187" i="2"/>
  <c r="H187" i="2"/>
  <c r="D188" i="2"/>
  <c r="E188" i="2"/>
  <c r="F188" i="2"/>
  <c r="G188" i="2"/>
  <c r="H188" i="2"/>
  <c r="D189" i="2"/>
  <c r="E189" i="2"/>
  <c r="F189" i="2"/>
  <c r="G189" i="2"/>
  <c r="H189" i="2"/>
  <c r="D190" i="2"/>
  <c r="E190" i="2"/>
  <c r="F190" i="2"/>
  <c r="G190" i="2"/>
  <c r="H190" i="2"/>
  <c r="D191" i="2"/>
  <c r="E191" i="2"/>
  <c r="F191" i="2"/>
  <c r="G191" i="2"/>
  <c r="H191" i="2"/>
  <c r="D192" i="2"/>
  <c r="E192" i="2"/>
  <c r="F192" i="2"/>
  <c r="G192" i="2"/>
  <c r="H192" i="2"/>
  <c r="D193" i="2"/>
  <c r="E193" i="2"/>
  <c r="F193" i="2"/>
  <c r="G193" i="2"/>
  <c r="H193" i="2"/>
  <c r="D194" i="2"/>
  <c r="E194" i="2"/>
  <c r="F194" i="2"/>
  <c r="G194" i="2"/>
  <c r="H194" i="2"/>
  <c r="D195" i="2"/>
  <c r="E195" i="2"/>
  <c r="F195" i="2"/>
  <c r="G195" i="2"/>
  <c r="H195" i="2"/>
  <c r="D196" i="2"/>
  <c r="E196" i="2"/>
  <c r="F196" i="2"/>
  <c r="G196" i="2"/>
  <c r="H196" i="2"/>
  <c r="D197" i="2"/>
  <c r="E197" i="2"/>
  <c r="F197" i="2"/>
  <c r="G197" i="2"/>
  <c r="H197" i="2"/>
  <c r="D198" i="2"/>
  <c r="E198" i="2"/>
  <c r="F198" i="2"/>
  <c r="G198" i="2"/>
  <c r="H198" i="2"/>
  <c r="D199" i="2"/>
  <c r="E199" i="2"/>
  <c r="F199" i="2"/>
  <c r="G199" i="2"/>
  <c r="H199" i="2"/>
  <c r="D200" i="2"/>
  <c r="E200" i="2"/>
  <c r="F200" i="2"/>
  <c r="G200" i="2"/>
  <c r="H200" i="2"/>
  <c r="D201" i="2"/>
  <c r="E201" i="2"/>
  <c r="F201" i="2"/>
  <c r="G201" i="2"/>
  <c r="H201" i="2"/>
  <c r="D202" i="2"/>
  <c r="E202" i="2"/>
  <c r="F202" i="2"/>
  <c r="G202" i="2"/>
  <c r="H202" i="2"/>
  <c r="D203" i="2"/>
  <c r="E203" i="2"/>
  <c r="F203" i="2"/>
  <c r="G203" i="2"/>
  <c r="H203" i="2"/>
  <c r="D204" i="2"/>
  <c r="E204" i="2"/>
  <c r="F204" i="2"/>
  <c r="G204" i="2"/>
  <c r="H204" i="2"/>
  <c r="D205" i="2"/>
  <c r="E205" i="2"/>
  <c r="F205" i="2"/>
  <c r="G205" i="2"/>
  <c r="H205" i="2"/>
  <c r="D206" i="2"/>
  <c r="E206" i="2"/>
  <c r="F206" i="2"/>
  <c r="G206" i="2"/>
  <c r="H206" i="2"/>
  <c r="D207" i="2"/>
  <c r="E207" i="2"/>
  <c r="F207" i="2"/>
  <c r="G207" i="2"/>
  <c r="H207" i="2"/>
  <c r="D208" i="2"/>
  <c r="E208" i="2"/>
  <c r="F208" i="2"/>
  <c r="G208" i="2"/>
  <c r="H208" i="2"/>
  <c r="D209" i="2"/>
  <c r="E209" i="2"/>
  <c r="F209" i="2"/>
  <c r="G209" i="2"/>
  <c r="H209" i="2"/>
  <c r="D210" i="2"/>
  <c r="E210" i="2"/>
  <c r="F210" i="2"/>
  <c r="G210" i="2"/>
  <c r="H210" i="2"/>
  <c r="D211" i="2"/>
  <c r="E211" i="2"/>
  <c r="F211" i="2"/>
  <c r="G211" i="2"/>
  <c r="H211" i="2"/>
  <c r="D212" i="2"/>
  <c r="E212" i="2"/>
  <c r="F212" i="2"/>
  <c r="G212" i="2"/>
  <c r="H212" i="2"/>
  <c r="D213" i="2"/>
  <c r="E213" i="2"/>
  <c r="F213" i="2"/>
  <c r="G213" i="2"/>
  <c r="H213" i="2"/>
  <c r="D214" i="2"/>
  <c r="E214" i="2"/>
  <c r="F214" i="2"/>
  <c r="G214" i="2"/>
  <c r="H214" i="2"/>
  <c r="D215" i="2"/>
  <c r="E215" i="2"/>
  <c r="F215" i="2"/>
  <c r="G215" i="2"/>
  <c r="H215" i="2"/>
  <c r="D216" i="2"/>
  <c r="E216" i="2"/>
  <c r="F216" i="2"/>
  <c r="G216" i="2"/>
  <c r="H216" i="2"/>
  <c r="D217" i="2"/>
  <c r="E217" i="2"/>
  <c r="F217" i="2"/>
  <c r="G217" i="2"/>
  <c r="H217" i="2"/>
  <c r="D218" i="2"/>
  <c r="E218" i="2"/>
  <c r="F218" i="2"/>
  <c r="G218" i="2"/>
  <c r="H218" i="2"/>
  <c r="D219" i="2"/>
  <c r="E219" i="2"/>
  <c r="F219" i="2"/>
  <c r="G219" i="2"/>
  <c r="H219" i="2"/>
  <c r="D220" i="2"/>
  <c r="E220" i="2"/>
  <c r="F220" i="2"/>
  <c r="G220" i="2"/>
  <c r="H220" i="2"/>
  <c r="D221" i="2"/>
  <c r="E221" i="2"/>
  <c r="F221" i="2"/>
  <c r="G221" i="2"/>
  <c r="H221" i="2"/>
  <c r="D222" i="2"/>
  <c r="E222" i="2"/>
  <c r="F222" i="2"/>
  <c r="G222" i="2"/>
  <c r="H222" i="2"/>
  <c r="D223" i="2"/>
  <c r="E223" i="2"/>
  <c r="F223" i="2"/>
  <c r="G223" i="2"/>
  <c r="H223" i="2"/>
  <c r="D224" i="2"/>
  <c r="E224" i="2"/>
  <c r="F224" i="2"/>
  <c r="G224" i="2"/>
  <c r="H224" i="2"/>
  <c r="D225" i="2"/>
  <c r="E225" i="2"/>
  <c r="F225" i="2"/>
  <c r="G225" i="2"/>
  <c r="H225" i="2"/>
  <c r="D226" i="2"/>
  <c r="E226" i="2"/>
  <c r="F226" i="2"/>
  <c r="G226" i="2"/>
  <c r="H226" i="2"/>
  <c r="D227" i="2"/>
  <c r="E227" i="2"/>
  <c r="F227" i="2"/>
  <c r="G227" i="2"/>
  <c r="H227" i="2"/>
  <c r="D228" i="2"/>
  <c r="E228" i="2"/>
  <c r="F228" i="2"/>
  <c r="G228" i="2"/>
  <c r="H228" i="2"/>
  <c r="D229" i="2"/>
  <c r="E229" i="2"/>
  <c r="F229" i="2"/>
  <c r="G229" i="2"/>
  <c r="H229" i="2"/>
  <c r="D230" i="2"/>
  <c r="E230" i="2"/>
  <c r="F230" i="2"/>
  <c r="G230" i="2"/>
  <c r="H230" i="2"/>
  <c r="D231" i="2"/>
  <c r="E231" i="2"/>
  <c r="F231" i="2"/>
  <c r="G231" i="2"/>
  <c r="H231" i="2"/>
  <c r="D232" i="2"/>
  <c r="E232" i="2"/>
  <c r="F232" i="2"/>
  <c r="G232" i="2"/>
  <c r="H232" i="2"/>
  <c r="D233" i="2"/>
  <c r="E233" i="2"/>
  <c r="F233" i="2"/>
  <c r="G233" i="2"/>
  <c r="H233" i="2"/>
  <c r="D234" i="2"/>
  <c r="E234" i="2"/>
  <c r="F234" i="2"/>
  <c r="G234" i="2"/>
  <c r="H234" i="2"/>
  <c r="D235" i="2"/>
  <c r="E235" i="2"/>
  <c r="F235" i="2"/>
  <c r="G235" i="2"/>
  <c r="H235" i="2"/>
  <c r="D236" i="2"/>
  <c r="E236" i="2"/>
  <c r="F236" i="2"/>
  <c r="G236" i="2"/>
  <c r="H236" i="2"/>
  <c r="D237" i="2"/>
  <c r="E237" i="2"/>
  <c r="F237" i="2"/>
  <c r="G237" i="2"/>
  <c r="H237" i="2"/>
  <c r="D238" i="2"/>
  <c r="E238" i="2"/>
  <c r="F238" i="2"/>
  <c r="G238" i="2"/>
  <c r="H238" i="2"/>
  <c r="D239" i="2"/>
  <c r="E239" i="2"/>
  <c r="F239" i="2"/>
  <c r="G239" i="2"/>
  <c r="H239" i="2"/>
  <c r="D240" i="2"/>
  <c r="E240" i="2"/>
  <c r="F240" i="2"/>
  <c r="G240" i="2"/>
  <c r="H240" i="2"/>
  <c r="D241" i="2"/>
  <c r="E241" i="2"/>
  <c r="F241" i="2"/>
  <c r="G241" i="2"/>
  <c r="H241" i="2"/>
  <c r="D242" i="2"/>
  <c r="E242" i="2"/>
  <c r="F242" i="2"/>
  <c r="G242" i="2"/>
  <c r="H242" i="2"/>
  <c r="D243" i="2"/>
  <c r="E243" i="2"/>
  <c r="F243" i="2"/>
  <c r="G243" i="2"/>
  <c r="H243" i="2"/>
  <c r="D244" i="2"/>
  <c r="E244" i="2"/>
  <c r="F244" i="2"/>
  <c r="G244" i="2"/>
  <c r="H244" i="2"/>
  <c r="D245" i="2"/>
  <c r="E245" i="2"/>
  <c r="F245" i="2"/>
  <c r="G245" i="2"/>
  <c r="H245" i="2"/>
  <c r="D246" i="2"/>
  <c r="E246" i="2"/>
  <c r="F246" i="2"/>
  <c r="G246" i="2"/>
  <c r="H246" i="2"/>
  <c r="D247" i="2"/>
  <c r="E247" i="2"/>
  <c r="F247" i="2"/>
  <c r="G247" i="2"/>
  <c r="H247" i="2"/>
  <c r="D248" i="2"/>
  <c r="E248" i="2"/>
  <c r="F248" i="2"/>
  <c r="G248" i="2"/>
  <c r="H248" i="2"/>
  <c r="D249" i="2"/>
  <c r="E249" i="2"/>
  <c r="F249" i="2"/>
  <c r="G249" i="2"/>
  <c r="H249" i="2"/>
  <c r="D250" i="2"/>
  <c r="E250" i="2"/>
  <c r="F250" i="2"/>
  <c r="G250" i="2"/>
  <c r="H250" i="2"/>
  <c r="D251" i="2"/>
  <c r="E251" i="2"/>
  <c r="F251" i="2"/>
  <c r="G251" i="2"/>
  <c r="H251" i="2"/>
  <c r="D252" i="2"/>
  <c r="E252" i="2"/>
  <c r="F252" i="2"/>
  <c r="G252" i="2"/>
  <c r="H252" i="2"/>
  <c r="D253" i="2"/>
  <c r="E253" i="2"/>
  <c r="F253" i="2"/>
  <c r="G253" i="2"/>
  <c r="H253" i="2"/>
  <c r="D254" i="2"/>
  <c r="E254" i="2"/>
  <c r="F254" i="2"/>
  <c r="G254" i="2"/>
  <c r="H254" i="2"/>
  <c r="D255" i="2"/>
  <c r="E255" i="2"/>
  <c r="F255" i="2"/>
  <c r="G255" i="2"/>
  <c r="H255" i="2"/>
  <c r="D256" i="2"/>
  <c r="E256" i="2"/>
  <c r="F256" i="2"/>
  <c r="G256" i="2"/>
  <c r="H256" i="2"/>
  <c r="D257" i="2"/>
  <c r="E257" i="2"/>
  <c r="F257" i="2"/>
  <c r="G257" i="2"/>
  <c r="H257" i="2"/>
  <c r="D258" i="2"/>
  <c r="E258" i="2"/>
  <c r="F258" i="2"/>
  <c r="G258" i="2"/>
  <c r="H258" i="2"/>
  <c r="D259" i="2"/>
  <c r="E259" i="2"/>
  <c r="F259" i="2"/>
  <c r="G259" i="2"/>
  <c r="H259" i="2"/>
  <c r="D260" i="2"/>
  <c r="E260" i="2"/>
  <c r="F260" i="2"/>
  <c r="G260" i="2"/>
  <c r="H260" i="2"/>
  <c r="D261" i="2"/>
  <c r="E261" i="2"/>
  <c r="F261" i="2"/>
  <c r="G261" i="2"/>
  <c r="H261" i="2"/>
  <c r="D262" i="2"/>
  <c r="E262" i="2"/>
  <c r="F262" i="2"/>
  <c r="G262" i="2"/>
  <c r="H262" i="2"/>
  <c r="D263" i="2"/>
  <c r="E263" i="2"/>
  <c r="F263" i="2"/>
  <c r="G263" i="2"/>
  <c r="H263" i="2"/>
  <c r="D264" i="2"/>
  <c r="E264" i="2"/>
  <c r="F264" i="2"/>
  <c r="G264" i="2"/>
  <c r="H264" i="2"/>
  <c r="D265" i="2"/>
  <c r="E265" i="2"/>
  <c r="F265" i="2"/>
  <c r="G265" i="2"/>
  <c r="H265" i="2"/>
  <c r="D266" i="2"/>
  <c r="E266" i="2"/>
  <c r="F266" i="2"/>
  <c r="G266" i="2"/>
  <c r="H266" i="2"/>
  <c r="D267" i="2"/>
  <c r="E267" i="2"/>
  <c r="F267" i="2"/>
  <c r="G267" i="2"/>
  <c r="H267" i="2"/>
  <c r="D268" i="2"/>
  <c r="E268" i="2"/>
  <c r="F268" i="2"/>
  <c r="G268" i="2"/>
  <c r="H268" i="2"/>
  <c r="D269" i="2"/>
  <c r="E269" i="2"/>
  <c r="F269" i="2"/>
  <c r="G269" i="2"/>
  <c r="H269" i="2"/>
  <c r="D270" i="2"/>
  <c r="E270" i="2"/>
  <c r="F270" i="2"/>
  <c r="G270" i="2"/>
  <c r="H270" i="2"/>
  <c r="D271" i="2"/>
  <c r="E271" i="2"/>
  <c r="F271" i="2"/>
  <c r="G271" i="2"/>
  <c r="H271" i="2"/>
  <c r="D272" i="2"/>
  <c r="E272" i="2"/>
  <c r="F272" i="2"/>
  <c r="G272" i="2"/>
  <c r="H272" i="2"/>
  <c r="D273" i="2"/>
  <c r="E273" i="2"/>
  <c r="F273" i="2"/>
  <c r="G273" i="2"/>
  <c r="H273" i="2"/>
  <c r="D274" i="2"/>
  <c r="E274" i="2"/>
  <c r="F274" i="2"/>
  <c r="G274" i="2"/>
  <c r="H274" i="2"/>
  <c r="D275" i="2"/>
  <c r="E275" i="2"/>
  <c r="F275" i="2"/>
  <c r="G275" i="2"/>
  <c r="H275" i="2"/>
  <c r="D276" i="2"/>
  <c r="E276" i="2"/>
  <c r="F276" i="2"/>
  <c r="G276" i="2"/>
  <c r="H276" i="2"/>
  <c r="D277" i="2"/>
  <c r="E277" i="2"/>
  <c r="F277" i="2"/>
  <c r="G277" i="2"/>
  <c r="H277" i="2"/>
  <c r="D278" i="2"/>
  <c r="E278" i="2"/>
  <c r="F278" i="2"/>
  <c r="G278" i="2"/>
  <c r="H278" i="2"/>
  <c r="D279" i="2"/>
  <c r="E279" i="2"/>
  <c r="F279" i="2"/>
  <c r="G279" i="2"/>
  <c r="H279" i="2"/>
  <c r="D280" i="2"/>
  <c r="E280" i="2"/>
  <c r="F280" i="2"/>
  <c r="G280" i="2"/>
  <c r="H280" i="2"/>
  <c r="D281" i="2"/>
  <c r="E281" i="2"/>
  <c r="F281" i="2"/>
  <c r="G281" i="2"/>
  <c r="H281" i="2"/>
  <c r="D282" i="2"/>
  <c r="E282" i="2"/>
  <c r="F282" i="2"/>
  <c r="G282" i="2"/>
  <c r="H282" i="2"/>
  <c r="D283" i="2"/>
  <c r="E283" i="2"/>
  <c r="F283" i="2"/>
  <c r="G283" i="2"/>
  <c r="H283" i="2"/>
  <c r="D284" i="2"/>
  <c r="E284" i="2"/>
  <c r="F284" i="2"/>
  <c r="G284" i="2"/>
  <c r="H284" i="2"/>
  <c r="D285" i="2"/>
  <c r="E285" i="2"/>
  <c r="F285" i="2"/>
  <c r="G285" i="2"/>
  <c r="H285" i="2"/>
  <c r="D286" i="2"/>
  <c r="E286" i="2"/>
  <c r="F286" i="2"/>
  <c r="G286" i="2"/>
  <c r="H286" i="2"/>
  <c r="D287" i="2"/>
  <c r="E287" i="2"/>
  <c r="F287" i="2"/>
  <c r="G287" i="2"/>
  <c r="H287" i="2"/>
  <c r="D288" i="2"/>
  <c r="E288" i="2"/>
  <c r="F288" i="2"/>
  <c r="G288" i="2"/>
  <c r="H288" i="2"/>
  <c r="D289" i="2"/>
  <c r="E289" i="2"/>
  <c r="F289" i="2"/>
  <c r="G289" i="2"/>
  <c r="H289" i="2"/>
  <c r="D290" i="2"/>
  <c r="E290" i="2"/>
  <c r="F290" i="2"/>
  <c r="G290" i="2"/>
  <c r="H290" i="2"/>
  <c r="D291" i="2"/>
  <c r="E291" i="2"/>
  <c r="F291" i="2"/>
  <c r="G291" i="2"/>
  <c r="H291" i="2"/>
  <c r="D292" i="2"/>
  <c r="E292" i="2"/>
  <c r="F292" i="2"/>
  <c r="G292" i="2"/>
  <c r="H292" i="2"/>
  <c r="D293" i="2"/>
  <c r="E293" i="2"/>
  <c r="F293" i="2"/>
  <c r="G293" i="2"/>
  <c r="H293" i="2"/>
  <c r="D294" i="2"/>
  <c r="E294" i="2"/>
  <c r="F294" i="2"/>
  <c r="G294" i="2"/>
  <c r="H294" i="2"/>
  <c r="D295" i="2"/>
  <c r="E295" i="2"/>
  <c r="F295" i="2"/>
  <c r="G295" i="2"/>
  <c r="H295" i="2"/>
  <c r="D296" i="2"/>
  <c r="E296" i="2"/>
  <c r="F296" i="2"/>
  <c r="G296" i="2"/>
  <c r="H296" i="2"/>
  <c r="D297" i="2"/>
  <c r="E297" i="2"/>
  <c r="F297" i="2"/>
  <c r="G297" i="2"/>
  <c r="H297" i="2"/>
  <c r="D298" i="2"/>
  <c r="E298" i="2"/>
  <c r="F298" i="2"/>
  <c r="G298" i="2"/>
  <c r="H298" i="2"/>
  <c r="D299" i="2"/>
  <c r="E299" i="2"/>
  <c r="F299" i="2"/>
  <c r="G299" i="2"/>
  <c r="H299" i="2"/>
  <c r="D300" i="2"/>
  <c r="E300" i="2"/>
  <c r="F300" i="2"/>
  <c r="G300" i="2"/>
  <c r="H300" i="2"/>
  <c r="D301" i="2"/>
  <c r="E301" i="2"/>
  <c r="F301" i="2"/>
  <c r="G301" i="2"/>
  <c r="H301" i="2"/>
  <c r="D302" i="2"/>
  <c r="E302" i="2"/>
  <c r="F302" i="2"/>
  <c r="G302" i="2"/>
  <c r="H302" i="2"/>
  <c r="D303" i="2"/>
  <c r="E303" i="2"/>
  <c r="F303" i="2"/>
  <c r="G303" i="2"/>
  <c r="H303" i="2"/>
  <c r="D304" i="2"/>
  <c r="E304" i="2"/>
  <c r="F304" i="2"/>
  <c r="G304" i="2"/>
  <c r="H304" i="2"/>
  <c r="D305" i="2"/>
  <c r="E305" i="2"/>
  <c r="F305" i="2"/>
  <c r="G305" i="2"/>
  <c r="H305" i="2"/>
  <c r="D306" i="2"/>
  <c r="E306" i="2"/>
  <c r="F306" i="2"/>
  <c r="G306" i="2"/>
  <c r="H306" i="2"/>
  <c r="D307" i="2"/>
  <c r="E307" i="2"/>
  <c r="F307" i="2"/>
  <c r="G307" i="2"/>
  <c r="H307" i="2"/>
  <c r="D308" i="2"/>
  <c r="E308" i="2"/>
  <c r="F308" i="2"/>
  <c r="G308" i="2"/>
  <c r="H308" i="2"/>
  <c r="D309" i="2"/>
  <c r="E309" i="2"/>
  <c r="F309" i="2"/>
  <c r="G309" i="2"/>
  <c r="H309" i="2"/>
  <c r="D310" i="2"/>
  <c r="E310" i="2"/>
  <c r="F310" i="2"/>
  <c r="G310" i="2"/>
  <c r="H310" i="2"/>
  <c r="D311" i="2"/>
  <c r="E311" i="2"/>
  <c r="F311" i="2"/>
  <c r="G311" i="2"/>
  <c r="H311" i="2"/>
  <c r="D312" i="2"/>
  <c r="E312" i="2"/>
  <c r="F312" i="2"/>
  <c r="G312" i="2"/>
  <c r="H312" i="2"/>
  <c r="D313" i="2"/>
  <c r="E313" i="2"/>
  <c r="F313" i="2"/>
  <c r="G313" i="2"/>
  <c r="H313" i="2"/>
  <c r="D314" i="2"/>
  <c r="E314" i="2"/>
  <c r="F314" i="2"/>
  <c r="G314" i="2"/>
  <c r="H314" i="2"/>
  <c r="D315" i="2"/>
  <c r="E315" i="2"/>
  <c r="F315" i="2"/>
  <c r="G315" i="2"/>
  <c r="H315" i="2"/>
  <c r="D316" i="2"/>
  <c r="E316" i="2"/>
  <c r="F316" i="2"/>
  <c r="G316" i="2"/>
  <c r="H316" i="2"/>
  <c r="D317" i="2"/>
  <c r="E317" i="2"/>
  <c r="F317" i="2"/>
  <c r="G317" i="2"/>
  <c r="H317" i="2"/>
  <c r="D318" i="2"/>
  <c r="E318" i="2"/>
  <c r="F318" i="2"/>
  <c r="G318" i="2"/>
  <c r="H318" i="2"/>
  <c r="D319" i="2"/>
  <c r="E319" i="2"/>
  <c r="F319" i="2"/>
  <c r="G319" i="2"/>
  <c r="H319" i="2"/>
  <c r="D320" i="2"/>
  <c r="E320" i="2"/>
  <c r="F320" i="2"/>
  <c r="G320" i="2"/>
  <c r="H320" i="2"/>
  <c r="D321" i="2"/>
  <c r="E321" i="2"/>
  <c r="F321" i="2"/>
  <c r="G321" i="2"/>
  <c r="H321" i="2"/>
  <c r="D322" i="2"/>
  <c r="E322" i="2"/>
  <c r="F322" i="2"/>
  <c r="G322" i="2"/>
  <c r="H322" i="2"/>
  <c r="D323" i="2"/>
  <c r="E323" i="2"/>
  <c r="F323" i="2"/>
  <c r="G323" i="2"/>
  <c r="H323" i="2"/>
  <c r="D324" i="2"/>
  <c r="E324" i="2"/>
  <c r="F324" i="2"/>
  <c r="G324" i="2"/>
  <c r="H324" i="2"/>
  <c r="D325" i="2"/>
  <c r="E325" i="2"/>
  <c r="F325" i="2"/>
  <c r="G325" i="2"/>
  <c r="H325" i="2"/>
  <c r="D326" i="2"/>
  <c r="E326" i="2"/>
  <c r="F326" i="2"/>
  <c r="G326" i="2"/>
  <c r="H326" i="2"/>
  <c r="D327" i="2"/>
  <c r="E327" i="2"/>
  <c r="F327" i="2"/>
  <c r="G327" i="2"/>
  <c r="H327" i="2"/>
  <c r="D328" i="2"/>
  <c r="E328" i="2"/>
  <c r="F328" i="2"/>
  <c r="G328" i="2"/>
  <c r="H328" i="2"/>
  <c r="D329" i="2"/>
  <c r="E329" i="2"/>
  <c r="F329" i="2"/>
  <c r="G329" i="2"/>
  <c r="H329" i="2"/>
  <c r="D330" i="2"/>
  <c r="E330" i="2"/>
  <c r="F330" i="2"/>
  <c r="G330" i="2"/>
  <c r="H330" i="2"/>
  <c r="D331" i="2"/>
  <c r="E331" i="2"/>
  <c r="F331" i="2"/>
  <c r="G331" i="2"/>
  <c r="H331" i="2"/>
  <c r="D332" i="2"/>
  <c r="E332" i="2"/>
  <c r="F332" i="2"/>
  <c r="G332" i="2"/>
  <c r="H332" i="2"/>
  <c r="D333" i="2"/>
  <c r="E333" i="2"/>
  <c r="F333" i="2"/>
  <c r="G333" i="2"/>
  <c r="H333" i="2"/>
  <c r="D334" i="2"/>
  <c r="E334" i="2"/>
  <c r="F334" i="2"/>
  <c r="G334" i="2"/>
  <c r="H334" i="2"/>
  <c r="D335" i="2"/>
  <c r="E335" i="2"/>
  <c r="F335" i="2"/>
  <c r="G335" i="2"/>
  <c r="H335" i="2"/>
  <c r="D336" i="2"/>
  <c r="E336" i="2"/>
  <c r="F336" i="2"/>
  <c r="G336" i="2"/>
  <c r="H336" i="2"/>
  <c r="D337" i="2"/>
  <c r="E337" i="2"/>
  <c r="F337" i="2"/>
  <c r="G337" i="2"/>
  <c r="H337" i="2"/>
  <c r="D338" i="2"/>
  <c r="E338" i="2"/>
  <c r="F338" i="2"/>
  <c r="G338" i="2"/>
  <c r="H338" i="2"/>
  <c r="D339" i="2"/>
  <c r="E339" i="2"/>
  <c r="F339" i="2"/>
  <c r="G339" i="2"/>
  <c r="H339" i="2"/>
  <c r="D340" i="2"/>
  <c r="E340" i="2"/>
  <c r="F340" i="2"/>
  <c r="G340" i="2"/>
  <c r="H340" i="2"/>
  <c r="D341" i="2"/>
  <c r="E341" i="2"/>
  <c r="F341" i="2"/>
  <c r="G341" i="2"/>
  <c r="H341" i="2"/>
  <c r="D342" i="2"/>
  <c r="E342" i="2"/>
  <c r="F342" i="2"/>
  <c r="G342" i="2"/>
  <c r="H342" i="2"/>
  <c r="D343" i="2"/>
  <c r="E343" i="2"/>
  <c r="F343" i="2"/>
  <c r="G343" i="2"/>
  <c r="H343" i="2"/>
  <c r="D344" i="2"/>
  <c r="E344" i="2"/>
  <c r="F344" i="2"/>
  <c r="G344" i="2"/>
  <c r="H344" i="2"/>
  <c r="D345" i="2"/>
  <c r="E345" i="2"/>
  <c r="F345" i="2"/>
  <c r="G345" i="2"/>
  <c r="H345" i="2"/>
  <c r="D346" i="2"/>
  <c r="E346" i="2"/>
  <c r="F346" i="2"/>
  <c r="G346" i="2"/>
  <c r="H346" i="2"/>
  <c r="D347" i="2"/>
  <c r="E347" i="2"/>
  <c r="F347" i="2"/>
  <c r="G347" i="2"/>
  <c r="H347" i="2"/>
  <c r="D348" i="2"/>
  <c r="E348" i="2"/>
  <c r="F348" i="2"/>
  <c r="G348" i="2"/>
  <c r="H348" i="2"/>
  <c r="D349" i="2"/>
  <c r="E349" i="2"/>
  <c r="F349" i="2"/>
  <c r="G349" i="2"/>
  <c r="H349" i="2"/>
  <c r="D350" i="2"/>
  <c r="E350" i="2"/>
  <c r="F350" i="2"/>
  <c r="G350" i="2"/>
  <c r="H350" i="2"/>
  <c r="D351" i="2"/>
  <c r="E351" i="2"/>
  <c r="F351" i="2"/>
  <c r="G351" i="2"/>
  <c r="H351" i="2"/>
  <c r="D352" i="2"/>
  <c r="E352" i="2"/>
  <c r="F352" i="2"/>
  <c r="G352" i="2"/>
  <c r="H352" i="2"/>
  <c r="D353" i="2"/>
  <c r="E353" i="2"/>
  <c r="F353" i="2"/>
  <c r="G353" i="2"/>
  <c r="H353" i="2"/>
  <c r="D354" i="2"/>
  <c r="E354" i="2"/>
  <c r="F354" i="2"/>
  <c r="G354" i="2"/>
  <c r="H354" i="2"/>
  <c r="D355" i="2"/>
  <c r="E355" i="2"/>
  <c r="F355" i="2"/>
  <c r="G355" i="2"/>
  <c r="H355" i="2"/>
  <c r="D356" i="2"/>
  <c r="E356" i="2"/>
  <c r="F356" i="2"/>
  <c r="G356" i="2"/>
  <c r="H356" i="2"/>
  <c r="D357" i="2"/>
  <c r="E357" i="2"/>
  <c r="F357" i="2"/>
  <c r="G357" i="2"/>
  <c r="H357" i="2"/>
  <c r="D358" i="2"/>
  <c r="E358" i="2"/>
  <c r="F358" i="2"/>
  <c r="G358" i="2"/>
  <c r="H358" i="2"/>
  <c r="D359" i="2"/>
  <c r="E359" i="2"/>
  <c r="F359" i="2"/>
  <c r="G359" i="2"/>
  <c r="H359" i="2"/>
  <c r="D360" i="2"/>
  <c r="E360" i="2"/>
  <c r="F360" i="2"/>
  <c r="G360" i="2"/>
  <c r="H360" i="2"/>
  <c r="D361" i="2"/>
  <c r="E361" i="2"/>
  <c r="F361" i="2"/>
  <c r="G361" i="2"/>
  <c r="H361" i="2"/>
  <c r="D362" i="2"/>
  <c r="E362" i="2"/>
  <c r="F362" i="2"/>
  <c r="G362" i="2"/>
  <c r="H362" i="2"/>
  <c r="D363" i="2"/>
  <c r="E363" i="2"/>
  <c r="F363" i="2"/>
  <c r="G363" i="2"/>
  <c r="H363" i="2"/>
  <c r="D364" i="2"/>
  <c r="E364" i="2"/>
  <c r="F364" i="2"/>
  <c r="G364" i="2"/>
  <c r="H364" i="2"/>
  <c r="D365" i="2"/>
  <c r="E365" i="2"/>
  <c r="F365" i="2"/>
  <c r="G365" i="2"/>
  <c r="H365" i="2"/>
  <c r="D366" i="2"/>
  <c r="E366" i="2"/>
  <c r="F366" i="2"/>
  <c r="G366" i="2"/>
  <c r="H366" i="2"/>
  <c r="D367" i="2"/>
  <c r="E367" i="2"/>
  <c r="F367" i="2"/>
  <c r="G367" i="2"/>
  <c r="H367" i="2"/>
  <c r="D368" i="2"/>
  <c r="E368" i="2"/>
  <c r="F368" i="2"/>
  <c r="G368" i="2"/>
  <c r="H368" i="2"/>
  <c r="D369" i="2"/>
  <c r="E369" i="2"/>
  <c r="F369" i="2"/>
  <c r="G369" i="2"/>
  <c r="H369" i="2"/>
  <c r="D370" i="2"/>
  <c r="E370" i="2"/>
  <c r="F370" i="2"/>
  <c r="G370" i="2"/>
  <c r="H370" i="2"/>
  <c r="D371" i="2"/>
  <c r="E371" i="2"/>
  <c r="F371" i="2"/>
  <c r="G371" i="2"/>
  <c r="H371" i="2"/>
  <c r="D372" i="2"/>
  <c r="E372" i="2"/>
  <c r="F372" i="2"/>
  <c r="G372" i="2"/>
  <c r="H372" i="2"/>
  <c r="D373" i="2"/>
  <c r="E373" i="2"/>
  <c r="F373" i="2"/>
  <c r="G373" i="2"/>
  <c r="H373" i="2"/>
  <c r="D374" i="2"/>
  <c r="E374" i="2"/>
  <c r="F374" i="2"/>
  <c r="G374" i="2"/>
  <c r="H374" i="2"/>
  <c r="D375" i="2"/>
  <c r="E375" i="2"/>
  <c r="F375" i="2"/>
  <c r="G375" i="2"/>
  <c r="H375" i="2"/>
  <c r="D376" i="2"/>
  <c r="E376" i="2"/>
  <c r="F376" i="2"/>
  <c r="G376" i="2"/>
  <c r="H376" i="2"/>
  <c r="D377" i="2"/>
  <c r="E377" i="2"/>
  <c r="F377" i="2"/>
  <c r="G377" i="2"/>
  <c r="H377" i="2"/>
  <c r="D378" i="2"/>
  <c r="E378" i="2"/>
  <c r="F378" i="2"/>
  <c r="G378" i="2"/>
  <c r="H378" i="2"/>
  <c r="D379" i="2"/>
  <c r="E379" i="2"/>
  <c r="F379" i="2"/>
  <c r="G379" i="2"/>
  <c r="H379" i="2"/>
  <c r="D380" i="2"/>
  <c r="E380" i="2"/>
  <c r="F380" i="2"/>
  <c r="G380" i="2"/>
  <c r="H380" i="2"/>
  <c r="D381" i="2"/>
  <c r="E381" i="2"/>
  <c r="F381" i="2"/>
  <c r="G381" i="2"/>
  <c r="H381" i="2"/>
  <c r="D382" i="2"/>
  <c r="E382" i="2"/>
  <c r="F382" i="2"/>
  <c r="G382" i="2"/>
  <c r="H382" i="2"/>
  <c r="D383" i="2"/>
  <c r="E383" i="2"/>
  <c r="F383" i="2"/>
  <c r="G383" i="2"/>
  <c r="H383" i="2"/>
  <c r="D384" i="2"/>
  <c r="E384" i="2"/>
  <c r="F384" i="2"/>
  <c r="G384" i="2"/>
  <c r="H384" i="2"/>
  <c r="D385" i="2"/>
  <c r="E385" i="2"/>
  <c r="F385" i="2"/>
  <c r="G385" i="2"/>
  <c r="H385" i="2"/>
  <c r="D386" i="2"/>
  <c r="E386" i="2"/>
  <c r="F386" i="2"/>
  <c r="G386" i="2"/>
  <c r="H386" i="2"/>
  <c r="D387" i="2"/>
  <c r="E387" i="2"/>
  <c r="F387" i="2"/>
  <c r="G387" i="2"/>
  <c r="H387" i="2"/>
  <c r="D388" i="2"/>
  <c r="E388" i="2"/>
  <c r="F388" i="2"/>
  <c r="G388" i="2"/>
  <c r="H388" i="2"/>
  <c r="D389" i="2"/>
  <c r="E389" i="2"/>
  <c r="F389" i="2"/>
  <c r="G389" i="2"/>
  <c r="H389" i="2"/>
  <c r="D390" i="2"/>
  <c r="E390" i="2"/>
  <c r="F390" i="2"/>
  <c r="G390" i="2"/>
  <c r="H390" i="2"/>
  <c r="D391" i="2"/>
  <c r="E391" i="2"/>
  <c r="F391" i="2"/>
  <c r="G391" i="2"/>
  <c r="H391" i="2"/>
  <c r="D392" i="2"/>
  <c r="E392" i="2"/>
  <c r="F392" i="2"/>
  <c r="G392" i="2"/>
  <c r="H392" i="2"/>
  <c r="D393" i="2"/>
  <c r="E393" i="2"/>
  <c r="F393" i="2"/>
  <c r="G393" i="2"/>
  <c r="H393" i="2"/>
  <c r="D394" i="2"/>
  <c r="E394" i="2"/>
  <c r="F394" i="2"/>
  <c r="G394" i="2"/>
  <c r="H394" i="2"/>
  <c r="D395" i="2"/>
  <c r="E395" i="2"/>
  <c r="F395" i="2"/>
  <c r="G395" i="2"/>
  <c r="H395" i="2"/>
  <c r="D396" i="2"/>
  <c r="E396" i="2"/>
  <c r="F396" i="2"/>
  <c r="G396" i="2"/>
  <c r="H396" i="2"/>
  <c r="D397" i="2"/>
  <c r="E397" i="2"/>
  <c r="F397" i="2"/>
  <c r="G397" i="2"/>
  <c r="H397" i="2"/>
  <c r="D398" i="2"/>
  <c r="E398" i="2"/>
  <c r="F398" i="2"/>
  <c r="G398" i="2"/>
  <c r="H398" i="2"/>
  <c r="D399" i="2"/>
  <c r="E399" i="2"/>
  <c r="F399" i="2"/>
  <c r="G399" i="2"/>
  <c r="H399" i="2"/>
  <c r="D400" i="2"/>
  <c r="E400" i="2"/>
  <c r="F400" i="2"/>
  <c r="G400" i="2"/>
  <c r="H400" i="2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J18" i="1"/>
  <c r="C6" i="2"/>
  <c r="G1" i="2"/>
  <c r="A7" i="2" s="1"/>
  <c r="G6" i="7" l="1"/>
  <c r="H6" i="7"/>
  <c r="D6" i="7"/>
  <c r="E6" i="7"/>
  <c r="H6" i="8"/>
  <c r="G6" i="8"/>
  <c r="E6" i="8"/>
  <c r="B7" i="8"/>
  <c r="D7" i="8" s="1"/>
  <c r="C7" i="8"/>
  <c r="F6" i="8"/>
  <c r="D6" i="8"/>
  <c r="B8" i="8"/>
  <c r="F8" i="8" s="1"/>
  <c r="A9" i="8"/>
  <c r="C8" i="8"/>
  <c r="B7" i="7"/>
  <c r="E7" i="7" s="1"/>
  <c r="A8" i="7"/>
  <c r="C7" i="7"/>
  <c r="C7" i="2"/>
  <c r="A8" i="2"/>
  <c r="J28" i="1"/>
  <c r="J7" i="1"/>
  <c r="J11" i="1"/>
  <c r="J10" i="1"/>
  <c r="J8" i="1"/>
  <c r="J15" i="1"/>
  <c r="J16" i="1"/>
  <c r="J14" i="1"/>
  <c r="J20" i="1"/>
  <c r="J17" i="1"/>
  <c r="J12" i="1"/>
  <c r="J13" i="1"/>
  <c r="I5" i="1"/>
  <c r="J5" i="1" s="1"/>
  <c r="I4" i="1"/>
  <c r="J4" i="1" s="1"/>
  <c r="J3" i="1"/>
  <c r="J19" i="1"/>
  <c r="J6" i="1"/>
  <c r="I2" i="1"/>
  <c r="J2" i="1" s="1"/>
  <c r="J26" i="1"/>
  <c r="J34" i="1"/>
  <c r="J32" i="1"/>
  <c r="J27" i="1"/>
  <c r="J36" i="1"/>
  <c r="J33" i="1"/>
  <c r="J41" i="1"/>
  <c r="J42" i="1"/>
  <c r="J37" i="1"/>
  <c r="J39" i="1"/>
  <c r="J30" i="1"/>
  <c r="J29" i="1"/>
  <c r="J35" i="1"/>
  <c r="J40" i="1"/>
  <c r="J38" i="1"/>
  <c r="J31" i="1"/>
  <c r="J43" i="1"/>
  <c r="J44" i="1"/>
  <c r="J45" i="1"/>
  <c r="J46" i="1"/>
  <c r="J55" i="1"/>
  <c r="J57" i="1"/>
  <c r="J53" i="1"/>
  <c r="J47" i="1"/>
  <c r="J48" i="1"/>
  <c r="J49" i="1"/>
  <c r="J50" i="1"/>
  <c r="J51" i="1"/>
  <c r="J25" i="1"/>
  <c r="J54" i="1"/>
  <c r="J23" i="1"/>
  <c r="J58" i="1"/>
  <c r="J24" i="1"/>
  <c r="J21" i="1"/>
  <c r="J22" i="1"/>
  <c r="J52" i="1"/>
  <c r="J56" i="1"/>
  <c r="J63" i="1"/>
  <c r="J64" i="1"/>
  <c r="J65" i="1"/>
  <c r="J66" i="1"/>
  <c r="J61" i="1"/>
  <c r="J62" i="1"/>
  <c r="J60" i="1"/>
  <c r="J59" i="1"/>
  <c r="J109" i="1"/>
  <c r="J81" i="1"/>
  <c r="J100" i="1"/>
  <c r="J75" i="1"/>
  <c r="J99" i="1"/>
  <c r="J113" i="1"/>
  <c r="J111" i="1"/>
  <c r="J83" i="1"/>
  <c r="J120" i="1"/>
  <c r="J106" i="1"/>
  <c r="J117" i="1"/>
  <c r="J97" i="1"/>
  <c r="J76" i="1"/>
  <c r="J107" i="1"/>
  <c r="J108" i="1"/>
  <c r="J114" i="1"/>
  <c r="J79" i="1"/>
  <c r="J84" i="1"/>
  <c r="J110" i="1"/>
  <c r="J90" i="1"/>
  <c r="J102" i="1"/>
  <c r="J112" i="1"/>
  <c r="J70" i="1"/>
  <c r="J123" i="1"/>
  <c r="J119" i="1"/>
  <c r="J118" i="1"/>
  <c r="J101" i="1"/>
  <c r="J115" i="1"/>
  <c r="J96" i="1"/>
  <c r="J87" i="1"/>
  <c r="J71" i="1"/>
  <c r="J95" i="1"/>
  <c r="J93" i="1"/>
  <c r="J94" i="1"/>
  <c r="J92" i="1"/>
  <c r="J86" i="1"/>
  <c r="J88" i="1"/>
  <c r="J98" i="1"/>
  <c r="J91" i="1"/>
  <c r="J89" i="1"/>
  <c r="J80" i="1"/>
  <c r="J69" i="1"/>
  <c r="J103" i="1"/>
  <c r="J105" i="1"/>
  <c r="J85" i="1"/>
  <c r="J104" i="1"/>
  <c r="J73" i="1"/>
  <c r="J74" i="1"/>
  <c r="J72" i="1"/>
  <c r="J116" i="1"/>
  <c r="J121" i="1"/>
  <c r="J82" i="1"/>
  <c r="J77" i="1"/>
  <c r="J122" i="1"/>
  <c r="J68" i="1"/>
  <c r="J124" i="1"/>
  <c r="J67" i="1"/>
  <c r="J78" i="1"/>
  <c r="J125" i="1"/>
  <c r="J129" i="1"/>
  <c r="J146" i="1"/>
  <c r="J130" i="1"/>
  <c r="J143" i="1"/>
  <c r="J141" i="1"/>
  <c r="J144" i="1"/>
  <c r="J145" i="1"/>
  <c r="J139" i="1"/>
  <c r="J140" i="1"/>
  <c r="J131" i="1"/>
  <c r="J132" i="1"/>
  <c r="J133" i="1"/>
  <c r="J135" i="1"/>
  <c r="J134" i="1"/>
  <c r="J127" i="1"/>
  <c r="J138" i="1"/>
  <c r="J128" i="1"/>
  <c r="J136" i="1"/>
  <c r="J126" i="1"/>
  <c r="J142" i="1"/>
  <c r="J137" i="1"/>
  <c r="J151" i="1"/>
  <c r="J152" i="1"/>
  <c r="J153" i="1"/>
  <c r="J157" i="1"/>
  <c r="J154" i="1"/>
  <c r="J155" i="1"/>
  <c r="J149" i="1"/>
  <c r="J150" i="1"/>
  <c r="J148" i="1"/>
  <c r="J156" i="1"/>
  <c r="J147" i="1"/>
  <c r="J158" i="1"/>
  <c r="J184" i="1"/>
  <c r="J182" i="1"/>
  <c r="J159" i="1"/>
  <c r="J160" i="1"/>
  <c r="J161" i="1"/>
  <c r="J190" i="1"/>
  <c r="J183" i="1"/>
  <c r="J180" i="1"/>
  <c r="J186" i="1"/>
  <c r="J185" i="1"/>
  <c r="J188" i="1"/>
  <c r="J187" i="1"/>
  <c r="J181" i="1"/>
  <c r="J165" i="1"/>
  <c r="J167" i="1"/>
  <c r="J162" i="1"/>
  <c r="J163" i="1"/>
  <c r="J168" i="1"/>
  <c r="J164" i="1"/>
  <c r="J166" i="1"/>
  <c r="J169" i="1"/>
  <c r="J170" i="1"/>
  <c r="J171" i="1"/>
  <c r="J189" i="1"/>
  <c r="J172" i="1"/>
  <c r="J173" i="1"/>
  <c r="J174" i="1"/>
  <c r="J192" i="1"/>
  <c r="J191" i="1"/>
  <c r="J193" i="1"/>
  <c r="J175" i="1"/>
  <c r="J178" i="1"/>
  <c r="J177" i="1"/>
  <c r="J179" i="1"/>
  <c r="J176" i="1"/>
  <c r="J9" i="1"/>
  <c r="H7" i="8" l="1"/>
  <c r="G7" i="8"/>
  <c r="B9" i="8"/>
  <c r="E9" i="8" s="1"/>
  <c r="A10" i="8"/>
  <c r="C9" i="8"/>
  <c r="D8" i="8"/>
  <c r="E7" i="8"/>
  <c r="G8" i="8"/>
  <c r="E8" i="8"/>
  <c r="H8" i="8"/>
  <c r="F7" i="8"/>
  <c r="H7" i="7"/>
  <c r="B8" i="7"/>
  <c r="D8" i="7" s="1"/>
  <c r="A9" i="7"/>
  <c r="C8" i="7"/>
  <c r="G7" i="7"/>
  <c r="D7" i="7"/>
  <c r="F7" i="7"/>
  <c r="A9" i="2"/>
  <c r="B9" i="2" s="1"/>
  <c r="B8" i="2"/>
  <c r="B6" i="2"/>
  <c r="B7" i="2"/>
  <c r="C8" i="2"/>
  <c r="A10" i="2"/>
  <c r="B10" i="2" s="1"/>
  <c r="C9" i="2"/>
  <c r="H9" i="8" l="1"/>
  <c r="G9" i="8"/>
  <c r="F9" i="8"/>
  <c r="D9" i="8"/>
  <c r="B10" i="8"/>
  <c r="H10" i="8" s="1"/>
  <c r="A11" i="8"/>
  <c r="C10" i="8"/>
  <c r="B9" i="7"/>
  <c r="F9" i="7" s="1"/>
  <c r="A10" i="7"/>
  <c r="C9" i="7"/>
  <c r="E8" i="7"/>
  <c r="G8" i="7"/>
  <c r="F8" i="7"/>
  <c r="H8" i="7"/>
  <c r="E6" i="2"/>
  <c r="H6" i="2"/>
  <c r="G6" i="2"/>
  <c r="F6" i="2"/>
  <c r="D6" i="2"/>
  <c r="A11" i="2"/>
  <c r="B11" i="2" s="1"/>
  <c r="C10" i="2"/>
  <c r="G10" i="8" l="1"/>
  <c r="F10" i="8"/>
  <c r="B11" i="8"/>
  <c r="E11" i="8" s="1"/>
  <c r="C11" i="8"/>
  <c r="A12" i="8"/>
  <c r="D10" i="8"/>
  <c r="E10" i="8"/>
  <c r="E9" i="7"/>
  <c r="B10" i="7"/>
  <c r="D10" i="7" s="1"/>
  <c r="A11" i="7"/>
  <c r="C10" i="7"/>
  <c r="G9" i="7"/>
  <c r="H9" i="7"/>
  <c r="D9" i="7"/>
  <c r="A12" i="2"/>
  <c r="B12" i="2" s="1"/>
  <c r="C11" i="2"/>
  <c r="H11" i="8" l="1"/>
  <c r="B12" i="8"/>
  <c r="F12" i="8" s="1"/>
  <c r="A13" i="8"/>
  <c r="C12" i="8"/>
  <c r="G11" i="8"/>
  <c r="F11" i="8"/>
  <c r="D11" i="8"/>
  <c r="H10" i="7"/>
  <c r="B11" i="7"/>
  <c r="E11" i="7" s="1"/>
  <c r="A12" i="7"/>
  <c r="C11" i="7"/>
  <c r="E10" i="7"/>
  <c r="G10" i="7"/>
  <c r="F10" i="7"/>
  <c r="A13" i="2"/>
  <c r="B13" i="2" s="1"/>
  <c r="C12" i="2"/>
  <c r="G12" i="8" l="1"/>
  <c r="B13" i="8"/>
  <c r="G13" i="8" s="1"/>
  <c r="C13" i="8"/>
  <c r="A14" i="8"/>
  <c r="D12" i="8"/>
  <c r="E12" i="8"/>
  <c r="H12" i="8"/>
  <c r="D11" i="7"/>
  <c r="F11" i="7"/>
  <c r="G11" i="7"/>
  <c r="H11" i="7"/>
  <c r="B12" i="7"/>
  <c r="E12" i="7" s="1"/>
  <c r="A13" i="7"/>
  <c r="C12" i="7"/>
  <c r="A14" i="2"/>
  <c r="B14" i="2" s="1"/>
  <c r="C13" i="2"/>
  <c r="H13" i="8" l="1"/>
  <c r="E13" i="8"/>
  <c r="F13" i="8"/>
  <c r="D13" i="8"/>
  <c r="B14" i="8"/>
  <c r="H14" i="8" s="1"/>
  <c r="A15" i="8"/>
  <c r="C14" i="8"/>
  <c r="G12" i="7"/>
  <c r="F12" i="7"/>
  <c r="H12" i="7"/>
  <c r="D12" i="7"/>
  <c r="B13" i="7"/>
  <c r="F13" i="7" s="1"/>
  <c r="A14" i="7"/>
  <c r="C13" i="7"/>
  <c r="A15" i="2"/>
  <c r="B15" i="2" s="1"/>
  <c r="C14" i="2"/>
  <c r="G14" i="8" l="1"/>
  <c r="F14" i="8"/>
  <c r="B15" i="8"/>
  <c r="E15" i="8" s="1"/>
  <c r="A16" i="8"/>
  <c r="C15" i="8"/>
  <c r="D14" i="8"/>
  <c r="E14" i="8"/>
  <c r="E13" i="7"/>
  <c r="B14" i="7"/>
  <c r="D14" i="7" s="1"/>
  <c r="A15" i="7"/>
  <c r="C14" i="7"/>
  <c r="G13" i="7"/>
  <c r="H13" i="7"/>
  <c r="D13" i="7"/>
  <c r="A16" i="2"/>
  <c r="B16" i="2" s="1"/>
  <c r="C15" i="2"/>
  <c r="H15" i="8" l="1"/>
  <c r="F15" i="8"/>
  <c r="D15" i="8"/>
  <c r="G15" i="8"/>
  <c r="B16" i="8"/>
  <c r="H16" i="8" s="1"/>
  <c r="A17" i="8"/>
  <c r="C16" i="8"/>
  <c r="H14" i="7"/>
  <c r="B15" i="7"/>
  <c r="E15" i="7" s="1"/>
  <c r="A16" i="7"/>
  <c r="C15" i="7"/>
  <c r="E14" i="7"/>
  <c r="G14" i="7"/>
  <c r="F14" i="7"/>
  <c r="A17" i="2"/>
  <c r="B17" i="2" s="1"/>
  <c r="C16" i="2"/>
  <c r="F16" i="8" l="1"/>
  <c r="G16" i="8"/>
  <c r="B17" i="8"/>
  <c r="E17" i="8" s="1"/>
  <c r="A18" i="8"/>
  <c r="C17" i="8"/>
  <c r="D16" i="8"/>
  <c r="E16" i="8"/>
  <c r="G15" i="7"/>
  <c r="H15" i="7"/>
  <c r="D15" i="7"/>
  <c r="F15" i="7"/>
  <c r="B16" i="7"/>
  <c r="E16" i="7" s="1"/>
  <c r="A17" i="7"/>
  <c r="C16" i="7"/>
  <c r="A18" i="2"/>
  <c r="B18" i="2" s="1"/>
  <c r="C17" i="2"/>
  <c r="G17" i="8" l="1"/>
  <c r="F17" i="8"/>
  <c r="D17" i="8"/>
  <c r="H17" i="8"/>
  <c r="B18" i="8"/>
  <c r="H18" i="8" s="1"/>
  <c r="A19" i="8"/>
  <c r="C18" i="8"/>
  <c r="G16" i="7"/>
  <c r="F16" i="7"/>
  <c r="D16" i="7"/>
  <c r="H16" i="7"/>
  <c r="B17" i="7"/>
  <c r="F17" i="7" s="1"/>
  <c r="A18" i="7"/>
  <c r="C17" i="7"/>
  <c r="A19" i="2"/>
  <c r="B19" i="2" s="1"/>
  <c r="C18" i="2"/>
  <c r="F18" i="8" l="1"/>
  <c r="G18" i="8"/>
  <c r="B19" i="8"/>
  <c r="E19" i="8" s="1"/>
  <c r="C19" i="8"/>
  <c r="A20" i="8"/>
  <c r="D18" i="8"/>
  <c r="E18" i="8"/>
  <c r="H17" i="7"/>
  <c r="E17" i="7"/>
  <c r="B18" i="7"/>
  <c r="H18" i="7" s="1"/>
  <c r="A19" i="7"/>
  <c r="C18" i="7"/>
  <c r="G17" i="7"/>
  <c r="D17" i="7"/>
  <c r="A20" i="2"/>
  <c r="B20" i="2" s="1"/>
  <c r="C19" i="2"/>
  <c r="H19" i="8" l="1"/>
  <c r="F19" i="8"/>
  <c r="D19" i="8"/>
  <c r="B20" i="8"/>
  <c r="D20" i="8" s="1"/>
  <c r="A21" i="8"/>
  <c r="C20" i="8"/>
  <c r="G19" i="8"/>
  <c r="G18" i="7"/>
  <c r="F18" i="7"/>
  <c r="D18" i="7"/>
  <c r="E18" i="7"/>
  <c r="B19" i="7"/>
  <c r="F19" i="7" s="1"/>
  <c r="A20" i="7"/>
  <c r="C19" i="7"/>
  <c r="A21" i="2"/>
  <c r="B21" i="2" s="1"/>
  <c r="C20" i="2"/>
  <c r="E20" i="8" l="1"/>
  <c r="H20" i="8"/>
  <c r="F20" i="8"/>
  <c r="G20" i="8"/>
  <c r="B21" i="8"/>
  <c r="H21" i="8" s="1"/>
  <c r="C21" i="8"/>
  <c r="A22" i="8"/>
  <c r="E19" i="7"/>
  <c r="B20" i="7"/>
  <c r="D20" i="7" s="1"/>
  <c r="A21" i="7"/>
  <c r="C20" i="7"/>
  <c r="G19" i="7"/>
  <c r="H19" i="7"/>
  <c r="D19" i="7"/>
  <c r="A22" i="2"/>
  <c r="B22" i="2" s="1"/>
  <c r="C21" i="2"/>
  <c r="B22" i="8" l="1"/>
  <c r="H22" i="8" s="1"/>
  <c r="A23" i="8"/>
  <c r="C22" i="8"/>
  <c r="G21" i="8"/>
  <c r="E21" i="8"/>
  <c r="F21" i="8"/>
  <c r="D21" i="8"/>
  <c r="B21" i="7"/>
  <c r="F21" i="7" s="1"/>
  <c r="A22" i="7"/>
  <c r="C21" i="7"/>
  <c r="E20" i="7"/>
  <c r="G20" i="7"/>
  <c r="F20" i="7"/>
  <c r="H20" i="7"/>
  <c r="A23" i="2"/>
  <c r="B23" i="2" s="1"/>
  <c r="C22" i="2"/>
  <c r="F22" i="8" l="1"/>
  <c r="G22" i="8"/>
  <c r="B23" i="8"/>
  <c r="E23" i="8" s="1"/>
  <c r="A24" i="8"/>
  <c r="C23" i="8"/>
  <c r="D22" i="8"/>
  <c r="E22" i="8"/>
  <c r="E21" i="7"/>
  <c r="B22" i="7"/>
  <c r="D22" i="7" s="1"/>
  <c r="A23" i="7"/>
  <c r="C22" i="7"/>
  <c r="G21" i="7"/>
  <c r="H21" i="7"/>
  <c r="D21" i="7"/>
  <c r="C23" i="2"/>
  <c r="A24" i="2"/>
  <c r="B24" i="2" s="1"/>
  <c r="H23" i="8" l="1"/>
  <c r="G23" i="8"/>
  <c r="F23" i="8"/>
  <c r="D23" i="8"/>
  <c r="B24" i="8"/>
  <c r="H24" i="8" s="1"/>
  <c r="A25" i="8"/>
  <c r="C24" i="8"/>
  <c r="H22" i="7"/>
  <c r="B23" i="7"/>
  <c r="E23" i="7" s="1"/>
  <c r="A24" i="7"/>
  <c r="C23" i="7"/>
  <c r="E22" i="7"/>
  <c r="G22" i="7"/>
  <c r="F22" i="7"/>
  <c r="A25" i="2"/>
  <c r="B25" i="2" s="1"/>
  <c r="C24" i="2"/>
  <c r="G24" i="8" l="1"/>
  <c r="F24" i="8"/>
  <c r="H25" i="8"/>
  <c r="D25" i="8"/>
  <c r="E25" i="8"/>
  <c r="G25" i="8"/>
  <c r="B25" i="8"/>
  <c r="F25" i="8"/>
  <c r="A26" i="8"/>
  <c r="C25" i="8"/>
  <c r="D24" i="8"/>
  <c r="E24" i="8"/>
  <c r="D23" i="7"/>
  <c r="F23" i="7"/>
  <c r="G23" i="7"/>
  <c r="H23" i="7"/>
  <c r="B24" i="7"/>
  <c r="F24" i="7" s="1"/>
  <c r="A25" i="7"/>
  <c r="C24" i="7"/>
  <c r="A26" i="2"/>
  <c r="B26" i="2" s="1"/>
  <c r="C25" i="2"/>
  <c r="H26" i="8" l="1"/>
  <c r="D26" i="8"/>
  <c r="G26" i="8"/>
  <c r="B26" i="8"/>
  <c r="E26" i="8"/>
  <c r="A27" i="8"/>
  <c r="C26" i="8"/>
  <c r="F26" i="8"/>
  <c r="E24" i="7"/>
  <c r="D24" i="7"/>
  <c r="H24" i="7"/>
  <c r="B25" i="7"/>
  <c r="H25" i="7" s="1"/>
  <c r="A26" i="7"/>
  <c r="C25" i="7"/>
  <c r="G24" i="7"/>
  <c r="A27" i="2"/>
  <c r="B27" i="2" s="1"/>
  <c r="C26" i="2"/>
  <c r="D25" i="7" l="1"/>
  <c r="F25" i="7"/>
  <c r="E25" i="7"/>
  <c r="G25" i="7"/>
  <c r="H27" i="8"/>
  <c r="D27" i="8"/>
  <c r="E27" i="8"/>
  <c r="G27" i="8"/>
  <c r="B27" i="8"/>
  <c r="F27" i="8"/>
  <c r="C27" i="8"/>
  <c r="A28" i="8"/>
  <c r="B26" i="7"/>
  <c r="E26" i="7" s="1"/>
  <c r="A27" i="7"/>
  <c r="C26" i="7"/>
  <c r="A28" i="2"/>
  <c r="B28" i="2" s="1"/>
  <c r="C27" i="2"/>
  <c r="G26" i="7" l="1"/>
  <c r="F26" i="7"/>
  <c r="D26" i="7"/>
  <c r="H26" i="7"/>
  <c r="H28" i="8"/>
  <c r="D28" i="8"/>
  <c r="G28" i="8"/>
  <c r="B28" i="8"/>
  <c r="E28" i="8"/>
  <c r="A29" i="8"/>
  <c r="C28" i="8"/>
  <c r="F28" i="8"/>
  <c r="B27" i="7"/>
  <c r="G27" i="7" s="1"/>
  <c r="A28" i="7"/>
  <c r="H27" i="7"/>
  <c r="C27" i="7"/>
  <c r="A29" i="2"/>
  <c r="B29" i="2" s="1"/>
  <c r="C28" i="2"/>
  <c r="D27" i="7" l="1"/>
  <c r="F27" i="7"/>
  <c r="E27" i="7"/>
  <c r="H29" i="8"/>
  <c r="D29" i="8"/>
  <c r="E29" i="8"/>
  <c r="G29" i="8"/>
  <c r="B29" i="8"/>
  <c r="F29" i="8"/>
  <c r="C29" i="8"/>
  <c r="A30" i="8"/>
  <c r="B28" i="7"/>
  <c r="D28" i="7" s="1"/>
  <c r="A29" i="7"/>
  <c r="E28" i="7"/>
  <c r="C28" i="7"/>
  <c r="A30" i="2"/>
  <c r="B30" i="2" s="1"/>
  <c r="C29" i="2"/>
  <c r="G28" i="7" l="1"/>
  <c r="F28" i="7"/>
  <c r="H28" i="7"/>
  <c r="H30" i="8"/>
  <c r="D30" i="8"/>
  <c r="G30" i="8"/>
  <c r="B30" i="8"/>
  <c r="E30" i="8"/>
  <c r="A31" i="8"/>
  <c r="C30" i="8"/>
  <c r="F30" i="8"/>
  <c r="B29" i="7"/>
  <c r="H29" i="7" s="1"/>
  <c r="A30" i="7"/>
  <c r="C29" i="7"/>
  <c r="A31" i="2"/>
  <c r="B31" i="2" s="1"/>
  <c r="C30" i="2"/>
  <c r="D29" i="7" l="1"/>
  <c r="F29" i="7"/>
  <c r="E29" i="7"/>
  <c r="G29" i="7"/>
  <c r="H31" i="8"/>
  <c r="D31" i="8"/>
  <c r="E31" i="8"/>
  <c r="G31" i="8"/>
  <c r="B31" i="8"/>
  <c r="F31" i="8"/>
  <c r="A32" i="8"/>
  <c r="C31" i="8"/>
  <c r="B30" i="7"/>
  <c r="F30" i="7" s="1"/>
  <c r="A31" i="7"/>
  <c r="C30" i="7"/>
  <c r="A32" i="2"/>
  <c r="B32" i="2" s="1"/>
  <c r="C31" i="2"/>
  <c r="E30" i="7" l="1"/>
  <c r="D30" i="7"/>
  <c r="H30" i="7"/>
  <c r="G30" i="7"/>
  <c r="H32" i="8"/>
  <c r="D32" i="8"/>
  <c r="G32" i="8"/>
  <c r="B32" i="8"/>
  <c r="E32" i="8"/>
  <c r="A33" i="8"/>
  <c r="C32" i="8"/>
  <c r="F32" i="8"/>
  <c r="B31" i="7"/>
  <c r="F31" i="7" s="1"/>
  <c r="G31" i="7"/>
  <c r="A32" i="7"/>
  <c r="H31" i="7"/>
  <c r="C31" i="7"/>
  <c r="E31" i="7"/>
  <c r="A33" i="2"/>
  <c r="B33" i="2" s="1"/>
  <c r="C32" i="2"/>
  <c r="D31" i="7" l="1"/>
  <c r="H33" i="8"/>
  <c r="D33" i="8"/>
  <c r="E33" i="8"/>
  <c r="G33" i="8"/>
  <c r="B33" i="8"/>
  <c r="F33" i="8"/>
  <c r="A34" i="8"/>
  <c r="C33" i="8"/>
  <c r="B32" i="7"/>
  <c r="D32" i="7" s="1"/>
  <c r="A33" i="7"/>
  <c r="C32" i="7"/>
  <c r="A34" i="2"/>
  <c r="B34" i="2" s="1"/>
  <c r="C33" i="2"/>
  <c r="H32" i="7" l="1"/>
  <c r="E32" i="7"/>
  <c r="G32" i="7"/>
  <c r="F32" i="7"/>
  <c r="H34" i="8"/>
  <c r="D34" i="8"/>
  <c r="G34" i="8"/>
  <c r="B34" i="8"/>
  <c r="E34" i="8"/>
  <c r="A35" i="8"/>
  <c r="C34" i="8"/>
  <c r="F34" i="8"/>
  <c r="B33" i="7"/>
  <c r="F33" i="7" s="1"/>
  <c r="A34" i="7"/>
  <c r="C33" i="7"/>
  <c r="A35" i="2"/>
  <c r="B35" i="2" s="1"/>
  <c r="C34" i="2"/>
  <c r="E33" i="7" l="1"/>
  <c r="G33" i="7"/>
  <c r="H33" i="7"/>
  <c r="D33" i="7"/>
  <c r="H35" i="8"/>
  <c r="D35" i="8"/>
  <c r="E35" i="8"/>
  <c r="G35" i="8"/>
  <c r="B35" i="8"/>
  <c r="F35" i="8"/>
  <c r="C35" i="8"/>
  <c r="A36" i="8"/>
  <c r="B34" i="7"/>
  <c r="E34" i="7" s="1"/>
  <c r="A35" i="7"/>
  <c r="C34" i="7"/>
  <c r="A36" i="2"/>
  <c r="B36" i="2" s="1"/>
  <c r="C35" i="2"/>
  <c r="G34" i="7" l="1"/>
  <c r="F34" i="7"/>
  <c r="D34" i="7"/>
  <c r="H34" i="7"/>
  <c r="H36" i="8"/>
  <c r="D36" i="8"/>
  <c r="G36" i="8"/>
  <c r="B36" i="8"/>
  <c r="E36" i="8"/>
  <c r="A37" i="8"/>
  <c r="C36" i="8"/>
  <c r="F36" i="8"/>
  <c r="B35" i="7"/>
  <c r="F35" i="7" s="1"/>
  <c r="A36" i="7"/>
  <c r="C35" i="7"/>
  <c r="A37" i="2"/>
  <c r="B37" i="2" s="1"/>
  <c r="C36" i="2"/>
  <c r="E35" i="7" l="1"/>
  <c r="G35" i="7"/>
  <c r="H35" i="7"/>
  <c r="D35" i="7"/>
  <c r="H37" i="8"/>
  <c r="D37" i="8"/>
  <c r="E37" i="8"/>
  <c r="G37" i="8"/>
  <c r="B37" i="8"/>
  <c r="F37" i="8"/>
  <c r="C37" i="8"/>
  <c r="A38" i="8"/>
  <c r="B36" i="7"/>
  <c r="E36" i="7" s="1"/>
  <c r="A37" i="7"/>
  <c r="C36" i="7"/>
  <c r="A38" i="2"/>
  <c r="B38" i="2" s="1"/>
  <c r="C37" i="2"/>
  <c r="G36" i="7" l="1"/>
  <c r="F36" i="7"/>
  <c r="H36" i="7"/>
  <c r="D36" i="7"/>
  <c r="H38" i="8"/>
  <c r="D38" i="8"/>
  <c r="G38" i="8"/>
  <c r="B38" i="8"/>
  <c r="E38" i="8"/>
  <c r="A39" i="8"/>
  <c r="C38" i="8"/>
  <c r="F38" i="8"/>
  <c r="B37" i="7"/>
  <c r="F37" i="7" s="1"/>
  <c r="A38" i="7"/>
  <c r="C37" i="7"/>
  <c r="A39" i="2"/>
  <c r="B39" i="2" s="1"/>
  <c r="C38" i="2"/>
  <c r="E37" i="7" l="1"/>
  <c r="G37" i="7"/>
  <c r="H37" i="7"/>
  <c r="D37" i="7"/>
  <c r="H39" i="8"/>
  <c r="D39" i="8"/>
  <c r="E39" i="8"/>
  <c r="G39" i="8"/>
  <c r="B39" i="8"/>
  <c r="F39" i="8"/>
  <c r="A40" i="8"/>
  <c r="C39" i="8"/>
  <c r="B38" i="7"/>
  <c r="E38" i="7" s="1"/>
  <c r="A39" i="7"/>
  <c r="C38" i="7"/>
  <c r="A40" i="2"/>
  <c r="B40" i="2" s="1"/>
  <c r="C39" i="2"/>
  <c r="G38" i="7" l="1"/>
  <c r="F38" i="7"/>
  <c r="D38" i="7"/>
  <c r="H38" i="7"/>
  <c r="H40" i="8"/>
  <c r="D40" i="8"/>
  <c r="G40" i="8"/>
  <c r="B40" i="8"/>
  <c r="E40" i="8"/>
  <c r="A41" i="8"/>
  <c r="C40" i="8"/>
  <c r="F40" i="8"/>
  <c r="B39" i="7"/>
  <c r="F39" i="7" s="1"/>
  <c r="A40" i="7"/>
  <c r="C39" i="7"/>
  <c r="A41" i="2"/>
  <c r="B41" i="2" s="1"/>
  <c r="C40" i="2"/>
  <c r="E39" i="7" l="1"/>
  <c r="G39" i="7"/>
  <c r="H39" i="7"/>
  <c r="D39" i="7"/>
  <c r="H41" i="8"/>
  <c r="D41" i="8"/>
  <c r="E41" i="8"/>
  <c r="G41" i="8"/>
  <c r="B41" i="8"/>
  <c r="F41" i="8"/>
  <c r="A42" i="8"/>
  <c r="C41" i="8"/>
  <c r="B40" i="7"/>
  <c r="E40" i="7" s="1"/>
  <c r="A41" i="7"/>
  <c r="C40" i="7"/>
  <c r="A42" i="2"/>
  <c r="B42" i="2" s="1"/>
  <c r="C41" i="2"/>
  <c r="G40" i="7" l="1"/>
  <c r="F40" i="7"/>
  <c r="H40" i="7"/>
  <c r="D40" i="7"/>
  <c r="H42" i="8"/>
  <c r="D42" i="8"/>
  <c r="G42" i="8"/>
  <c r="B42" i="8"/>
  <c r="E42" i="8"/>
  <c r="A43" i="8"/>
  <c r="C42" i="8"/>
  <c r="F42" i="8"/>
  <c r="B41" i="7"/>
  <c r="F41" i="7" s="1"/>
  <c r="A42" i="7"/>
  <c r="C41" i="7"/>
  <c r="A43" i="2"/>
  <c r="B43" i="2" s="1"/>
  <c r="C42" i="2"/>
  <c r="E41" i="7" l="1"/>
  <c r="G41" i="7"/>
  <c r="H41" i="7"/>
  <c r="D41" i="7"/>
  <c r="H43" i="8"/>
  <c r="D43" i="8"/>
  <c r="E43" i="8"/>
  <c r="G43" i="8"/>
  <c r="B43" i="8"/>
  <c r="F43" i="8"/>
  <c r="C43" i="8"/>
  <c r="A44" i="8"/>
  <c r="B42" i="7"/>
  <c r="E42" i="7" s="1"/>
  <c r="A43" i="7"/>
  <c r="C42" i="7"/>
  <c r="A44" i="2"/>
  <c r="B44" i="2" s="1"/>
  <c r="C43" i="2"/>
  <c r="G42" i="7" l="1"/>
  <c r="F42" i="7"/>
  <c r="D42" i="7"/>
  <c r="H42" i="7"/>
  <c r="H44" i="8"/>
  <c r="D44" i="8"/>
  <c r="G44" i="8"/>
  <c r="B44" i="8"/>
  <c r="E44" i="8"/>
  <c r="A45" i="8"/>
  <c r="C44" i="8"/>
  <c r="F44" i="8"/>
  <c r="B43" i="7"/>
  <c r="F43" i="7" s="1"/>
  <c r="A44" i="7"/>
  <c r="C43" i="7"/>
  <c r="A45" i="2"/>
  <c r="B45" i="2" s="1"/>
  <c r="C44" i="2"/>
  <c r="E43" i="7" l="1"/>
  <c r="G43" i="7"/>
  <c r="H43" i="7"/>
  <c r="D43" i="7"/>
  <c r="H45" i="8"/>
  <c r="D45" i="8"/>
  <c r="E45" i="8"/>
  <c r="G45" i="8"/>
  <c r="B45" i="8"/>
  <c r="F45" i="8"/>
  <c r="C45" i="8"/>
  <c r="A46" i="8"/>
  <c r="F44" i="7"/>
  <c r="B44" i="7"/>
  <c r="A45" i="7"/>
  <c r="D44" i="7"/>
  <c r="G44" i="7"/>
  <c r="E44" i="7"/>
  <c r="C44" i="7"/>
  <c r="H44" i="7"/>
  <c r="A46" i="2"/>
  <c r="B46" i="2" s="1"/>
  <c r="C45" i="2"/>
  <c r="H46" i="8" l="1"/>
  <c r="D46" i="8"/>
  <c r="G46" i="8"/>
  <c r="B46" i="8"/>
  <c r="E46" i="8"/>
  <c r="A47" i="8"/>
  <c r="C46" i="8"/>
  <c r="F46" i="8"/>
  <c r="F45" i="7"/>
  <c r="B45" i="7"/>
  <c r="G45" i="7"/>
  <c r="A46" i="7"/>
  <c r="D45" i="7"/>
  <c r="H45" i="7"/>
  <c r="C45" i="7"/>
  <c r="E45" i="7"/>
  <c r="A47" i="2"/>
  <c r="B47" i="2" s="1"/>
  <c r="C46" i="2"/>
  <c r="H47" i="8" l="1"/>
  <c r="D47" i="8"/>
  <c r="E47" i="8"/>
  <c r="G47" i="8"/>
  <c r="B47" i="8"/>
  <c r="F47" i="8"/>
  <c r="A48" i="8"/>
  <c r="C47" i="8"/>
  <c r="F46" i="7"/>
  <c r="B46" i="7"/>
  <c r="A47" i="7"/>
  <c r="D46" i="7"/>
  <c r="G46" i="7"/>
  <c r="E46" i="7"/>
  <c r="H46" i="7"/>
  <c r="C46" i="7"/>
  <c r="A48" i="2"/>
  <c r="B48" i="2" s="1"/>
  <c r="C47" i="2"/>
  <c r="H48" i="8" l="1"/>
  <c r="D48" i="8"/>
  <c r="G48" i="8"/>
  <c r="B48" i="8"/>
  <c r="E48" i="8"/>
  <c r="A49" i="8"/>
  <c r="C48" i="8"/>
  <c r="F48" i="8"/>
  <c r="F47" i="7"/>
  <c r="B47" i="7"/>
  <c r="G47" i="7"/>
  <c r="A48" i="7"/>
  <c r="D47" i="7"/>
  <c r="H47" i="7"/>
  <c r="C47" i="7"/>
  <c r="E47" i="7"/>
  <c r="A49" i="2"/>
  <c r="B49" i="2" s="1"/>
  <c r="C48" i="2"/>
  <c r="H49" i="8" l="1"/>
  <c r="D49" i="8"/>
  <c r="E49" i="8"/>
  <c r="G49" i="8"/>
  <c r="B49" i="8"/>
  <c r="F49" i="8"/>
  <c r="A50" i="8"/>
  <c r="C49" i="8"/>
  <c r="F48" i="7"/>
  <c r="B48" i="7"/>
  <c r="A49" i="7"/>
  <c r="D48" i="7"/>
  <c r="G48" i="7"/>
  <c r="E48" i="7"/>
  <c r="C48" i="7"/>
  <c r="H48" i="7"/>
  <c r="A50" i="2"/>
  <c r="B50" i="2" s="1"/>
  <c r="C49" i="2"/>
  <c r="H50" i="8" l="1"/>
  <c r="D50" i="8"/>
  <c r="G50" i="8"/>
  <c r="B50" i="8"/>
  <c r="E50" i="8"/>
  <c r="A51" i="8"/>
  <c r="C50" i="8"/>
  <c r="F50" i="8"/>
  <c r="F49" i="7"/>
  <c r="B49" i="7"/>
  <c r="G49" i="7"/>
  <c r="A50" i="7"/>
  <c r="D49" i="7"/>
  <c r="H49" i="7"/>
  <c r="C49" i="7"/>
  <c r="E49" i="7"/>
  <c r="A51" i="2"/>
  <c r="B51" i="2" s="1"/>
  <c r="C50" i="2"/>
  <c r="H51" i="8" l="1"/>
  <c r="D51" i="8"/>
  <c r="E51" i="8"/>
  <c r="G51" i="8"/>
  <c r="B51" i="8"/>
  <c r="F51" i="8"/>
  <c r="C51" i="8"/>
  <c r="A52" i="8"/>
  <c r="F50" i="7"/>
  <c r="B50" i="7"/>
  <c r="A51" i="7"/>
  <c r="D50" i="7"/>
  <c r="G50" i="7"/>
  <c r="E50" i="7"/>
  <c r="H50" i="7"/>
  <c r="C50" i="7"/>
  <c r="A52" i="2"/>
  <c r="B52" i="2" s="1"/>
  <c r="C51" i="2"/>
  <c r="H52" i="8" l="1"/>
  <c r="D52" i="8"/>
  <c r="G52" i="8"/>
  <c r="B52" i="8"/>
  <c r="E52" i="8"/>
  <c r="A53" i="8"/>
  <c r="C52" i="8"/>
  <c r="F52" i="8"/>
  <c r="F51" i="7"/>
  <c r="B51" i="7"/>
  <c r="G51" i="7"/>
  <c r="A52" i="7"/>
  <c r="D51" i="7"/>
  <c r="H51" i="7"/>
  <c r="C51" i="7"/>
  <c r="E51" i="7"/>
  <c r="A53" i="2"/>
  <c r="B53" i="2" s="1"/>
  <c r="C52" i="2"/>
  <c r="H53" i="8" l="1"/>
  <c r="D53" i="8"/>
  <c r="E53" i="8"/>
  <c r="G53" i="8"/>
  <c r="B53" i="8"/>
  <c r="F53" i="8"/>
  <c r="C53" i="8"/>
  <c r="A54" i="8"/>
  <c r="F52" i="7"/>
  <c r="B52" i="7"/>
  <c r="A53" i="7"/>
  <c r="D52" i="7"/>
  <c r="G52" i="7"/>
  <c r="E52" i="7"/>
  <c r="C52" i="7"/>
  <c r="H52" i="7"/>
  <c r="A54" i="2"/>
  <c r="B54" i="2" s="1"/>
  <c r="C53" i="2"/>
  <c r="H54" i="8" l="1"/>
  <c r="D54" i="8"/>
  <c r="G54" i="8"/>
  <c r="B54" i="8"/>
  <c r="E54" i="8"/>
  <c r="A55" i="8"/>
  <c r="C54" i="8"/>
  <c r="F54" i="8"/>
  <c r="F53" i="7"/>
  <c r="B53" i="7"/>
  <c r="G53" i="7"/>
  <c r="A54" i="7"/>
  <c r="D53" i="7"/>
  <c r="H53" i="7"/>
  <c r="C53" i="7"/>
  <c r="E53" i="7"/>
  <c r="A55" i="2"/>
  <c r="B55" i="2" s="1"/>
  <c r="C54" i="2"/>
  <c r="H55" i="8" l="1"/>
  <c r="D55" i="8"/>
  <c r="E55" i="8"/>
  <c r="G55" i="8"/>
  <c r="B55" i="8"/>
  <c r="F55" i="8"/>
  <c r="A56" i="8"/>
  <c r="C55" i="8"/>
  <c r="F54" i="7"/>
  <c r="B54" i="7"/>
  <c r="A55" i="7"/>
  <c r="D54" i="7"/>
  <c r="G54" i="7"/>
  <c r="E54" i="7"/>
  <c r="H54" i="7"/>
  <c r="C54" i="7"/>
  <c r="A56" i="2"/>
  <c r="B56" i="2" s="1"/>
  <c r="C55" i="2"/>
  <c r="H56" i="8" l="1"/>
  <c r="D56" i="8"/>
  <c r="G56" i="8"/>
  <c r="B56" i="8"/>
  <c r="E56" i="8"/>
  <c r="A57" i="8"/>
  <c r="C56" i="8"/>
  <c r="F56" i="8"/>
  <c r="F55" i="7"/>
  <c r="B55" i="7"/>
  <c r="G55" i="7"/>
  <c r="A56" i="7"/>
  <c r="D55" i="7"/>
  <c r="H55" i="7"/>
  <c r="C55" i="7"/>
  <c r="E55" i="7"/>
  <c r="A57" i="2"/>
  <c r="B57" i="2" s="1"/>
  <c r="C56" i="2"/>
  <c r="H57" i="8" l="1"/>
  <c r="D57" i="8"/>
  <c r="E57" i="8"/>
  <c r="G57" i="8"/>
  <c r="B57" i="8"/>
  <c r="F57" i="8"/>
  <c r="A58" i="8"/>
  <c r="C57" i="8"/>
  <c r="F56" i="7"/>
  <c r="B56" i="7"/>
  <c r="A57" i="7"/>
  <c r="D56" i="7"/>
  <c r="G56" i="7"/>
  <c r="E56" i="7"/>
  <c r="H56" i="7"/>
  <c r="C56" i="7"/>
  <c r="A58" i="2"/>
  <c r="B58" i="2" s="1"/>
  <c r="C57" i="2"/>
  <c r="H58" i="8" l="1"/>
  <c r="D58" i="8"/>
  <c r="G58" i="8"/>
  <c r="B58" i="8"/>
  <c r="E58" i="8"/>
  <c r="A59" i="8"/>
  <c r="C58" i="8"/>
  <c r="F58" i="8"/>
  <c r="F57" i="7"/>
  <c r="B57" i="7"/>
  <c r="G57" i="7"/>
  <c r="A58" i="7"/>
  <c r="D57" i="7"/>
  <c r="H57" i="7"/>
  <c r="C57" i="7"/>
  <c r="E57" i="7"/>
  <c r="A59" i="2"/>
  <c r="B59" i="2" s="1"/>
  <c r="C58" i="2"/>
  <c r="H59" i="8" l="1"/>
  <c r="D59" i="8"/>
  <c r="E59" i="8"/>
  <c r="G59" i="8"/>
  <c r="B59" i="8"/>
  <c r="F59" i="8"/>
  <c r="C59" i="8"/>
  <c r="A60" i="8"/>
  <c r="F58" i="7"/>
  <c r="B58" i="7"/>
  <c r="A59" i="7"/>
  <c r="D58" i="7"/>
  <c r="G58" i="7"/>
  <c r="E58" i="7"/>
  <c r="H58" i="7"/>
  <c r="C58" i="7"/>
  <c r="A60" i="2"/>
  <c r="B60" i="2" s="1"/>
  <c r="C59" i="2"/>
  <c r="H60" i="8" l="1"/>
  <c r="D60" i="8"/>
  <c r="G60" i="8"/>
  <c r="B60" i="8"/>
  <c r="E60" i="8"/>
  <c r="A61" i="8"/>
  <c r="C60" i="8"/>
  <c r="F60" i="8"/>
  <c r="F59" i="7"/>
  <c r="B59" i="7"/>
  <c r="G59" i="7"/>
  <c r="A60" i="7"/>
  <c r="D59" i="7"/>
  <c r="H59" i="7"/>
  <c r="C59" i="7"/>
  <c r="E59" i="7"/>
  <c r="A61" i="2"/>
  <c r="B61" i="2" s="1"/>
  <c r="C60" i="2"/>
  <c r="H61" i="8" l="1"/>
  <c r="D61" i="8"/>
  <c r="E61" i="8"/>
  <c r="G61" i="8"/>
  <c r="B61" i="8"/>
  <c r="F61" i="8"/>
  <c r="C61" i="8"/>
  <c r="A62" i="8"/>
  <c r="F60" i="7"/>
  <c r="B60" i="7"/>
  <c r="A61" i="7"/>
  <c r="D60" i="7"/>
  <c r="G60" i="7"/>
  <c r="E60" i="7"/>
  <c r="C60" i="7"/>
  <c r="H60" i="7"/>
  <c r="A62" i="2"/>
  <c r="B62" i="2" s="1"/>
  <c r="C61" i="2"/>
  <c r="H62" i="8" l="1"/>
  <c r="D62" i="8"/>
  <c r="G62" i="8"/>
  <c r="B62" i="8"/>
  <c r="E62" i="8"/>
  <c r="A63" i="8"/>
  <c r="C62" i="8"/>
  <c r="F62" i="8"/>
  <c r="F61" i="7"/>
  <c r="B61" i="7"/>
  <c r="G61" i="7"/>
  <c r="A62" i="7"/>
  <c r="D61" i="7"/>
  <c r="H61" i="7"/>
  <c r="C61" i="7"/>
  <c r="E61" i="7"/>
  <c r="A63" i="2"/>
  <c r="B63" i="2" s="1"/>
  <c r="C62" i="2"/>
  <c r="H63" i="8" l="1"/>
  <c r="D63" i="8"/>
  <c r="E63" i="8"/>
  <c r="G63" i="8"/>
  <c r="B63" i="8"/>
  <c r="F63" i="8"/>
  <c r="A64" i="8"/>
  <c r="C63" i="8"/>
  <c r="F62" i="7"/>
  <c r="B62" i="7"/>
  <c r="A63" i="7"/>
  <c r="D62" i="7"/>
  <c r="G62" i="7"/>
  <c r="E62" i="7"/>
  <c r="H62" i="7"/>
  <c r="C62" i="7"/>
  <c r="A64" i="2"/>
  <c r="B64" i="2" s="1"/>
  <c r="C63" i="2"/>
  <c r="H64" i="8" l="1"/>
  <c r="D64" i="8"/>
  <c r="G64" i="8"/>
  <c r="B64" i="8"/>
  <c r="E64" i="8"/>
  <c r="A65" i="8"/>
  <c r="C64" i="8"/>
  <c r="F64" i="8"/>
  <c r="F63" i="7"/>
  <c r="B63" i="7"/>
  <c r="G63" i="7"/>
  <c r="A64" i="7"/>
  <c r="D63" i="7"/>
  <c r="H63" i="7"/>
  <c r="C63" i="7"/>
  <c r="E63" i="7"/>
  <c r="A65" i="2"/>
  <c r="B65" i="2" s="1"/>
  <c r="C64" i="2"/>
  <c r="H65" i="8" l="1"/>
  <c r="D65" i="8"/>
  <c r="E65" i="8"/>
  <c r="G65" i="8"/>
  <c r="B65" i="8"/>
  <c r="F65" i="8"/>
  <c r="A66" i="8"/>
  <c r="C65" i="8"/>
  <c r="F64" i="7"/>
  <c r="B64" i="7"/>
  <c r="A65" i="7"/>
  <c r="D64" i="7"/>
  <c r="G64" i="7"/>
  <c r="E64" i="7"/>
  <c r="C64" i="7"/>
  <c r="H64" i="7"/>
  <c r="A66" i="2"/>
  <c r="B66" i="2" s="1"/>
  <c r="C65" i="2"/>
  <c r="H66" i="8" l="1"/>
  <c r="D66" i="8"/>
  <c r="G66" i="8"/>
  <c r="B66" i="8"/>
  <c r="E66" i="8"/>
  <c r="A67" i="8"/>
  <c r="C66" i="8"/>
  <c r="F66" i="8"/>
  <c r="F65" i="7"/>
  <c r="B65" i="7"/>
  <c r="G65" i="7"/>
  <c r="A66" i="7"/>
  <c r="D65" i="7"/>
  <c r="H65" i="7"/>
  <c r="C65" i="7"/>
  <c r="E65" i="7"/>
  <c r="A67" i="2"/>
  <c r="B67" i="2" s="1"/>
  <c r="C66" i="2"/>
  <c r="H67" i="8" l="1"/>
  <c r="D67" i="8"/>
  <c r="E67" i="8"/>
  <c r="G67" i="8"/>
  <c r="B67" i="8"/>
  <c r="F67" i="8"/>
  <c r="C67" i="8"/>
  <c r="A68" i="8"/>
  <c r="F66" i="7"/>
  <c r="B66" i="7"/>
  <c r="A67" i="7"/>
  <c r="D66" i="7"/>
  <c r="G66" i="7"/>
  <c r="E66" i="7"/>
  <c r="H66" i="7"/>
  <c r="C66" i="7"/>
  <c r="A68" i="2"/>
  <c r="B68" i="2" s="1"/>
  <c r="C67" i="2"/>
  <c r="H68" i="8" l="1"/>
  <c r="D68" i="8"/>
  <c r="G68" i="8"/>
  <c r="B68" i="8"/>
  <c r="E68" i="8"/>
  <c r="A69" i="8"/>
  <c r="C68" i="8"/>
  <c r="F68" i="8"/>
  <c r="F67" i="7"/>
  <c r="G67" i="7"/>
  <c r="B67" i="7"/>
  <c r="H67" i="7"/>
  <c r="D67" i="7"/>
  <c r="A68" i="7"/>
  <c r="C67" i="7"/>
  <c r="E67" i="7"/>
  <c r="A69" i="2"/>
  <c r="B69" i="2" s="1"/>
  <c r="C68" i="2"/>
  <c r="H69" i="8" l="1"/>
  <c r="D69" i="8"/>
  <c r="E69" i="8"/>
  <c r="G69" i="8"/>
  <c r="B69" i="8"/>
  <c r="F69" i="8"/>
  <c r="C69" i="8"/>
  <c r="A70" i="8"/>
  <c r="F68" i="7"/>
  <c r="B68" i="7"/>
  <c r="A69" i="7"/>
  <c r="D68" i="7"/>
  <c r="G68" i="7"/>
  <c r="C68" i="7"/>
  <c r="H68" i="7"/>
  <c r="E68" i="7"/>
  <c r="A70" i="2"/>
  <c r="B70" i="2" s="1"/>
  <c r="C69" i="2"/>
  <c r="H70" i="8" l="1"/>
  <c r="D70" i="8"/>
  <c r="G70" i="8"/>
  <c r="B70" i="8"/>
  <c r="E70" i="8"/>
  <c r="A71" i="8"/>
  <c r="C70" i="8"/>
  <c r="F70" i="8"/>
  <c r="F69" i="7"/>
  <c r="B69" i="7"/>
  <c r="G69" i="7"/>
  <c r="E69" i="7"/>
  <c r="A70" i="7"/>
  <c r="C69" i="7"/>
  <c r="H69" i="7"/>
  <c r="D69" i="7"/>
  <c r="A71" i="2"/>
  <c r="B71" i="2" s="1"/>
  <c r="C70" i="2"/>
  <c r="H71" i="8" l="1"/>
  <c r="D71" i="8"/>
  <c r="E71" i="8"/>
  <c r="G71" i="8"/>
  <c r="B71" i="8"/>
  <c r="F71" i="8"/>
  <c r="A72" i="8"/>
  <c r="C71" i="8"/>
  <c r="F70" i="7"/>
  <c r="B70" i="7"/>
  <c r="A71" i="7"/>
  <c r="D70" i="7"/>
  <c r="E70" i="7"/>
  <c r="H70" i="7"/>
  <c r="G70" i="7"/>
  <c r="C70" i="7"/>
  <c r="A72" i="2"/>
  <c r="B72" i="2" s="1"/>
  <c r="C71" i="2"/>
  <c r="H72" i="8" l="1"/>
  <c r="D72" i="8"/>
  <c r="G72" i="8"/>
  <c r="B72" i="8"/>
  <c r="E72" i="8"/>
  <c r="A73" i="8"/>
  <c r="C72" i="8"/>
  <c r="F72" i="8"/>
  <c r="F71" i="7"/>
  <c r="B71" i="7"/>
  <c r="G71" i="7"/>
  <c r="D71" i="7"/>
  <c r="H71" i="7"/>
  <c r="E71" i="7"/>
  <c r="A72" i="7"/>
  <c r="C71" i="7"/>
  <c r="A73" i="2"/>
  <c r="B73" i="2" s="1"/>
  <c r="C72" i="2"/>
  <c r="H73" i="8" l="1"/>
  <c r="D73" i="8"/>
  <c r="E73" i="8"/>
  <c r="G73" i="8"/>
  <c r="B73" i="8"/>
  <c r="F73" i="8"/>
  <c r="A74" i="8"/>
  <c r="C73" i="8"/>
  <c r="F72" i="7"/>
  <c r="B72" i="7"/>
  <c r="A73" i="7"/>
  <c r="D72" i="7"/>
  <c r="C72" i="7"/>
  <c r="H72" i="7"/>
  <c r="G72" i="7"/>
  <c r="E72" i="7"/>
  <c r="A74" i="2"/>
  <c r="B74" i="2" s="1"/>
  <c r="C73" i="2"/>
  <c r="H74" i="8" l="1"/>
  <c r="D74" i="8"/>
  <c r="G74" i="8"/>
  <c r="B74" i="8"/>
  <c r="E74" i="8"/>
  <c r="A75" i="8"/>
  <c r="C74" i="8"/>
  <c r="F74" i="8"/>
  <c r="F73" i="7"/>
  <c r="B73" i="7"/>
  <c r="G73" i="7"/>
  <c r="A74" i="7"/>
  <c r="C73" i="7"/>
  <c r="H73" i="7"/>
  <c r="E73" i="7"/>
  <c r="D73" i="7"/>
  <c r="A75" i="2"/>
  <c r="B75" i="2" s="1"/>
  <c r="C74" i="2"/>
  <c r="H75" i="8" l="1"/>
  <c r="D75" i="8"/>
  <c r="E75" i="8"/>
  <c r="G75" i="8"/>
  <c r="B75" i="8"/>
  <c r="F75" i="8"/>
  <c r="C75" i="8"/>
  <c r="A76" i="8"/>
  <c r="F74" i="7"/>
  <c r="B74" i="7"/>
  <c r="A75" i="7"/>
  <c r="D74" i="7"/>
  <c r="H74" i="7"/>
  <c r="G74" i="7"/>
  <c r="E74" i="7"/>
  <c r="C74" i="7"/>
  <c r="A76" i="2"/>
  <c r="B76" i="2" s="1"/>
  <c r="C75" i="2"/>
  <c r="H76" i="8" l="1"/>
  <c r="D76" i="8"/>
  <c r="G76" i="8"/>
  <c r="B76" i="8"/>
  <c r="E76" i="8"/>
  <c r="A77" i="8"/>
  <c r="C76" i="8"/>
  <c r="F76" i="8"/>
  <c r="F75" i="7"/>
  <c r="B75" i="7"/>
  <c r="G75" i="7"/>
  <c r="H75" i="7"/>
  <c r="E75" i="7"/>
  <c r="D75" i="7"/>
  <c r="A76" i="7"/>
  <c r="C75" i="7"/>
  <c r="A77" i="2"/>
  <c r="B77" i="2" s="1"/>
  <c r="C76" i="2"/>
  <c r="H77" i="8" l="1"/>
  <c r="D77" i="8"/>
  <c r="E77" i="8"/>
  <c r="G77" i="8"/>
  <c r="B77" i="8"/>
  <c r="F77" i="8"/>
  <c r="C77" i="8"/>
  <c r="A78" i="8"/>
  <c r="F76" i="7"/>
  <c r="B76" i="7"/>
  <c r="A77" i="7"/>
  <c r="D76" i="7"/>
  <c r="G76" i="7"/>
  <c r="E76" i="7"/>
  <c r="C76" i="7"/>
  <c r="H76" i="7"/>
  <c r="A78" i="2"/>
  <c r="B78" i="2" s="1"/>
  <c r="C77" i="2"/>
  <c r="H78" i="8" l="1"/>
  <c r="D78" i="8"/>
  <c r="G78" i="8"/>
  <c r="B78" i="8"/>
  <c r="E78" i="8"/>
  <c r="A79" i="8"/>
  <c r="C78" i="8"/>
  <c r="F78" i="8"/>
  <c r="F77" i="7"/>
  <c r="B77" i="7"/>
  <c r="G77" i="7"/>
  <c r="E77" i="7"/>
  <c r="D77" i="7"/>
  <c r="A78" i="7"/>
  <c r="C77" i="7"/>
  <c r="H77" i="7"/>
  <c r="A79" i="2"/>
  <c r="B79" i="2" s="1"/>
  <c r="C78" i="2"/>
  <c r="H79" i="8" l="1"/>
  <c r="D79" i="8"/>
  <c r="E79" i="8"/>
  <c r="G79" i="8"/>
  <c r="B79" i="8"/>
  <c r="F79" i="8"/>
  <c r="A80" i="8"/>
  <c r="C79" i="8"/>
  <c r="F78" i="7"/>
  <c r="B78" i="7"/>
  <c r="A79" i="7"/>
  <c r="D78" i="7"/>
  <c r="E78" i="7"/>
  <c r="C78" i="7"/>
  <c r="H78" i="7"/>
  <c r="G78" i="7"/>
  <c r="A80" i="2"/>
  <c r="B80" i="2" s="1"/>
  <c r="C79" i="2"/>
  <c r="H80" i="8" l="1"/>
  <c r="D80" i="8"/>
  <c r="G80" i="8"/>
  <c r="B80" i="8"/>
  <c r="E80" i="8"/>
  <c r="A81" i="8"/>
  <c r="C80" i="8"/>
  <c r="F80" i="8"/>
  <c r="F79" i="7"/>
  <c r="B79" i="7"/>
  <c r="G79" i="7"/>
  <c r="D79" i="7"/>
  <c r="A80" i="7"/>
  <c r="C79" i="7"/>
  <c r="H79" i="7"/>
  <c r="E79" i="7"/>
  <c r="A81" i="2"/>
  <c r="B81" i="2" s="1"/>
  <c r="C80" i="2"/>
  <c r="H81" i="8" l="1"/>
  <c r="D81" i="8"/>
  <c r="E81" i="8"/>
  <c r="G81" i="8"/>
  <c r="B81" i="8"/>
  <c r="F81" i="8"/>
  <c r="A82" i="8"/>
  <c r="C81" i="8"/>
  <c r="F80" i="7"/>
  <c r="B80" i="7"/>
  <c r="A81" i="7"/>
  <c r="D80" i="7"/>
  <c r="C80" i="7"/>
  <c r="H80" i="7"/>
  <c r="G80" i="7"/>
  <c r="E80" i="7"/>
  <c r="A82" i="2"/>
  <c r="B82" i="2" s="1"/>
  <c r="C81" i="2"/>
  <c r="H82" i="8" l="1"/>
  <c r="D82" i="8"/>
  <c r="G82" i="8"/>
  <c r="B82" i="8"/>
  <c r="E82" i="8"/>
  <c r="A83" i="8"/>
  <c r="C82" i="8"/>
  <c r="F82" i="8"/>
  <c r="F81" i="7"/>
  <c r="B81" i="7"/>
  <c r="G81" i="7"/>
  <c r="A82" i="7"/>
  <c r="C81" i="7"/>
  <c r="H81" i="7"/>
  <c r="E81" i="7"/>
  <c r="D81" i="7"/>
  <c r="A83" i="2"/>
  <c r="B83" i="2" s="1"/>
  <c r="C82" i="2"/>
  <c r="H83" i="8" l="1"/>
  <c r="D83" i="8"/>
  <c r="E83" i="8"/>
  <c r="G83" i="8"/>
  <c r="B83" i="8"/>
  <c r="F83" i="8"/>
  <c r="C83" i="8"/>
  <c r="A84" i="8"/>
  <c r="F82" i="7"/>
  <c r="B82" i="7"/>
  <c r="A83" i="7"/>
  <c r="D82" i="7"/>
  <c r="H82" i="7"/>
  <c r="G82" i="7"/>
  <c r="E82" i="7"/>
  <c r="C82" i="7"/>
  <c r="A84" i="2"/>
  <c r="B84" i="2" s="1"/>
  <c r="C83" i="2"/>
  <c r="H84" i="8" l="1"/>
  <c r="D84" i="8"/>
  <c r="G84" i="8"/>
  <c r="B84" i="8"/>
  <c r="E84" i="8"/>
  <c r="A85" i="8"/>
  <c r="C84" i="8"/>
  <c r="F84" i="8"/>
  <c r="F83" i="7"/>
  <c r="B83" i="7"/>
  <c r="G83" i="7"/>
  <c r="H83" i="7"/>
  <c r="E83" i="7"/>
  <c r="D83" i="7"/>
  <c r="A84" i="7"/>
  <c r="C83" i="7"/>
  <c r="A85" i="2"/>
  <c r="B85" i="2" s="1"/>
  <c r="C84" i="2"/>
  <c r="H85" i="8" l="1"/>
  <c r="D85" i="8"/>
  <c r="E85" i="8"/>
  <c r="G85" i="8"/>
  <c r="B85" i="8"/>
  <c r="F85" i="8"/>
  <c r="C85" i="8"/>
  <c r="A86" i="8"/>
  <c r="F84" i="7"/>
  <c r="B84" i="7"/>
  <c r="A85" i="7"/>
  <c r="D84" i="7"/>
  <c r="G84" i="7"/>
  <c r="E84" i="7"/>
  <c r="C84" i="7"/>
  <c r="H84" i="7"/>
  <c r="A86" i="2"/>
  <c r="B86" i="2" s="1"/>
  <c r="C85" i="2"/>
  <c r="H86" i="8" l="1"/>
  <c r="D86" i="8"/>
  <c r="G86" i="8"/>
  <c r="B86" i="8"/>
  <c r="E86" i="8"/>
  <c r="A87" i="8"/>
  <c r="C86" i="8"/>
  <c r="F86" i="8"/>
  <c r="F85" i="7"/>
  <c r="B85" i="7"/>
  <c r="G85" i="7"/>
  <c r="E85" i="7"/>
  <c r="D85" i="7"/>
  <c r="A86" i="7"/>
  <c r="C85" i="7"/>
  <c r="H85" i="7"/>
  <c r="A87" i="2"/>
  <c r="B87" i="2" s="1"/>
  <c r="C86" i="2"/>
  <c r="H87" i="8" l="1"/>
  <c r="D87" i="8"/>
  <c r="E87" i="8"/>
  <c r="G87" i="8"/>
  <c r="B87" i="8"/>
  <c r="F87" i="8"/>
  <c r="A88" i="8"/>
  <c r="C87" i="8"/>
  <c r="F86" i="7"/>
  <c r="B86" i="7"/>
  <c r="A87" i="7"/>
  <c r="D86" i="7"/>
  <c r="E86" i="7"/>
  <c r="C86" i="7"/>
  <c r="H86" i="7"/>
  <c r="G86" i="7"/>
  <c r="A88" i="2"/>
  <c r="B88" i="2" s="1"/>
  <c r="C87" i="2"/>
  <c r="H88" i="8" l="1"/>
  <c r="D88" i="8"/>
  <c r="G88" i="8"/>
  <c r="B88" i="8"/>
  <c r="E88" i="8"/>
  <c r="A89" i="8"/>
  <c r="C88" i="8"/>
  <c r="F88" i="8"/>
  <c r="F87" i="7"/>
  <c r="B87" i="7"/>
  <c r="G87" i="7"/>
  <c r="D87" i="7"/>
  <c r="A88" i="7"/>
  <c r="C87" i="7"/>
  <c r="H87" i="7"/>
  <c r="E87" i="7"/>
  <c r="A89" i="2"/>
  <c r="B89" i="2" s="1"/>
  <c r="C88" i="2"/>
  <c r="H89" i="8" l="1"/>
  <c r="D89" i="8"/>
  <c r="E89" i="8"/>
  <c r="G89" i="8"/>
  <c r="B89" i="8"/>
  <c r="F89" i="8"/>
  <c r="A90" i="8"/>
  <c r="C89" i="8"/>
  <c r="F88" i="7"/>
  <c r="B88" i="7"/>
  <c r="A89" i="7"/>
  <c r="D88" i="7"/>
  <c r="C88" i="7"/>
  <c r="H88" i="7"/>
  <c r="G88" i="7"/>
  <c r="E88" i="7"/>
  <c r="A90" i="2"/>
  <c r="B90" i="2" s="1"/>
  <c r="C89" i="2"/>
  <c r="F90" i="8" l="1"/>
  <c r="A91" i="8"/>
  <c r="D90" i="8"/>
  <c r="H90" i="8"/>
  <c r="B90" i="8"/>
  <c r="E90" i="8"/>
  <c r="C90" i="8"/>
  <c r="G90" i="8"/>
  <c r="F89" i="7"/>
  <c r="B89" i="7"/>
  <c r="G89" i="7"/>
  <c r="A90" i="7"/>
  <c r="C89" i="7"/>
  <c r="H89" i="7"/>
  <c r="E89" i="7"/>
  <c r="D89" i="7"/>
  <c r="A91" i="2"/>
  <c r="B91" i="2" s="1"/>
  <c r="C90" i="2"/>
  <c r="F91" i="8" l="1"/>
  <c r="B91" i="8"/>
  <c r="G91" i="8"/>
  <c r="H91" i="8"/>
  <c r="E91" i="8"/>
  <c r="D91" i="8"/>
  <c r="A92" i="8"/>
  <c r="C91" i="8"/>
  <c r="F90" i="7"/>
  <c r="B90" i="7"/>
  <c r="A91" i="7"/>
  <c r="D90" i="7"/>
  <c r="H90" i="7"/>
  <c r="G90" i="7"/>
  <c r="E90" i="7"/>
  <c r="C90" i="7"/>
  <c r="A92" i="2"/>
  <c r="B92" i="2" s="1"/>
  <c r="C91" i="2"/>
  <c r="F92" i="8" l="1"/>
  <c r="B92" i="8"/>
  <c r="A93" i="8"/>
  <c r="D92" i="8"/>
  <c r="G92" i="8"/>
  <c r="E92" i="8"/>
  <c r="C92" i="8"/>
  <c r="H92" i="8"/>
  <c r="F91" i="7"/>
  <c r="B91" i="7"/>
  <c r="G91" i="7"/>
  <c r="H91" i="7"/>
  <c r="E91" i="7"/>
  <c r="D91" i="7"/>
  <c r="A92" i="7"/>
  <c r="C91" i="7"/>
  <c r="A93" i="2"/>
  <c r="B93" i="2" s="1"/>
  <c r="C92" i="2"/>
  <c r="F93" i="8" l="1"/>
  <c r="B93" i="8"/>
  <c r="G93" i="8"/>
  <c r="E93" i="8"/>
  <c r="D93" i="8"/>
  <c r="A94" i="8"/>
  <c r="C93" i="8"/>
  <c r="H93" i="8"/>
  <c r="F92" i="7"/>
  <c r="B92" i="7"/>
  <c r="A93" i="7"/>
  <c r="D92" i="7"/>
  <c r="G92" i="7"/>
  <c r="E92" i="7"/>
  <c r="C92" i="7"/>
  <c r="H92" i="7"/>
  <c r="A94" i="2"/>
  <c r="B94" i="2" s="1"/>
  <c r="C93" i="2"/>
  <c r="F94" i="8" l="1"/>
  <c r="B94" i="8"/>
  <c r="A95" i="8"/>
  <c r="D94" i="8"/>
  <c r="E94" i="8"/>
  <c r="C94" i="8"/>
  <c r="H94" i="8"/>
  <c r="G94" i="8"/>
  <c r="F93" i="7"/>
  <c r="B93" i="7"/>
  <c r="G93" i="7"/>
  <c r="E93" i="7"/>
  <c r="D93" i="7"/>
  <c r="A94" i="7"/>
  <c r="C93" i="7"/>
  <c r="H93" i="7"/>
  <c r="A95" i="2"/>
  <c r="B95" i="2" s="1"/>
  <c r="C94" i="2"/>
  <c r="F95" i="8" l="1"/>
  <c r="B95" i="8"/>
  <c r="G95" i="8"/>
  <c r="D95" i="8"/>
  <c r="A96" i="8"/>
  <c r="C95" i="8"/>
  <c r="H95" i="8"/>
  <c r="E95" i="8"/>
  <c r="F94" i="7"/>
  <c r="B94" i="7"/>
  <c r="A95" i="7"/>
  <c r="D94" i="7"/>
  <c r="E94" i="7"/>
  <c r="C94" i="7"/>
  <c r="H94" i="7"/>
  <c r="G94" i="7"/>
  <c r="A96" i="2"/>
  <c r="B96" i="2" s="1"/>
  <c r="C95" i="2"/>
  <c r="F96" i="8" l="1"/>
  <c r="B96" i="8"/>
  <c r="A97" i="8"/>
  <c r="D96" i="8"/>
  <c r="C96" i="8"/>
  <c r="H96" i="8"/>
  <c r="G96" i="8"/>
  <c r="E96" i="8"/>
  <c r="F95" i="7"/>
  <c r="B95" i="7"/>
  <c r="G95" i="7"/>
  <c r="D95" i="7"/>
  <c r="A96" i="7"/>
  <c r="C95" i="7"/>
  <c r="H95" i="7"/>
  <c r="E95" i="7"/>
  <c r="A97" i="2"/>
  <c r="B97" i="2" s="1"/>
  <c r="C96" i="2"/>
  <c r="F97" i="8" l="1"/>
  <c r="B97" i="8"/>
  <c r="G97" i="8"/>
  <c r="A98" i="8"/>
  <c r="C97" i="8"/>
  <c r="H97" i="8"/>
  <c r="E97" i="8"/>
  <c r="D97" i="8"/>
  <c r="F96" i="7"/>
  <c r="B96" i="7"/>
  <c r="A97" i="7"/>
  <c r="D96" i="7"/>
  <c r="C96" i="7"/>
  <c r="H96" i="7"/>
  <c r="G96" i="7"/>
  <c r="E96" i="7"/>
  <c r="A98" i="2"/>
  <c r="B98" i="2" s="1"/>
  <c r="C97" i="2"/>
  <c r="F98" i="8" l="1"/>
  <c r="B98" i="8"/>
  <c r="A99" i="8"/>
  <c r="D98" i="8"/>
  <c r="H98" i="8"/>
  <c r="G98" i="8"/>
  <c r="E98" i="8"/>
  <c r="C98" i="8"/>
  <c r="F97" i="7"/>
  <c r="B97" i="7"/>
  <c r="G97" i="7"/>
  <c r="A98" i="7"/>
  <c r="C97" i="7"/>
  <c r="H97" i="7"/>
  <c r="E97" i="7"/>
  <c r="D97" i="7"/>
  <c r="A99" i="2"/>
  <c r="B99" i="2" s="1"/>
  <c r="C98" i="2"/>
  <c r="F99" i="8" l="1"/>
  <c r="B99" i="8"/>
  <c r="G99" i="8"/>
  <c r="H99" i="8"/>
  <c r="E99" i="8"/>
  <c r="D99" i="8"/>
  <c r="A100" i="8"/>
  <c r="C99" i="8"/>
  <c r="F98" i="7"/>
  <c r="B98" i="7"/>
  <c r="A99" i="7"/>
  <c r="D98" i="7"/>
  <c r="H98" i="7"/>
  <c r="G98" i="7"/>
  <c r="E98" i="7"/>
  <c r="C98" i="7"/>
  <c r="A100" i="2"/>
  <c r="B100" i="2" s="1"/>
  <c r="C99" i="2"/>
  <c r="F100" i="8" l="1"/>
  <c r="B100" i="8"/>
  <c r="A101" i="8"/>
  <c r="D100" i="8"/>
  <c r="G100" i="8"/>
  <c r="E100" i="8"/>
  <c r="C100" i="8"/>
  <c r="H100" i="8"/>
  <c r="F99" i="7"/>
  <c r="B99" i="7"/>
  <c r="G99" i="7"/>
  <c r="H99" i="7"/>
  <c r="E99" i="7"/>
  <c r="D99" i="7"/>
  <c r="A100" i="7"/>
  <c r="C99" i="7"/>
  <c r="A101" i="2"/>
  <c r="B101" i="2" s="1"/>
  <c r="C100" i="2"/>
  <c r="F101" i="8" l="1"/>
  <c r="B101" i="8"/>
  <c r="G101" i="8"/>
  <c r="E101" i="8"/>
  <c r="D101" i="8"/>
  <c r="A102" i="8"/>
  <c r="C101" i="8"/>
  <c r="H101" i="8"/>
  <c r="F100" i="7"/>
  <c r="B100" i="7"/>
  <c r="A101" i="7"/>
  <c r="D100" i="7"/>
  <c r="G100" i="7"/>
  <c r="E100" i="7"/>
  <c r="C100" i="7"/>
  <c r="H100" i="7"/>
  <c r="A102" i="2"/>
  <c r="B102" i="2" s="1"/>
  <c r="C101" i="2"/>
  <c r="F102" i="8" l="1"/>
  <c r="B102" i="8"/>
  <c r="A103" i="8"/>
  <c r="D102" i="8"/>
  <c r="E102" i="8"/>
  <c r="C102" i="8"/>
  <c r="H102" i="8"/>
  <c r="G102" i="8"/>
  <c r="F101" i="7"/>
  <c r="B101" i="7"/>
  <c r="G101" i="7"/>
  <c r="E101" i="7"/>
  <c r="D101" i="7"/>
  <c r="A102" i="7"/>
  <c r="C101" i="7"/>
  <c r="H101" i="7"/>
  <c r="A103" i="2"/>
  <c r="B103" i="2" s="1"/>
  <c r="C102" i="2"/>
  <c r="F103" i="8" l="1"/>
  <c r="B103" i="8"/>
  <c r="G103" i="8"/>
  <c r="D103" i="8"/>
  <c r="A104" i="8"/>
  <c r="C103" i="8"/>
  <c r="H103" i="8"/>
  <c r="E103" i="8"/>
  <c r="F102" i="7"/>
  <c r="B102" i="7"/>
  <c r="A103" i="7"/>
  <c r="D102" i="7"/>
  <c r="E102" i="7"/>
  <c r="C102" i="7"/>
  <c r="H102" i="7"/>
  <c r="G102" i="7"/>
  <c r="A104" i="2"/>
  <c r="B104" i="2" s="1"/>
  <c r="C103" i="2"/>
  <c r="F104" i="8" l="1"/>
  <c r="B104" i="8"/>
  <c r="A105" i="8"/>
  <c r="D104" i="8"/>
  <c r="C104" i="8"/>
  <c r="H104" i="8"/>
  <c r="G104" i="8"/>
  <c r="E104" i="8"/>
  <c r="F103" i="7"/>
  <c r="B103" i="7"/>
  <c r="G103" i="7"/>
  <c r="D103" i="7"/>
  <c r="A104" i="7"/>
  <c r="C103" i="7"/>
  <c r="H103" i="7"/>
  <c r="E103" i="7"/>
  <c r="A105" i="2"/>
  <c r="B105" i="2" s="1"/>
  <c r="C104" i="2"/>
  <c r="F105" i="8" l="1"/>
  <c r="B105" i="8"/>
  <c r="G105" i="8"/>
  <c r="A106" i="8"/>
  <c r="C105" i="8"/>
  <c r="H105" i="8"/>
  <c r="E105" i="8"/>
  <c r="D105" i="8"/>
  <c r="F104" i="7"/>
  <c r="B104" i="7"/>
  <c r="A105" i="7"/>
  <c r="D104" i="7"/>
  <c r="C104" i="7"/>
  <c r="H104" i="7"/>
  <c r="G104" i="7"/>
  <c r="E104" i="7"/>
  <c r="A106" i="2"/>
  <c r="B106" i="2" s="1"/>
  <c r="C105" i="2"/>
  <c r="F106" i="8" l="1"/>
  <c r="B106" i="8"/>
  <c r="A107" i="8"/>
  <c r="D106" i="8"/>
  <c r="H106" i="8"/>
  <c r="G106" i="8"/>
  <c r="E106" i="8"/>
  <c r="C106" i="8"/>
  <c r="F105" i="7"/>
  <c r="B105" i="7"/>
  <c r="H105" i="7"/>
  <c r="G105" i="7"/>
  <c r="C105" i="7"/>
  <c r="A106" i="7"/>
  <c r="E105" i="7"/>
  <c r="D105" i="7"/>
  <c r="A107" i="2"/>
  <c r="B107" i="2" s="1"/>
  <c r="C106" i="2"/>
  <c r="F107" i="8" l="1"/>
  <c r="B107" i="8"/>
  <c r="G107" i="8"/>
  <c r="H107" i="8"/>
  <c r="E107" i="8"/>
  <c r="D107" i="8"/>
  <c r="A108" i="8"/>
  <c r="C107" i="8"/>
  <c r="F106" i="7"/>
  <c r="B106" i="7"/>
  <c r="E106" i="7"/>
  <c r="A107" i="7"/>
  <c r="D106" i="7"/>
  <c r="C106" i="7"/>
  <c r="H106" i="7"/>
  <c r="G106" i="7"/>
  <c r="A108" i="2"/>
  <c r="B108" i="2" s="1"/>
  <c r="C107" i="2"/>
  <c r="F108" i="8" l="1"/>
  <c r="B108" i="8"/>
  <c r="A109" i="8"/>
  <c r="D108" i="8"/>
  <c r="G108" i="8"/>
  <c r="E108" i="8"/>
  <c r="C108" i="8"/>
  <c r="H108" i="8"/>
  <c r="F107" i="7"/>
  <c r="B107" i="7"/>
  <c r="H107" i="7"/>
  <c r="C107" i="7"/>
  <c r="G107" i="7"/>
  <c r="E107" i="7"/>
  <c r="D107" i="7"/>
  <c r="A108" i="7"/>
  <c r="A109" i="2"/>
  <c r="B109" i="2" s="1"/>
  <c r="C108" i="2"/>
  <c r="F109" i="8" l="1"/>
  <c r="B109" i="8"/>
  <c r="G109" i="8"/>
  <c r="E109" i="8"/>
  <c r="D109" i="8"/>
  <c r="A110" i="8"/>
  <c r="C109" i="8"/>
  <c r="H109" i="8"/>
  <c r="F108" i="7"/>
  <c r="B108" i="7"/>
  <c r="E108" i="7"/>
  <c r="A109" i="7"/>
  <c r="D108" i="7"/>
  <c r="H108" i="7"/>
  <c r="G108" i="7"/>
  <c r="C108" i="7"/>
  <c r="A110" i="2"/>
  <c r="B110" i="2" s="1"/>
  <c r="C109" i="2"/>
  <c r="F110" i="8" l="1"/>
  <c r="B110" i="8"/>
  <c r="A111" i="8"/>
  <c r="D110" i="8"/>
  <c r="E110" i="8"/>
  <c r="C110" i="8"/>
  <c r="H110" i="8"/>
  <c r="G110" i="8"/>
  <c r="F109" i="7"/>
  <c r="B109" i="7"/>
  <c r="H109" i="7"/>
  <c r="C109" i="7"/>
  <c r="G109" i="7"/>
  <c r="A110" i="7"/>
  <c r="E109" i="7"/>
  <c r="D109" i="7"/>
  <c r="A111" i="2"/>
  <c r="B111" i="2" s="1"/>
  <c r="C110" i="2"/>
  <c r="F111" i="8" l="1"/>
  <c r="B111" i="8"/>
  <c r="G111" i="8"/>
  <c r="D111" i="8"/>
  <c r="A112" i="8"/>
  <c r="C111" i="8"/>
  <c r="H111" i="8"/>
  <c r="E111" i="8"/>
  <c r="F110" i="7"/>
  <c r="B110" i="7"/>
  <c r="E110" i="7"/>
  <c r="A111" i="7"/>
  <c r="D110" i="7"/>
  <c r="C110" i="7"/>
  <c r="H110" i="7"/>
  <c r="G110" i="7"/>
  <c r="A112" i="2"/>
  <c r="B112" i="2" s="1"/>
  <c r="C111" i="2"/>
  <c r="F112" i="8" l="1"/>
  <c r="B112" i="8"/>
  <c r="A113" i="8"/>
  <c r="D112" i="8"/>
  <c r="C112" i="8"/>
  <c r="H112" i="8"/>
  <c r="G112" i="8"/>
  <c r="E112" i="8"/>
  <c r="F111" i="7"/>
  <c r="B111" i="7"/>
  <c r="H111" i="7"/>
  <c r="C111" i="7"/>
  <c r="G111" i="7"/>
  <c r="E111" i="7"/>
  <c r="D111" i="7"/>
  <c r="A112" i="7"/>
  <c r="A113" i="2"/>
  <c r="B113" i="2" s="1"/>
  <c r="C112" i="2"/>
  <c r="F113" i="8" l="1"/>
  <c r="B113" i="8"/>
  <c r="G113" i="8"/>
  <c r="A114" i="8"/>
  <c r="C113" i="8"/>
  <c r="H113" i="8"/>
  <c r="E113" i="8"/>
  <c r="D113" i="8"/>
  <c r="F112" i="7"/>
  <c r="B112" i="7"/>
  <c r="E112" i="7"/>
  <c r="A113" i="7"/>
  <c r="D112" i="7"/>
  <c r="H112" i="7"/>
  <c r="G112" i="7"/>
  <c r="C112" i="7"/>
  <c r="A114" i="2"/>
  <c r="B114" i="2" s="1"/>
  <c r="C113" i="2"/>
  <c r="F114" i="8" l="1"/>
  <c r="B114" i="8"/>
  <c r="A115" i="8"/>
  <c r="D114" i="8"/>
  <c r="H114" i="8"/>
  <c r="G114" i="8"/>
  <c r="E114" i="8"/>
  <c r="C114" i="8"/>
  <c r="F113" i="7"/>
  <c r="B113" i="7"/>
  <c r="H113" i="7"/>
  <c r="C113" i="7"/>
  <c r="G113" i="7"/>
  <c r="A114" i="7"/>
  <c r="E113" i="7"/>
  <c r="D113" i="7"/>
  <c r="A115" i="2"/>
  <c r="B115" i="2" s="1"/>
  <c r="C114" i="2"/>
  <c r="F115" i="8" l="1"/>
  <c r="B115" i="8"/>
  <c r="G115" i="8"/>
  <c r="H115" i="8"/>
  <c r="E115" i="8"/>
  <c r="D115" i="8"/>
  <c r="A116" i="8"/>
  <c r="C115" i="8"/>
  <c r="F114" i="7"/>
  <c r="B114" i="7"/>
  <c r="E114" i="7"/>
  <c r="A115" i="7"/>
  <c r="D114" i="7"/>
  <c r="C114" i="7"/>
  <c r="H114" i="7"/>
  <c r="G114" i="7"/>
  <c r="A116" i="2"/>
  <c r="B116" i="2" s="1"/>
  <c r="C115" i="2"/>
  <c r="F116" i="8" l="1"/>
  <c r="B116" i="8"/>
  <c r="A117" i="8"/>
  <c r="D116" i="8"/>
  <c r="G116" i="8"/>
  <c r="E116" i="8"/>
  <c r="C116" i="8"/>
  <c r="H116" i="8"/>
  <c r="F115" i="7"/>
  <c r="B115" i="7"/>
  <c r="H115" i="7"/>
  <c r="C115" i="7"/>
  <c r="G115" i="7"/>
  <c r="E115" i="7"/>
  <c r="D115" i="7"/>
  <c r="A116" i="7"/>
  <c r="A117" i="2"/>
  <c r="B117" i="2" s="1"/>
  <c r="C116" i="2"/>
  <c r="F117" i="8" l="1"/>
  <c r="B117" i="8"/>
  <c r="G117" i="8"/>
  <c r="E117" i="8"/>
  <c r="D117" i="8"/>
  <c r="A118" i="8"/>
  <c r="C117" i="8"/>
  <c r="H117" i="8"/>
  <c r="F116" i="7"/>
  <c r="B116" i="7"/>
  <c r="E116" i="7"/>
  <c r="A117" i="7"/>
  <c r="D116" i="7"/>
  <c r="H116" i="7"/>
  <c r="G116" i="7"/>
  <c r="C116" i="7"/>
  <c r="A118" i="2"/>
  <c r="B118" i="2" s="1"/>
  <c r="C117" i="2"/>
  <c r="F118" i="8" l="1"/>
  <c r="B118" i="8"/>
  <c r="A119" i="8"/>
  <c r="D118" i="8"/>
  <c r="E118" i="8"/>
  <c r="C118" i="8"/>
  <c r="H118" i="8"/>
  <c r="G118" i="8"/>
  <c r="F117" i="7"/>
  <c r="B117" i="7"/>
  <c r="H117" i="7"/>
  <c r="C117" i="7"/>
  <c r="G117" i="7"/>
  <c r="A118" i="7"/>
  <c r="E117" i="7"/>
  <c r="D117" i="7"/>
  <c r="A119" i="2"/>
  <c r="B119" i="2" s="1"/>
  <c r="C118" i="2"/>
  <c r="F119" i="8" l="1"/>
  <c r="B119" i="8"/>
  <c r="G119" i="8"/>
  <c r="D119" i="8"/>
  <c r="A120" i="8"/>
  <c r="C119" i="8"/>
  <c r="H119" i="8"/>
  <c r="E119" i="8"/>
  <c r="F118" i="7"/>
  <c r="B118" i="7"/>
  <c r="E118" i="7"/>
  <c r="A119" i="7"/>
  <c r="D118" i="7"/>
  <c r="C118" i="7"/>
  <c r="H118" i="7"/>
  <c r="G118" i="7"/>
  <c r="A120" i="2"/>
  <c r="B120" i="2" s="1"/>
  <c r="C119" i="2"/>
  <c r="F120" i="8" l="1"/>
  <c r="B120" i="8"/>
  <c r="A121" i="8"/>
  <c r="D120" i="8"/>
  <c r="C120" i="8"/>
  <c r="H120" i="8"/>
  <c r="G120" i="8"/>
  <c r="E120" i="8"/>
  <c r="F119" i="7"/>
  <c r="B119" i="7"/>
  <c r="H119" i="7"/>
  <c r="C119" i="7"/>
  <c r="G119" i="7"/>
  <c r="E119" i="7"/>
  <c r="D119" i="7"/>
  <c r="A120" i="7"/>
  <c r="A121" i="2"/>
  <c r="B121" i="2" s="1"/>
  <c r="C120" i="2"/>
  <c r="F121" i="8" l="1"/>
  <c r="B121" i="8"/>
  <c r="G121" i="8"/>
  <c r="A122" i="8"/>
  <c r="C121" i="8"/>
  <c r="H121" i="8"/>
  <c r="E121" i="8"/>
  <c r="D121" i="8"/>
  <c r="F120" i="7"/>
  <c r="B120" i="7"/>
  <c r="E120" i="7"/>
  <c r="A121" i="7"/>
  <c r="D120" i="7"/>
  <c r="H120" i="7"/>
  <c r="G120" i="7"/>
  <c r="C120" i="7"/>
  <c r="A122" i="2"/>
  <c r="B122" i="2" s="1"/>
  <c r="C121" i="2"/>
  <c r="F122" i="8" l="1"/>
  <c r="B122" i="8"/>
  <c r="A123" i="8"/>
  <c r="D122" i="8"/>
  <c r="H122" i="8"/>
  <c r="G122" i="8"/>
  <c r="E122" i="8"/>
  <c r="C122" i="8"/>
  <c r="F121" i="7"/>
  <c r="B121" i="7"/>
  <c r="H121" i="7"/>
  <c r="C121" i="7"/>
  <c r="G121" i="7"/>
  <c r="A122" i="7"/>
  <c r="E121" i="7"/>
  <c r="D121" i="7"/>
  <c r="A123" i="2"/>
  <c r="B123" i="2" s="1"/>
  <c r="C122" i="2"/>
  <c r="F123" i="8" l="1"/>
  <c r="B123" i="8"/>
  <c r="G123" i="8"/>
  <c r="H123" i="8"/>
  <c r="E123" i="8"/>
  <c r="D123" i="8"/>
  <c r="A124" i="8"/>
  <c r="C123" i="8"/>
  <c r="F122" i="7"/>
  <c r="B122" i="7"/>
  <c r="E122" i="7"/>
  <c r="A123" i="7"/>
  <c r="D122" i="7"/>
  <c r="C122" i="7"/>
  <c r="H122" i="7"/>
  <c r="G122" i="7"/>
  <c r="A124" i="2"/>
  <c r="B124" i="2" s="1"/>
  <c r="C123" i="2"/>
  <c r="F124" i="8" l="1"/>
  <c r="B124" i="8"/>
  <c r="A125" i="8"/>
  <c r="D124" i="8"/>
  <c r="G124" i="8"/>
  <c r="E124" i="8"/>
  <c r="C124" i="8"/>
  <c r="H124" i="8"/>
  <c r="A124" i="7"/>
  <c r="E123" i="7"/>
  <c r="G123" i="7"/>
  <c r="B123" i="7"/>
  <c r="C123" i="7"/>
  <c r="H123" i="7"/>
  <c r="F123" i="7"/>
  <c r="D123" i="7"/>
  <c r="A125" i="2"/>
  <c r="B125" i="2" s="1"/>
  <c r="C124" i="2"/>
  <c r="F125" i="8" l="1"/>
  <c r="B125" i="8"/>
  <c r="G125" i="8"/>
  <c r="E125" i="8"/>
  <c r="D125" i="8"/>
  <c r="A126" i="8"/>
  <c r="C125" i="8"/>
  <c r="H125" i="8"/>
  <c r="A125" i="7"/>
  <c r="E124" i="7"/>
  <c r="D124" i="7"/>
  <c r="H124" i="7"/>
  <c r="B124" i="7"/>
  <c r="G124" i="7"/>
  <c r="F124" i="7"/>
  <c r="C124" i="7"/>
  <c r="A126" i="2"/>
  <c r="B126" i="2" s="1"/>
  <c r="C125" i="2"/>
  <c r="F126" i="8" l="1"/>
  <c r="B126" i="8"/>
  <c r="A127" i="8"/>
  <c r="D126" i="8"/>
  <c r="E126" i="8"/>
  <c r="C126" i="8"/>
  <c r="H126" i="8"/>
  <c r="G126" i="8"/>
  <c r="A126" i="7"/>
  <c r="E125" i="7"/>
  <c r="G125" i="7"/>
  <c r="B125" i="7"/>
  <c r="H125" i="7"/>
  <c r="F125" i="7"/>
  <c r="D125" i="7"/>
  <c r="C125" i="7"/>
  <c r="A127" i="2"/>
  <c r="B127" i="2" s="1"/>
  <c r="C126" i="2"/>
  <c r="F127" i="8" l="1"/>
  <c r="B127" i="8"/>
  <c r="G127" i="8"/>
  <c r="D127" i="8"/>
  <c r="A128" i="8"/>
  <c r="C127" i="8"/>
  <c r="H127" i="8"/>
  <c r="E127" i="8"/>
  <c r="A127" i="7"/>
  <c r="E126" i="7"/>
  <c r="D126" i="7"/>
  <c r="G126" i="7"/>
  <c r="F126" i="7"/>
  <c r="H126" i="7"/>
  <c r="C126" i="7"/>
  <c r="B126" i="7"/>
  <c r="A128" i="2"/>
  <c r="B128" i="2" s="1"/>
  <c r="C127" i="2"/>
  <c r="F128" i="8" l="1"/>
  <c r="B128" i="8"/>
  <c r="A129" i="8"/>
  <c r="D128" i="8"/>
  <c r="C128" i="8"/>
  <c r="H128" i="8"/>
  <c r="G128" i="8"/>
  <c r="E128" i="8"/>
  <c r="A128" i="7"/>
  <c r="E127" i="7"/>
  <c r="G127" i="7"/>
  <c r="B127" i="7"/>
  <c r="F127" i="7"/>
  <c r="D127" i="7"/>
  <c r="C127" i="7"/>
  <c r="H127" i="7"/>
  <c r="A129" i="2"/>
  <c r="B129" i="2" s="1"/>
  <c r="C128" i="2"/>
  <c r="F129" i="8" l="1"/>
  <c r="B129" i="8"/>
  <c r="G129" i="8"/>
  <c r="A130" i="8"/>
  <c r="C129" i="8"/>
  <c r="H129" i="8"/>
  <c r="E129" i="8"/>
  <c r="D129" i="8"/>
  <c r="A129" i="7"/>
  <c r="E128" i="7"/>
  <c r="D128" i="7"/>
  <c r="F128" i="7"/>
  <c r="C128" i="7"/>
  <c r="H128" i="7"/>
  <c r="G128" i="7"/>
  <c r="B128" i="7"/>
  <c r="A130" i="2"/>
  <c r="B130" i="2" s="1"/>
  <c r="C129" i="2"/>
  <c r="F130" i="8" l="1"/>
  <c r="B130" i="8"/>
  <c r="A131" i="8"/>
  <c r="D130" i="8"/>
  <c r="H130" i="8"/>
  <c r="G130" i="8"/>
  <c r="E130" i="8"/>
  <c r="C130" i="8"/>
  <c r="A130" i="7"/>
  <c r="E129" i="7"/>
  <c r="G129" i="7"/>
  <c r="B129" i="7"/>
  <c r="D129" i="7"/>
  <c r="C129" i="7"/>
  <c r="H129" i="7"/>
  <c r="F129" i="7"/>
  <c r="A131" i="2"/>
  <c r="B131" i="2" s="1"/>
  <c r="C130" i="2"/>
  <c r="F131" i="8" l="1"/>
  <c r="B131" i="8"/>
  <c r="G131" i="8"/>
  <c r="H131" i="8"/>
  <c r="E131" i="8"/>
  <c r="D131" i="8"/>
  <c r="A132" i="8"/>
  <c r="C131" i="8"/>
  <c r="A131" i="7"/>
  <c r="E130" i="7"/>
  <c r="D130" i="7"/>
  <c r="C130" i="7"/>
  <c r="H130" i="7"/>
  <c r="B130" i="7"/>
  <c r="G130" i="7"/>
  <c r="F130" i="7"/>
  <c r="A132" i="2"/>
  <c r="B132" i="2" s="1"/>
  <c r="C131" i="2"/>
  <c r="F132" i="8" l="1"/>
  <c r="B132" i="8"/>
  <c r="A133" i="8"/>
  <c r="D132" i="8"/>
  <c r="G132" i="8"/>
  <c r="E132" i="8"/>
  <c r="C132" i="8"/>
  <c r="H132" i="8"/>
  <c r="A132" i="7"/>
  <c r="E131" i="7"/>
  <c r="G131" i="7"/>
  <c r="B131" i="7"/>
  <c r="C131" i="7"/>
  <c r="H131" i="7"/>
  <c r="F131" i="7"/>
  <c r="D131" i="7"/>
  <c r="A133" i="2"/>
  <c r="B133" i="2" s="1"/>
  <c r="C132" i="2"/>
  <c r="F133" i="8" l="1"/>
  <c r="B133" i="8"/>
  <c r="G133" i="8"/>
  <c r="E133" i="8"/>
  <c r="D133" i="8"/>
  <c r="A134" i="8"/>
  <c r="C133" i="8"/>
  <c r="H133" i="8"/>
  <c r="A133" i="7"/>
  <c r="E132" i="7"/>
  <c r="D132" i="7"/>
  <c r="H132" i="7"/>
  <c r="B132" i="7"/>
  <c r="G132" i="7"/>
  <c r="F132" i="7"/>
  <c r="C132" i="7"/>
  <c r="A134" i="2"/>
  <c r="B134" i="2" s="1"/>
  <c r="C133" i="2"/>
  <c r="F134" i="8" l="1"/>
  <c r="B134" i="8"/>
  <c r="A135" i="8"/>
  <c r="D134" i="8"/>
  <c r="E134" i="8"/>
  <c r="C134" i="8"/>
  <c r="H134" i="8"/>
  <c r="G134" i="8"/>
  <c r="A134" i="7"/>
  <c r="E133" i="7"/>
  <c r="G133" i="7"/>
  <c r="B133" i="7"/>
  <c r="H133" i="7"/>
  <c r="F133" i="7"/>
  <c r="D133" i="7"/>
  <c r="C133" i="7"/>
  <c r="A135" i="2"/>
  <c r="B135" i="2" s="1"/>
  <c r="C134" i="2"/>
  <c r="F135" i="8" l="1"/>
  <c r="B135" i="8"/>
  <c r="G135" i="8"/>
  <c r="D135" i="8"/>
  <c r="A136" i="8"/>
  <c r="C135" i="8"/>
  <c r="H135" i="8"/>
  <c r="E135" i="8"/>
  <c r="A135" i="7"/>
  <c r="E134" i="7"/>
  <c r="D134" i="7"/>
  <c r="G134" i="7"/>
  <c r="F134" i="7"/>
  <c r="C134" i="7"/>
  <c r="B134" i="7"/>
  <c r="H134" i="7"/>
  <c r="A136" i="2"/>
  <c r="B136" i="2" s="1"/>
  <c r="C135" i="2"/>
  <c r="F136" i="8" l="1"/>
  <c r="B136" i="8"/>
  <c r="A137" i="8"/>
  <c r="D136" i="8"/>
  <c r="C136" i="8"/>
  <c r="H136" i="8"/>
  <c r="G136" i="8"/>
  <c r="E136" i="8"/>
  <c r="A136" i="7"/>
  <c r="E135" i="7"/>
  <c r="G135" i="7"/>
  <c r="B135" i="7"/>
  <c r="F135" i="7"/>
  <c r="D135" i="7"/>
  <c r="H135" i="7"/>
  <c r="C135" i="7"/>
  <c r="A137" i="2"/>
  <c r="B137" i="2" s="1"/>
  <c r="C136" i="2"/>
  <c r="F137" i="8" l="1"/>
  <c r="B137" i="8"/>
  <c r="G137" i="8"/>
  <c r="A138" i="8"/>
  <c r="C137" i="8"/>
  <c r="H137" i="8"/>
  <c r="E137" i="8"/>
  <c r="D137" i="8"/>
  <c r="A137" i="7"/>
  <c r="E136" i="7"/>
  <c r="D136" i="7"/>
  <c r="F136" i="7"/>
  <c r="C136" i="7"/>
  <c r="B136" i="7"/>
  <c r="H136" i="7"/>
  <c r="G136" i="7"/>
  <c r="A138" i="2"/>
  <c r="B138" i="2" s="1"/>
  <c r="C137" i="2"/>
  <c r="F138" i="8" l="1"/>
  <c r="B138" i="8"/>
  <c r="A139" i="8"/>
  <c r="D138" i="8"/>
  <c r="H138" i="8"/>
  <c r="G138" i="8"/>
  <c r="E138" i="8"/>
  <c r="C138" i="8"/>
  <c r="A138" i="7"/>
  <c r="E137" i="7"/>
  <c r="G137" i="7"/>
  <c r="B137" i="7"/>
  <c r="D137" i="7"/>
  <c r="C137" i="7"/>
  <c r="H137" i="7"/>
  <c r="F137" i="7"/>
  <c r="A139" i="2"/>
  <c r="B139" i="2" s="1"/>
  <c r="C138" i="2"/>
  <c r="F139" i="8" l="1"/>
  <c r="B139" i="8"/>
  <c r="G139" i="8"/>
  <c r="H139" i="8"/>
  <c r="E139" i="8"/>
  <c r="D139" i="8"/>
  <c r="A140" i="8"/>
  <c r="C139" i="8"/>
  <c r="A139" i="7"/>
  <c r="E138" i="7"/>
  <c r="D138" i="7"/>
  <c r="C138" i="7"/>
  <c r="H138" i="7"/>
  <c r="B138" i="7"/>
  <c r="G138" i="7"/>
  <c r="F138" i="7"/>
  <c r="A140" i="2"/>
  <c r="B140" i="2" s="1"/>
  <c r="C139" i="2"/>
  <c r="F140" i="8" l="1"/>
  <c r="B140" i="8"/>
  <c r="A141" i="8"/>
  <c r="D140" i="8"/>
  <c r="G140" i="8"/>
  <c r="E140" i="8"/>
  <c r="C140" i="8"/>
  <c r="H140" i="8"/>
  <c r="A140" i="7"/>
  <c r="E139" i="7"/>
  <c r="G139" i="7"/>
  <c r="B139" i="7"/>
  <c r="C139" i="7"/>
  <c r="H139" i="7"/>
  <c r="F139" i="7"/>
  <c r="D139" i="7"/>
  <c r="A141" i="2"/>
  <c r="B141" i="2" s="1"/>
  <c r="C140" i="2"/>
  <c r="F141" i="8" l="1"/>
  <c r="B141" i="8"/>
  <c r="G141" i="8"/>
  <c r="E141" i="8"/>
  <c r="D141" i="8"/>
  <c r="A142" i="8"/>
  <c r="C141" i="8"/>
  <c r="H141" i="8"/>
  <c r="A141" i="7"/>
  <c r="E140" i="7"/>
  <c r="D140" i="7"/>
  <c r="H140" i="7"/>
  <c r="B140" i="7"/>
  <c r="G140" i="7"/>
  <c r="F140" i="7"/>
  <c r="C140" i="7"/>
  <c r="A142" i="2"/>
  <c r="B142" i="2" s="1"/>
  <c r="C141" i="2"/>
  <c r="F142" i="8" l="1"/>
  <c r="B142" i="8"/>
  <c r="A143" i="8"/>
  <c r="D142" i="8"/>
  <c r="E142" i="8"/>
  <c r="C142" i="8"/>
  <c r="H142" i="8"/>
  <c r="G142" i="8"/>
  <c r="A142" i="7"/>
  <c r="E141" i="7"/>
  <c r="G141" i="7"/>
  <c r="B141" i="7"/>
  <c r="H141" i="7"/>
  <c r="F141" i="7"/>
  <c r="D141" i="7"/>
  <c r="C141" i="7"/>
  <c r="A143" i="2"/>
  <c r="B143" i="2" s="1"/>
  <c r="C142" i="2"/>
  <c r="F143" i="8" l="1"/>
  <c r="B143" i="8"/>
  <c r="G143" i="8"/>
  <c r="D143" i="8"/>
  <c r="A144" i="8"/>
  <c r="C143" i="8"/>
  <c r="H143" i="8"/>
  <c r="E143" i="8"/>
  <c r="A143" i="7"/>
  <c r="E142" i="7"/>
  <c r="D142" i="7"/>
  <c r="G142" i="7"/>
  <c r="F142" i="7"/>
  <c r="H142" i="7"/>
  <c r="C142" i="7"/>
  <c r="B142" i="7"/>
  <c r="A144" i="2"/>
  <c r="B144" i="2" s="1"/>
  <c r="C143" i="2"/>
  <c r="F144" i="8" l="1"/>
  <c r="B144" i="8"/>
  <c r="A145" i="8"/>
  <c r="D144" i="8"/>
  <c r="C144" i="8"/>
  <c r="H144" i="8"/>
  <c r="G144" i="8"/>
  <c r="E144" i="8"/>
  <c r="A144" i="7"/>
  <c r="E143" i="7"/>
  <c r="G143" i="7"/>
  <c r="B143" i="7"/>
  <c r="F143" i="7"/>
  <c r="D143" i="7"/>
  <c r="C143" i="7"/>
  <c r="H143" i="7"/>
  <c r="A145" i="2"/>
  <c r="B145" i="2" s="1"/>
  <c r="C144" i="2"/>
  <c r="F145" i="8" l="1"/>
  <c r="B145" i="8"/>
  <c r="G145" i="8"/>
  <c r="A146" i="8"/>
  <c r="C145" i="8"/>
  <c r="H145" i="8"/>
  <c r="E145" i="8"/>
  <c r="D145" i="8"/>
  <c r="A145" i="7"/>
  <c r="E144" i="7"/>
  <c r="D144" i="7"/>
  <c r="F144" i="7"/>
  <c r="C144" i="7"/>
  <c r="H144" i="7"/>
  <c r="G144" i="7"/>
  <c r="B144" i="7"/>
  <c r="A146" i="2"/>
  <c r="B146" i="2" s="1"/>
  <c r="C145" i="2"/>
  <c r="F146" i="8" l="1"/>
  <c r="B146" i="8"/>
  <c r="G146" i="8"/>
  <c r="A147" i="8"/>
  <c r="D146" i="8"/>
  <c r="H146" i="8"/>
  <c r="E146" i="8"/>
  <c r="C146" i="8"/>
  <c r="A146" i="7"/>
  <c r="E145" i="7"/>
  <c r="G145" i="7"/>
  <c r="B145" i="7"/>
  <c r="D145" i="7"/>
  <c r="C145" i="7"/>
  <c r="H145" i="7"/>
  <c r="F145" i="7"/>
  <c r="A147" i="2"/>
  <c r="B147" i="2" s="1"/>
  <c r="C146" i="2"/>
  <c r="F147" i="8" l="1"/>
  <c r="B147" i="8"/>
  <c r="A148" i="8"/>
  <c r="D147" i="8"/>
  <c r="G147" i="8"/>
  <c r="C147" i="8"/>
  <c r="H147" i="8"/>
  <c r="E147" i="8"/>
  <c r="A147" i="7"/>
  <c r="E146" i="7"/>
  <c r="D146" i="7"/>
  <c r="C146" i="7"/>
  <c r="H146" i="7"/>
  <c r="B146" i="7"/>
  <c r="G146" i="7"/>
  <c r="F146" i="7"/>
  <c r="A148" i="2"/>
  <c r="B148" i="2" s="1"/>
  <c r="C147" i="2"/>
  <c r="F148" i="8" l="1"/>
  <c r="B148" i="8"/>
  <c r="G148" i="8"/>
  <c r="A149" i="8"/>
  <c r="D148" i="8"/>
  <c r="E148" i="8"/>
  <c r="C148" i="8"/>
  <c r="H148" i="8"/>
  <c r="A148" i="7"/>
  <c r="E147" i="7"/>
  <c r="G147" i="7"/>
  <c r="B147" i="7"/>
  <c r="C147" i="7"/>
  <c r="H147" i="7"/>
  <c r="F147" i="7"/>
  <c r="D147" i="7"/>
  <c r="A149" i="2"/>
  <c r="B149" i="2" s="1"/>
  <c r="C148" i="2"/>
  <c r="H149" i="8" l="1"/>
  <c r="F149" i="8"/>
  <c r="B149" i="8"/>
  <c r="D149" i="8"/>
  <c r="G149" i="8"/>
  <c r="A150" i="8"/>
  <c r="E149" i="8"/>
  <c r="C149" i="8"/>
  <c r="A149" i="7"/>
  <c r="E148" i="7"/>
  <c r="D148" i="7"/>
  <c r="H148" i="7"/>
  <c r="B148" i="7"/>
  <c r="G148" i="7"/>
  <c r="F148" i="7"/>
  <c r="C148" i="7"/>
  <c r="A150" i="2"/>
  <c r="B150" i="2" s="1"/>
  <c r="C149" i="2"/>
  <c r="H150" i="8" l="1"/>
  <c r="D150" i="8"/>
  <c r="F150" i="8"/>
  <c r="B150" i="8"/>
  <c r="C150" i="8"/>
  <c r="G150" i="8"/>
  <c r="A151" i="8"/>
  <c r="E150" i="8"/>
  <c r="A150" i="7"/>
  <c r="E149" i="7"/>
  <c r="G149" i="7"/>
  <c r="B149" i="7"/>
  <c r="H149" i="7"/>
  <c r="F149" i="7"/>
  <c r="D149" i="7"/>
  <c r="C149" i="7"/>
  <c r="A151" i="2"/>
  <c r="B151" i="2" s="1"/>
  <c r="C150" i="2"/>
  <c r="H151" i="8" l="1"/>
  <c r="D151" i="8"/>
  <c r="F151" i="8"/>
  <c r="B151" i="8"/>
  <c r="C151" i="8"/>
  <c r="G151" i="8"/>
  <c r="A152" i="8"/>
  <c r="E151" i="8"/>
  <c r="A151" i="7"/>
  <c r="E150" i="7"/>
  <c r="D150" i="7"/>
  <c r="G150" i="7"/>
  <c r="F150" i="7"/>
  <c r="C150" i="7"/>
  <c r="B150" i="7"/>
  <c r="H150" i="7"/>
  <c r="A152" i="2"/>
  <c r="B152" i="2" s="1"/>
  <c r="C151" i="2"/>
  <c r="H152" i="8" l="1"/>
  <c r="D152" i="8"/>
  <c r="F152" i="8"/>
  <c r="B152" i="8"/>
  <c r="C152" i="8"/>
  <c r="G152" i="8"/>
  <c r="A153" i="8"/>
  <c r="E152" i="8"/>
  <c r="A152" i="7"/>
  <c r="E151" i="7"/>
  <c r="G151" i="7"/>
  <c r="B151" i="7"/>
  <c r="F151" i="7"/>
  <c r="D151" i="7"/>
  <c r="H151" i="7"/>
  <c r="C151" i="7"/>
  <c r="A153" i="2"/>
  <c r="B153" i="2" s="1"/>
  <c r="C152" i="2"/>
  <c r="H153" i="8" l="1"/>
  <c r="D153" i="8"/>
  <c r="F153" i="8"/>
  <c r="B153" i="8"/>
  <c r="C153" i="8"/>
  <c r="G153" i="8"/>
  <c r="A154" i="8"/>
  <c r="E153" i="8"/>
  <c r="A153" i="7"/>
  <c r="E152" i="7"/>
  <c r="D152" i="7"/>
  <c r="F152" i="7"/>
  <c r="C152" i="7"/>
  <c r="B152" i="7"/>
  <c r="H152" i="7"/>
  <c r="G152" i="7"/>
  <c r="A154" i="2"/>
  <c r="B154" i="2" s="1"/>
  <c r="C153" i="2"/>
  <c r="H154" i="8" l="1"/>
  <c r="D154" i="8"/>
  <c r="F154" i="8"/>
  <c r="B154" i="8"/>
  <c r="C154" i="8"/>
  <c r="G154" i="8"/>
  <c r="A155" i="8"/>
  <c r="E154" i="8"/>
  <c r="A154" i="7"/>
  <c r="E153" i="7"/>
  <c r="G153" i="7"/>
  <c r="B153" i="7"/>
  <c r="D153" i="7"/>
  <c r="C153" i="7"/>
  <c r="H153" i="7"/>
  <c r="F153" i="7"/>
  <c r="A155" i="2"/>
  <c r="B155" i="2" s="1"/>
  <c r="C154" i="2"/>
  <c r="H155" i="8" l="1"/>
  <c r="D155" i="8"/>
  <c r="F155" i="8"/>
  <c r="B155" i="8"/>
  <c r="C155" i="8"/>
  <c r="G155" i="8"/>
  <c r="A156" i="8"/>
  <c r="E155" i="8"/>
  <c r="A155" i="7"/>
  <c r="E154" i="7"/>
  <c r="D154" i="7"/>
  <c r="C154" i="7"/>
  <c r="H154" i="7"/>
  <c r="B154" i="7"/>
  <c r="G154" i="7"/>
  <c r="F154" i="7"/>
  <c r="A156" i="2"/>
  <c r="B156" i="2" s="1"/>
  <c r="C155" i="2"/>
  <c r="H156" i="8" l="1"/>
  <c r="D156" i="8"/>
  <c r="F156" i="8"/>
  <c r="B156" i="8"/>
  <c r="C156" i="8"/>
  <c r="G156" i="8"/>
  <c r="A157" i="8"/>
  <c r="E156" i="8"/>
  <c r="A156" i="7"/>
  <c r="E155" i="7"/>
  <c r="G155" i="7"/>
  <c r="B155" i="7"/>
  <c r="C155" i="7"/>
  <c r="H155" i="7"/>
  <c r="F155" i="7"/>
  <c r="D155" i="7"/>
  <c r="A157" i="2"/>
  <c r="B157" i="2" s="1"/>
  <c r="C156" i="2"/>
  <c r="F157" i="8" l="1"/>
  <c r="A158" i="8"/>
  <c r="D157" i="8"/>
  <c r="G157" i="8"/>
  <c r="B157" i="8"/>
  <c r="C157" i="8"/>
  <c r="H157" i="8"/>
  <c r="E157" i="8"/>
  <c r="A157" i="7"/>
  <c r="E156" i="7"/>
  <c r="D156" i="7"/>
  <c r="H156" i="7"/>
  <c r="B156" i="7"/>
  <c r="G156" i="7"/>
  <c r="F156" i="7"/>
  <c r="C156" i="7"/>
  <c r="A158" i="2"/>
  <c r="B158" i="2" s="1"/>
  <c r="C157" i="2"/>
  <c r="F158" i="8" l="1"/>
  <c r="B158" i="8"/>
  <c r="G158" i="8"/>
  <c r="A159" i="8"/>
  <c r="D158" i="8"/>
  <c r="E158" i="8"/>
  <c r="C158" i="8"/>
  <c r="H158" i="8"/>
  <c r="A158" i="7"/>
  <c r="E157" i="7"/>
  <c r="G157" i="7"/>
  <c r="B157" i="7"/>
  <c r="H157" i="7"/>
  <c r="F157" i="7"/>
  <c r="D157" i="7"/>
  <c r="C157" i="7"/>
  <c r="A159" i="2"/>
  <c r="B159" i="2" s="1"/>
  <c r="C158" i="2"/>
  <c r="F159" i="8" l="1"/>
  <c r="B159" i="8"/>
  <c r="A160" i="8"/>
  <c r="D159" i="8"/>
  <c r="G159" i="8"/>
  <c r="H159" i="8"/>
  <c r="C159" i="8"/>
  <c r="E159" i="8"/>
  <c r="A159" i="7"/>
  <c r="E158" i="7"/>
  <c r="D158" i="7"/>
  <c r="G158" i="7"/>
  <c r="F158" i="7"/>
  <c r="H158" i="7"/>
  <c r="C158" i="7"/>
  <c r="B158" i="7"/>
  <c r="A160" i="2"/>
  <c r="B160" i="2" s="1"/>
  <c r="C159" i="2"/>
  <c r="F160" i="8" l="1"/>
  <c r="B160" i="8"/>
  <c r="G160" i="8"/>
  <c r="A161" i="8"/>
  <c r="D160" i="8"/>
  <c r="E160" i="8"/>
  <c r="H160" i="8"/>
  <c r="C160" i="8"/>
  <c r="A160" i="7"/>
  <c r="E159" i="7"/>
  <c r="G159" i="7"/>
  <c r="B159" i="7"/>
  <c r="F159" i="7"/>
  <c r="D159" i="7"/>
  <c r="C159" i="7"/>
  <c r="H159" i="7"/>
  <c r="A161" i="2"/>
  <c r="B161" i="2" s="1"/>
  <c r="C160" i="2"/>
  <c r="F161" i="8" l="1"/>
  <c r="B161" i="8"/>
  <c r="A162" i="8"/>
  <c r="D161" i="8"/>
  <c r="G161" i="8"/>
  <c r="C161" i="8"/>
  <c r="H161" i="8"/>
  <c r="E161" i="8"/>
  <c r="A161" i="7"/>
  <c r="E160" i="7"/>
  <c r="D160" i="7"/>
  <c r="F160" i="7"/>
  <c r="C160" i="7"/>
  <c r="H160" i="7"/>
  <c r="G160" i="7"/>
  <c r="B160" i="7"/>
  <c r="A162" i="2"/>
  <c r="B162" i="2" s="1"/>
  <c r="C161" i="2"/>
  <c r="F162" i="8" l="1"/>
  <c r="B162" i="8"/>
  <c r="G162" i="8"/>
  <c r="A163" i="8"/>
  <c r="D162" i="8"/>
  <c r="E162" i="8"/>
  <c r="H162" i="8"/>
  <c r="C162" i="8"/>
  <c r="A162" i="7"/>
  <c r="E161" i="7"/>
  <c r="G161" i="7"/>
  <c r="B161" i="7"/>
  <c r="D161" i="7"/>
  <c r="C161" i="7"/>
  <c r="H161" i="7"/>
  <c r="F161" i="7"/>
  <c r="A163" i="2"/>
  <c r="B163" i="2" s="1"/>
  <c r="C162" i="2"/>
  <c r="F163" i="8" l="1"/>
  <c r="B163" i="8"/>
  <c r="A164" i="8"/>
  <c r="D163" i="8"/>
  <c r="G163" i="8"/>
  <c r="H163" i="8"/>
  <c r="C163" i="8"/>
  <c r="E163" i="8"/>
  <c r="A163" i="7"/>
  <c r="E162" i="7"/>
  <c r="D162" i="7"/>
  <c r="C162" i="7"/>
  <c r="H162" i="7"/>
  <c r="B162" i="7"/>
  <c r="G162" i="7"/>
  <c r="F162" i="7"/>
  <c r="A164" i="2"/>
  <c r="B164" i="2" s="1"/>
  <c r="C163" i="2"/>
  <c r="F164" i="8" l="1"/>
  <c r="B164" i="8"/>
  <c r="G164" i="8"/>
  <c r="A165" i="8"/>
  <c r="D164" i="8"/>
  <c r="E164" i="8"/>
  <c r="H164" i="8"/>
  <c r="C164" i="8"/>
  <c r="A164" i="7"/>
  <c r="E163" i="7"/>
  <c r="G163" i="7"/>
  <c r="B163" i="7"/>
  <c r="C163" i="7"/>
  <c r="H163" i="7"/>
  <c r="F163" i="7"/>
  <c r="D163" i="7"/>
  <c r="A165" i="2"/>
  <c r="B165" i="2" s="1"/>
  <c r="C164" i="2"/>
  <c r="F165" i="8" l="1"/>
  <c r="B165" i="8"/>
  <c r="A166" i="8"/>
  <c r="D165" i="8"/>
  <c r="G165" i="8"/>
  <c r="C165" i="8"/>
  <c r="H165" i="8"/>
  <c r="E165" i="8"/>
  <c r="A165" i="7"/>
  <c r="E164" i="7"/>
  <c r="D164" i="7"/>
  <c r="H164" i="7"/>
  <c r="B164" i="7"/>
  <c r="G164" i="7"/>
  <c r="F164" i="7"/>
  <c r="C164" i="7"/>
  <c r="A166" i="2"/>
  <c r="B166" i="2" s="1"/>
  <c r="C165" i="2"/>
  <c r="F166" i="8" l="1"/>
  <c r="B166" i="8"/>
  <c r="G166" i="8"/>
  <c r="A167" i="8"/>
  <c r="D166" i="8"/>
  <c r="E166" i="8"/>
  <c r="C166" i="8"/>
  <c r="H166" i="8"/>
  <c r="A166" i="7"/>
  <c r="E165" i="7"/>
  <c r="G165" i="7"/>
  <c r="B165" i="7"/>
  <c r="H165" i="7"/>
  <c r="F165" i="7"/>
  <c r="D165" i="7"/>
  <c r="C165" i="7"/>
  <c r="A167" i="2"/>
  <c r="B167" i="2" s="1"/>
  <c r="C166" i="2"/>
  <c r="F167" i="8" l="1"/>
  <c r="B167" i="8"/>
  <c r="A168" i="8"/>
  <c r="D167" i="8"/>
  <c r="G167" i="8"/>
  <c r="H167" i="8"/>
  <c r="C167" i="8"/>
  <c r="E167" i="8"/>
  <c r="A167" i="7"/>
  <c r="E166" i="7"/>
  <c r="D166" i="7"/>
  <c r="G166" i="7"/>
  <c r="F166" i="7"/>
  <c r="C166" i="7"/>
  <c r="B166" i="7"/>
  <c r="H166" i="7"/>
  <c r="A168" i="2"/>
  <c r="B168" i="2" s="1"/>
  <c r="C167" i="2"/>
  <c r="F168" i="8" l="1"/>
  <c r="B168" i="8"/>
  <c r="G168" i="8"/>
  <c r="A169" i="8"/>
  <c r="D168" i="8"/>
  <c r="E168" i="8"/>
  <c r="H168" i="8"/>
  <c r="C168" i="8"/>
  <c r="A168" i="7"/>
  <c r="E167" i="7"/>
  <c r="G167" i="7"/>
  <c r="B167" i="7"/>
  <c r="F167" i="7"/>
  <c r="D167" i="7"/>
  <c r="H167" i="7"/>
  <c r="C167" i="7"/>
  <c r="A169" i="2"/>
  <c r="B169" i="2" s="1"/>
  <c r="C168" i="2"/>
  <c r="F169" i="8" l="1"/>
  <c r="B169" i="8"/>
  <c r="A170" i="8"/>
  <c r="D169" i="8"/>
  <c r="G169" i="8"/>
  <c r="C169" i="8"/>
  <c r="H169" i="8"/>
  <c r="E169" i="8"/>
  <c r="A169" i="7"/>
  <c r="E168" i="7"/>
  <c r="D168" i="7"/>
  <c r="F168" i="7"/>
  <c r="C168" i="7"/>
  <c r="B168" i="7"/>
  <c r="H168" i="7"/>
  <c r="G168" i="7"/>
  <c r="A170" i="2"/>
  <c r="B170" i="2" s="1"/>
  <c r="C169" i="2"/>
  <c r="F170" i="8" l="1"/>
  <c r="B170" i="8"/>
  <c r="G170" i="8"/>
  <c r="A171" i="8"/>
  <c r="D170" i="8"/>
  <c r="E170" i="8"/>
  <c r="H170" i="8"/>
  <c r="C170" i="8"/>
  <c r="A170" i="7"/>
  <c r="E169" i="7"/>
  <c r="G169" i="7"/>
  <c r="B169" i="7"/>
  <c r="D169" i="7"/>
  <c r="C169" i="7"/>
  <c r="H169" i="7"/>
  <c r="F169" i="7"/>
  <c r="A171" i="2"/>
  <c r="B171" i="2" s="1"/>
  <c r="C170" i="2"/>
  <c r="F171" i="8" l="1"/>
  <c r="B171" i="8"/>
  <c r="A172" i="8"/>
  <c r="D171" i="8"/>
  <c r="G171" i="8"/>
  <c r="H171" i="8"/>
  <c r="C171" i="8"/>
  <c r="E171" i="8"/>
  <c r="A171" i="7"/>
  <c r="E170" i="7"/>
  <c r="D170" i="7"/>
  <c r="C170" i="7"/>
  <c r="H170" i="7"/>
  <c r="B170" i="7"/>
  <c r="G170" i="7"/>
  <c r="F170" i="7"/>
  <c r="A172" i="2"/>
  <c r="B172" i="2" s="1"/>
  <c r="C171" i="2"/>
  <c r="F172" i="8" l="1"/>
  <c r="B172" i="8"/>
  <c r="G172" i="8"/>
  <c r="A173" i="8"/>
  <c r="D172" i="8"/>
  <c r="E172" i="8"/>
  <c r="H172" i="8"/>
  <c r="C172" i="8"/>
  <c r="A172" i="7"/>
  <c r="E171" i="7"/>
  <c r="G171" i="7"/>
  <c r="B171" i="7"/>
  <c r="C171" i="7"/>
  <c r="H171" i="7"/>
  <c r="F171" i="7"/>
  <c r="D171" i="7"/>
  <c r="A173" i="2"/>
  <c r="B173" i="2" s="1"/>
  <c r="C172" i="2"/>
  <c r="F173" i="8" l="1"/>
  <c r="B173" i="8"/>
  <c r="A174" i="8"/>
  <c r="D173" i="8"/>
  <c r="G173" i="8"/>
  <c r="C173" i="8"/>
  <c r="H173" i="8"/>
  <c r="E173" i="8"/>
  <c r="A173" i="7"/>
  <c r="E172" i="7"/>
  <c r="D172" i="7"/>
  <c r="H172" i="7"/>
  <c r="B172" i="7"/>
  <c r="G172" i="7"/>
  <c r="F172" i="7"/>
  <c r="C172" i="7"/>
  <c r="A174" i="2"/>
  <c r="B174" i="2" s="1"/>
  <c r="C173" i="2"/>
  <c r="F174" i="8" l="1"/>
  <c r="B174" i="8"/>
  <c r="G174" i="8"/>
  <c r="A175" i="8"/>
  <c r="D174" i="8"/>
  <c r="E174" i="8"/>
  <c r="C174" i="8"/>
  <c r="H174" i="8"/>
  <c r="A174" i="7"/>
  <c r="E173" i="7"/>
  <c r="G173" i="7"/>
  <c r="B173" i="7"/>
  <c r="H173" i="7"/>
  <c r="F173" i="7"/>
  <c r="D173" i="7"/>
  <c r="C173" i="7"/>
  <c r="A175" i="2"/>
  <c r="B175" i="2" s="1"/>
  <c r="C174" i="2"/>
  <c r="F175" i="8" l="1"/>
  <c r="B175" i="8"/>
  <c r="A176" i="8"/>
  <c r="D175" i="8"/>
  <c r="E175" i="8"/>
  <c r="H175" i="8"/>
  <c r="C175" i="8"/>
  <c r="G175" i="8"/>
  <c r="A175" i="7"/>
  <c r="E174" i="7"/>
  <c r="D174" i="7"/>
  <c r="G174" i="7"/>
  <c r="F174" i="7"/>
  <c r="H174" i="7"/>
  <c r="C174" i="7"/>
  <c r="B174" i="7"/>
  <c r="A176" i="2"/>
  <c r="B176" i="2" s="1"/>
  <c r="C175" i="2"/>
  <c r="F176" i="8" l="1"/>
  <c r="B176" i="8"/>
  <c r="G176" i="8"/>
  <c r="D176" i="8"/>
  <c r="H176" i="8"/>
  <c r="C176" i="8"/>
  <c r="A177" i="8"/>
  <c r="E176" i="8"/>
  <c r="A176" i="7"/>
  <c r="E175" i="7"/>
  <c r="G175" i="7"/>
  <c r="B175" i="7"/>
  <c r="F175" i="7"/>
  <c r="D175" i="7"/>
  <c r="C175" i="7"/>
  <c r="H175" i="7"/>
  <c r="A177" i="2"/>
  <c r="B177" i="2" s="1"/>
  <c r="C176" i="2"/>
  <c r="F177" i="8" l="1"/>
  <c r="B177" i="8"/>
  <c r="A178" i="8"/>
  <c r="D177" i="8"/>
  <c r="C177" i="8"/>
  <c r="G177" i="8"/>
  <c r="H177" i="8"/>
  <c r="E177" i="8"/>
  <c r="A177" i="7"/>
  <c r="E176" i="7"/>
  <c r="D176" i="7"/>
  <c r="F176" i="7"/>
  <c r="C176" i="7"/>
  <c r="H176" i="7"/>
  <c r="G176" i="7"/>
  <c r="B176" i="7"/>
  <c r="A178" i="2"/>
  <c r="B178" i="2" s="1"/>
  <c r="C177" i="2"/>
  <c r="F178" i="8" l="1"/>
  <c r="B178" i="8"/>
  <c r="G178" i="8"/>
  <c r="A179" i="8"/>
  <c r="C178" i="8"/>
  <c r="E178" i="8"/>
  <c r="H178" i="8"/>
  <c r="D178" i="8"/>
  <c r="A178" i="7"/>
  <c r="E177" i="7"/>
  <c r="G177" i="7"/>
  <c r="B177" i="7"/>
  <c r="D177" i="7"/>
  <c r="C177" i="7"/>
  <c r="H177" i="7"/>
  <c r="F177" i="7"/>
  <c r="A179" i="2"/>
  <c r="B179" i="2" s="1"/>
  <c r="C178" i="2"/>
  <c r="F179" i="8" l="1"/>
  <c r="B179" i="8"/>
  <c r="A180" i="8"/>
  <c r="D179" i="8"/>
  <c r="H179" i="8"/>
  <c r="E179" i="8"/>
  <c r="G179" i="8"/>
  <c r="C179" i="8"/>
  <c r="A179" i="7"/>
  <c r="E178" i="7"/>
  <c r="D178" i="7"/>
  <c r="C178" i="7"/>
  <c r="H178" i="7"/>
  <c r="B178" i="7"/>
  <c r="G178" i="7"/>
  <c r="F178" i="7"/>
  <c r="A180" i="2"/>
  <c r="B180" i="2" s="1"/>
  <c r="C179" i="2"/>
  <c r="F180" i="8" l="1"/>
  <c r="B180" i="8"/>
  <c r="G180" i="8"/>
  <c r="H180" i="8"/>
  <c r="D180" i="8"/>
  <c r="E180" i="8"/>
  <c r="A181" i="8"/>
  <c r="C180" i="8"/>
  <c r="A180" i="7"/>
  <c r="E179" i="7"/>
  <c r="G179" i="7"/>
  <c r="B179" i="7"/>
  <c r="C179" i="7"/>
  <c r="H179" i="7"/>
  <c r="F179" i="7"/>
  <c r="D179" i="7"/>
  <c r="A181" i="2"/>
  <c r="B181" i="2" s="1"/>
  <c r="C180" i="2"/>
  <c r="F181" i="8" l="1"/>
  <c r="B181" i="8"/>
  <c r="A182" i="8"/>
  <c r="D181" i="8"/>
  <c r="G181" i="8"/>
  <c r="C181" i="8"/>
  <c r="E181" i="8"/>
  <c r="H181" i="8"/>
  <c r="A181" i="7"/>
  <c r="E180" i="7"/>
  <c r="D180" i="7"/>
  <c r="H180" i="7"/>
  <c r="B180" i="7"/>
  <c r="G180" i="7"/>
  <c r="F180" i="7"/>
  <c r="C180" i="7"/>
  <c r="A182" i="2"/>
  <c r="B182" i="2" s="1"/>
  <c r="C181" i="2"/>
  <c r="F182" i="8" l="1"/>
  <c r="B182" i="8"/>
  <c r="G182" i="8"/>
  <c r="E182" i="8"/>
  <c r="A183" i="8"/>
  <c r="C182" i="8"/>
  <c r="D182" i="8"/>
  <c r="H182" i="8"/>
  <c r="A182" i="7"/>
  <c r="E181" i="7"/>
  <c r="G181" i="7"/>
  <c r="B181" i="7"/>
  <c r="H181" i="7"/>
  <c r="F181" i="7"/>
  <c r="D181" i="7"/>
  <c r="C181" i="7"/>
  <c r="A183" i="2"/>
  <c r="B183" i="2" s="1"/>
  <c r="C182" i="2"/>
  <c r="F183" i="8" l="1"/>
  <c r="B183" i="8"/>
  <c r="A184" i="8"/>
  <c r="D183" i="8"/>
  <c r="E183" i="8"/>
  <c r="H183" i="8"/>
  <c r="C183" i="8"/>
  <c r="G183" i="8"/>
  <c r="A183" i="7"/>
  <c r="E182" i="7"/>
  <c r="D182" i="7"/>
  <c r="G182" i="7"/>
  <c r="F182" i="7"/>
  <c r="C182" i="7"/>
  <c r="B182" i="7"/>
  <c r="H182" i="7"/>
  <c r="A184" i="2"/>
  <c r="B184" i="2" s="1"/>
  <c r="C183" i="2"/>
  <c r="F184" i="8" l="1"/>
  <c r="B184" i="8"/>
  <c r="G184" i="8"/>
  <c r="D184" i="8"/>
  <c r="H184" i="8"/>
  <c r="A185" i="8"/>
  <c r="C184" i="8"/>
  <c r="E184" i="8"/>
  <c r="A184" i="7"/>
  <c r="E183" i="7"/>
  <c r="G183" i="7"/>
  <c r="B183" i="7"/>
  <c r="F183" i="7"/>
  <c r="D183" i="7"/>
  <c r="H183" i="7"/>
  <c r="C183" i="7"/>
  <c r="A185" i="2"/>
  <c r="B185" i="2" s="1"/>
  <c r="C184" i="2"/>
  <c r="F185" i="8" l="1"/>
  <c r="B185" i="8"/>
  <c r="A186" i="8"/>
  <c r="D185" i="8"/>
  <c r="C185" i="8"/>
  <c r="G185" i="8"/>
  <c r="H185" i="8"/>
  <c r="E185" i="8"/>
  <c r="A185" i="7"/>
  <c r="E184" i="7"/>
  <c r="D184" i="7"/>
  <c r="F184" i="7"/>
  <c r="C184" i="7"/>
  <c r="B184" i="7"/>
  <c r="H184" i="7"/>
  <c r="G184" i="7"/>
  <c r="A186" i="2"/>
  <c r="B186" i="2" s="1"/>
  <c r="C185" i="2"/>
  <c r="F186" i="8" l="1"/>
  <c r="B186" i="8"/>
  <c r="G186" i="8"/>
  <c r="A187" i="8"/>
  <c r="C186" i="8"/>
  <c r="E186" i="8"/>
  <c r="H186" i="8"/>
  <c r="D186" i="8"/>
  <c r="A186" i="7"/>
  <c r="E185" i="7"/>
  <c r="G185" i="7"/>
  <c r="B185" i="7"/>
  <c r="D185" i="7"/>
  <c r="C185" i="7"/>
  <c r="H185" i="7"/>
  <c r="F185" i="7"/>
  <c r="A187" i="2"/>
  <c r="B187" i="2" s="1"/>
  <c r="C186" i="2"/>
  <c r="F187" i="8" l="1"/>
  <c r="B187" i="8"/>
  <c r="A188" i="8"/>
  <c r="D187" i="8"/>
  <c r="H187" i="8"/>
  <c r="E187" i="8"/>
  <c r="G187" i="8"/>
  <c r="C187" i="8"/>
  <c r="A187" i="7"/>
  <c r="E186" i="7"/>
  <c r="D186" i="7"/>
  <c r="C186" i="7"/>
  <c r="H186" i="7"/>
  <c r="B186" i="7"/>
  <c r="G186" i="7"/>
  <c r="F186" i="7"/>
  <c r="A188" i="2"/>
  <c r="B188" i="2" s="1"/>
  <c r="C187" i="2"/>
  <c r="F188" i="8" l="1"/>
  <c r="B188" i="8"/>
  <c r="G188" i="8"/>
  <c r="H188" i="8"/>
  <c r="D188" i="8"/>
  <c r="E188" i="8"/>
  <c r="C188" i="8"/>
  <c r="A189" i="8"/>
  <c r="A188" i="7"/>
  <c r="E187" i="7"/>
  <c r="G187" i="7"/>
  <c r="B187" i="7"/>
  <c r="C187" i="7"/>
  <c r="H187" i="7"/>
  <c r="F187" i="7"/>
  <c r="D187" i="7"/>
  <c r="A189" i="2"/>
  <c r="B189" i="2" s="1"/>
  <c r="C188" i="2"/>
  <c r="F189" i="8" l="1"/>
  <c r="B189" i="8"/>
  <c r="A190" i="8"/>
  <c r="D189" i="8"/>
  <c r="G189" i="8"/>
  <c r="C189" i="8"/>
  <c r="E189" i="8"/>
  <c r="H189" i="8"/>
  <c r="A189" i="7"/>
  <c r="E188" i="7"/>
  <c r="D188" i="7"/>
  <c r="H188" i="7"/>
  <c r="B188" i="7"/>
  <c r="G188" i="7"/>
  <c r="F188" i="7"/>
  <c r="C188" i="7"/>
  <c r="A190" i="2"/>
  <c r="B190" i="2" s="1"/>
  <c r="C189" i="2"/>
  <c r="F190" i="8" l="1"/>
  <c r="B190" i="8"/>
  <c r="G190" i="8"/>
  <c r="E190" i="8"/>
  <c r="A191" i="8"/>
  <c r="C190" i="8"/>
  <c r="D190" i="8"/>
  <c r="H190" i="8"/>
  <c r="A190" i="7"/>
  <c r="E189" i="7"/>
  <c r="G189" i="7"/>
  <c r="B189" i="7"/>
  <c r="H189" i="7"/>
  <c r="F189" i="7"/>
  <c r="D189" i="7"/>
  <c r="C189" i="7"/>
  <c r="A191" i="2"/>
  <c r="B191" i="2" s="1"/>
  <c r="C190" i="2"/>
  <c r="F191" i="8" l="1"/>
  <c r="B191" i="8"/>
  <c r="A192" i="8"/>
  <c r="D191" i="8"/>
  <c r="E191" i="8"/>
  <c r="H191" i="8"/>
  <c r="C191" i="8"/>
  <c r="G191" i="8"/>
  <c r="A191" i="7"/>
  <c r="E190" i="7"/>
  <c r="D190" i="7"/>
  <c r="G190" i="7"/>
  <c r="F190" i="7"/>
  <c r="H190" i="7"/>
  <c r="C190" i="7"/>
  <c r="B190" i="7"/>
  <c r="A192" i="2"/>
  <c r="B192" i="2" s="1"/>
  <c r="C191" i="2"/>
  <c r="F192" i="8" l="1"/>
  <c r="B192" i="8"/>
  <c r="G192" i="8"/>
  <c r="D192" i="8"/>
  <c r="H192" i="8"/>
  <c r="C192" i="8"/>
  <c r="A193" i="8"/>
  <c r="E192" i="8"/>
  <c r="A192" i="7"/>
  <c r="E191" i="7"/>
  <c r="G191" i="7"/>
  <c r="B191" i="7"/>
  <c r="F191" i="7"/>
  <c r="D191" i="7"/>
  <c r="C191" i="7"/>
  <c r="H191" i="7"/>
  <c r="A193" i="2"/>
  <c r="B193" i="2" s="1"/>
  <c r="C192" i="2"/>
  <c r="F193" i="8" l="1"/>
  <c r="B193" i="8"/>
  <c r="A194" i="8"/>
  <c r="D193" i="8"/>
  <c r="C193" i="8"/>
  <c r="G193" i="8"/>
  <c r="H193" i="8"/>
  <c r="E193" i="8"/>
  <c r="A193" i="7"/>
  <c r="E192" i="7"/>
  <c r="D192" i="7"/>
  <c r="F192" i="7"/>
  <c r="C192" i="7"/>
  <c r="H192" i="7"/>
  <c r="G192" i="7"/>
  <c r="B192" i="7"/>
  <c r="A194" i="2"/>
  <c r="B194" i="2" s="1"/>
  <c r="C193" i="2"/>
  <c r="F194" i="8" l="1"/>
  <c r="B194" i="8"/>
  <c r="G194" i="8"/>
  <c r="A195" i="8"/>
  <c r="C194" i="8"/>
  <c r="E194" i="8"/>
  <c r="H194" i="8"/>
  <c r="D194" i="8"/>
  <c r="A194" i="7"/>
  <c r="E193" i="7"/>
  <c r="G193" i="7"/>
  <c r="B193" i="7"/>
  <c r="D193" i="7"/>
  <c r="C193" i="7"/>
  <c r="H193" i="7"/>
  <c r="F193" i="7"/>
  <c r="A195" i="2"/>
  <c r="B195" i="2" s="1"/>
  <c r="C194" i="2"/>
  <c r="F195" i="8" l="1"/>
  <c r="B195" i="8"/>
  <c r="A196" i="8"/>
  <c r="D195" i="8"/>
  <c r="H195" i="8"/>
  <c r="E195" i="8"/>
  <c r="G195" i="8"/>
  <c r="C195" i="8"/>
  <c r="A195" i="7"/>
  <c r="E194" i="7"/>
  <c r="D194" i="7"/>
  <c r="C194" i="7"/>
  <c r="H194" i="7"/>
  <c r="B194" i="7"/>
  <c r="G194" i="7"/>
  <c r="F194" i="7"/>
  <c r="A196" i="2"/>
  <c r="B196" i="2" s="1"/>
  <c r="C195" i="2"/>
  <c r="F196" i="8" l="1"/>
  <c r="B196" i="8"/>
  <c r="G196" i="8"/>
  <c r="H196" i="8"/>
  <c r="D196" i="8"/>
  <c r="E196" i="8"/>
  <c r="A197" i="8"/>
  <c r="C196" i="8"/>
  <c r="A196" i="7"/>
  <c r="E195" i="7"/>
  <c r="G195" i="7"/>
  <c r="B195" i="7"/>
  <c r="C195" i="7"/>
  <c r="H195" i="7"/>
  <c r="F195" i="7"/>
  <c r="D195" i="7"/>
  <c r="A197" i="2"/>
  <c r="B197" i="2" s="1"/>
  <c r="C196" i="2"/>
  <c r="F197" i="8" l="1"/>
  <c r="B197" i="8"/>
  <c r="A198" i="8"/>
  <c r="D197" i="8"/>
  <c r="G197" i="8"/>
  <c r="C197" i="8"/>
  <c r="E197" i="8"/>
  <c r="H197" i="8"/>
  <c r="A197" i="7"/>
  <c r="E196" i="7"/>
  <c r="D196" i="7"/>
  <c r="H196" i="7"/>
  <c r="B196" i="7"/>
  <c r="G196" i="7"/>
  <c r="F196" i="7"/>
  <c r="C196" i="7"/>
  <c r="A198" i="2"/>
  <c r="B198" i="2" s="1"/>
  <c r="C197" i="2"/>
  <c r="F198" i="8" l="1"/>
  <c r="B198" i="8"/>
  <c r="G198" i="8"/>
  <c r="E198" i="8"/>
  <c r="A199" i="8"/>
  <c r="C198" i="8"/>
  <c r="D198" i="8"/>
  <c r="H198" i="8"/>
  <c r="A198" i="7"/>
  <c r="E197" i="7"/>
  <c r="G197" i="7"/>
  <c r="B197" i="7"/>
  <c r="H197" i="7"/>
  <c r="F197" i="7"/>
  <c r="D197" i="7"/>
  <c r="C197" i="7"/>
  <c r="A199" i="2"/>
  <c r="B199" i="2" s="1"/>
  <c r="C198" i="2"/>
  <c r="F199" i="8" l="1"/>
  <c r="B199" i="8"/>
  <c r="A200" i="8"/>
  <c r="D199" i="8"/>
  <c r="E199" i="8"/>
  <c r="H199" i="8"/>
  <c r="C199" i="8"/>
  <c r="G199" i="8"/>
  <c r="A199" i="7"/>
  <c r="E198" i="7"/>
  <c r="D198" i="7"/>
  <c r="G198" i="7"/>
  <c r="F198" i="7"/>
  <c r="C198" i="7"/>
  <c r="B198" i="7"/>
  <c r="H198" i="7"/>
  <c r="A200" i="2"/>
  <c r="B200" i="2" s="1"/>
  <c r="C199" i="2"/>
  <c r="F200" i="8" l="1"/>
  <c r="B200" i="8"/>
  <c r="G200" i="8"/>
  <c r="D200" i="8"/>
  <c r="H200" i="8"/>
  <c r="A201" i="8"/>
  <c r="C200" i="8"/>
  <c r="E200" i="8"/>
  <c r="A200" i="7"/>
  <c r="E199" i="7"/>
  <c r="D199" i="7"/>
  <c r="G199" i="7"/>
  <c r="B199" i="7"/>
  <c r="H199" i="7"/>
  <c r="F199" i="7"/>
  <c r="C199" i="7"/>
  <c r="A201" i="2"/>
  <c r="B201" i="2" s="1"/>
  <c r="C200" i="2"/>
  <c r="F201" i="8" l="1"/>
  <c r="B201" i="8"/>
  <c r="A202" i="8"/>
  <c r="D201" i="8"/>
  <c r="C201" i="8"/>
  <c r="G201" i="8"/>
  <c r="H201" i="8"/>
  <c r="E201" i="8"/>
  <c r="A201" i="7"/>
  <c r="E200" i="7"/>
  <c r="G200" i="7"/>
  <c r="B200" i="7"/>
  <c r="D200" i="7"/>
  <c r="H200" i="7"/>
  <c r="F200" i="7"/>
  <c r="C200" i="7"/>
  <c r="A202" i="2"/>
  <c r="B202" i="2" s="1"/>
  <c r="C201" i="2"/>
  <c r="F202" i="8" l="1"/>
  <c r="B202" i="8"/>
  <c r="G202" i="8"/>
  <c r="A203" i="8"/>
  <c r="C202" i="8"/>
  <c r="E202" i="8"/>
  <c r="H202" i="8"/>
  <c r="D202" i="8"/>
  <c r="A202" i="7"/>
  <c r="E201" i="7"/>
  <c r="D201" i="7"/>
  <c r="G201" i="7"/>
  <c r="B201" i="7"/>
  <c r="C201" i="7"/>
  <c r="H201" i="7"/>
  <c r="F201" i="7"/>
  <c r="A203" i="2"/>
  <c r="B203" i="2" s="1"/>
  <c r="C202" i="2"/>
  <c r="F203" i="8" l="1"/>
  <c r="B203" i="8"/>
  <c r="A204" i="8"/>
  <c r="D203" i="8"/>
  <c r="H203" i="8"/>
  <c r="E203" i="8"/>
  <c r="G203" i="8"/>
  <c r="C203" i="8"/>
  <c r="A203" i="7"/>
  <c r="E202" i="7"/>
  <c r="G202" i="7"/>
  <c r="B202" i="7"/>
  <c r="D202" i="7"/>
  <c r="F202" i="7"/>
  <c r="C202" i="7"/>
  <c r="H202" i="7"/>
  <c r="A204" i="2"/>
  <c r="B204" i="2" s="1"/>
  <c r="C203" i="2"/>
  <c r="F204" i="8" l="1"/>
  <c r="B204" i="8"/>
  <c r="G204" i="8"/>
  <c r="H204" i="8"/>
  <c r="D204" i="8"/>
  <c r="E204" i="8"/>
  <c r="A205" i="8"/>
  <c r="C204" i="8"/>
  <c r="A204" i="7"/>
  <c r="E203" i="7"/>
  <c r="D203" i="7"/>
  <c r="G203" i="7"/>
  <c r="B203" i="7"/>
  <c r="H203" i="7"/>
  <c r="F203" i="7"/>
  <c r="C203" i="7"/>
  <c r="A205" i="2"/>
  <c r="B205" i="2" s="1"/>
  <c r="C204" i="2"/>
  <c r="F205" i="8" l="1"/>
  <c r="B205" i="8"/>
  <c r="A206" i="8"/>
  <c r="D205" i="8"/>
  <c r="G205" i="8"/>
  <c r="C205" i="8"/>
  <c r="E205" i="8"/>
  <c r="H205" i="8"/>
  <c r="A205" i="7"/>
  <c r="E204" i="7"/>
  <c r="G204" i="7"/>
  <c r="B204" i="7"/>
  <c r="D204" i="7"/>
  <c r="H204" i="7"/>
  <c r="F204" i="7"/>
  <c r="C204" i="7"/>
  <c r="A206" i="2"/>
  <c r="B206" i="2" s="1"/>
  <c r="C205" i="2"/>
  <c r="F206" i="8" l="1"/>
  <c r="B206" i="8"/>
  <c r="G206" i="8"/>
  <c r="E206" i="8"/>
  <c r="A207" i="8"/>
  <c r="C206" i="8"/>
  <c r="D206" i="8"/>
  <c r="H206" i="8"/>
  <c r="A206" i="7"/>
  <c r="E205" i="7"/>
  <c r="D205" i="7"/>
  <c r="G205" i="7"/>
  <c r="B205" i="7"/>
  <c r="C205" i="7"/>
  <c r="H205" i="7"/>
  <c r="F205" i="7"/>
  <c r="A207" i="2"/>
  <c r="B207" i="2" s="1"/>
  <c r="C206" i="2"/>
  <c r="F207" i="8" l="1"/>
  <c r="B207" i="8"/>
  <c r="A208" i="8"/>
  <c r="D207" i="8"/>
  <c r="E207" i="8"/>
  <c r="H207" i="8"/>
  <c r="C207" i="8"/>
  <c r="G207" i="8"/>
  <c r="A207" i="7"/>
  <c r="E206" i="7"/>
  <c r="G206" i="7"/>
  <c r="B206" i="7"/>
  <c r="D206" i="7"/>
  <c r="F206" i="7"/>
  <c r="C206" i="7"/>
  <c r="H206" i="7"/>
  <c r="A208" i="2"/>
  <c r="B208" i="2" s="1"/>
  <c r="C207" i="2"/>
  <c r="F208" i="8" l="1"/>
  <c r="B208" i="8"/>
  <c r="G208" i="8"/>
  <c r="D208" i="8"/>
  <c r="H208" i="8"/>
  <c r="C208" i="8"/>
  <c r="A209" i="8"/>
  <c r="E208" i="8"/>
  <c r="A208" i="7"/>
  <c r="E207" i="7"/>
  <c r="D207" i="7"/>
  <c r="G207" i="7"/>
  <c r="B207" i="7"/>
  <c r="H207" i="7"/>
  <c r="F207" i="7"/>
  <c r="C207" i="7"/>
  <c r="A209" i="2"/>
  <c r="B209" i="2" s="1"/>
  <c r="C208" i="2"/>
  <c r="F209" i="8" l="1"/>
  <c r="B209" i="8"/>
  <c r="A210" i="8"/>
  <c r="D209" i="8"/>
  <c r="C209" i="8"/>
  <c r="G209" i="8"/>
  <c r="H209" i="8"/>
  <c r="E209" i="8"/>
  <c r="A209" i="7"/>
  <c r="E208" i="7"/>
  <c r="G208" i="7"/>
  <c r="B208" i="7"/>
  <c r="D208" i="7"/>
  <c r="H208" i="7"/>
  <c r="F208" i="7"/>
  <c r="C208" i="7"/>
  <c r="A210" i="2"/>
  <c r="B210" i="2" s="1"/>
  <c r="C209" i="2"/>
  <c r="F210" i="8" l="1"/>
  <c r="B210" i="8"/>
  <c r="G210" i="8"/>
  <c r="A211" i="8"/>
  <c r="C210" i="8"/>
  <c r="E210" i="8"/>
  <c r="H210" i="8"/>
  <c r="D210" i="8"/>
  <c r="A210" i="7"/>
  <c r="E209" i="7"/>
  <c r="D209" i="7"/>
  <c r="G209" i="7"/>
  <c r="B209" i="7"/>
  <c r="C209" i="7"/>
  <c r="H209" i="7"/>
  <c r="F209" i="7"/>
  <c r="A211" i="2"/>
  <c r="B211" i="2" s="1"/>
  <c r="C210" i="2"/>
  <c r="F211" i="8" l="1"/>
  <c r="B211" i="8"/>
  <c r="A212" i="8"/>
  <c r="D211" i="8"/>
  <c r="H211" i="8"/>
  <c r="E211" i="8"/>
  <c r="G211" i="8"/>
  <c r="C211" i="8"/>
  <c r="A211" i="7"/>
  <c r="E210" i="7"/>
  <c r="G210" i="7"/>
  <c r="B210" i="7"/>
  <c r="D210" i="7"/>
  <c r="F210" i="7"/>
  <c r="C210" i="7"/>
  <c r="H210" i="7"/>
  <c r="A212" i="2"/>
  <c r="B212" i="2" s="1"/>
  <c r="C211" i="2"/>
  <c r="F212" i="8" l="1"/>
  <c r="B212" i="8"/>
  <c r="G212" i="8"/>
  <c r="H212" i="8"/>
  <c r="D212" i="8"/>
  <c r="E212" i="8"/>
  <c r="A213" i="8"/>
  <c r="C212" i="8"/>
  <c r="A212" i="7"/>
  <c r="E211" i="7"/>
  <c r="D211" i="7"/>
  <c r="G211" i="7"/>
  <c r="B211" i="7"/>
  <c r="H211" i="7"/>
  <c r="F211" i="7"/>
  <c r="C211" i="7"/>
  <c r="A213" i="2"/>
  <c r="B213" i="2" s="1"/>
  <c r="C212" i="2"/>
  <c r="F213" i="8" l="1"/>
  <c r="B213" i="8"/>
  <c r="A214" i="8"/>
  <c r="D213" i="8"/>
  <c r="G213" i="8"/>
  <c r="C213" i="8"/>
  <c r="E213" i="8"/>
  <c r="H213" i="8"/>
  <c r="A213" i="7"/>
  <c r="E212" i="7"/>
  <c r="G212" i="7"/>
  <c r="B212" i="7"/>
  <c r="D212" i="7"/>
  <c r="H212" i="7"/>
  <c r="F212" i="7"/>
  <c r="C212" i="7"/>
  <c r="A214" i="2"/>
  <c r="B214" i="2" s="1"/>
  <c r="C213" i="2"/>
  <c r="F214" i="8" l="1"/>
  <c r="B214" i="8"/>
  <c r="G214" i="8"/>
  <c r="E214" i="8"/>
  <c r="A215" i="8"/>
  <c r="C214" i="8"/>
  <c r="D214" i="8"/>
  <c r="H214" i="8"/>
  <c r="A214" i="7"/>
  <c r="E213" i="7"/>
  <c r="D213" i="7"/>
  <c r="G213" i="7"/>
  <c r="B213" i="7"/>
  <c r="C213" i="7"/>
  <c r="H213" i="7"/>
  <c r="F213" i="7"/>
  <c r="A215" i="2"/>
  <c r="B215" i="2" s="1"/>
  <c r="C214" i="2"/>
  <c r="F215" i="8" l="1"/>
  <c r="B215" i="8"/>
  <c r="A216" i="8"/>
  <c r="D215" i="8"/>
  <c r="E215" i="8"/>
  <c r="H215" i="8"/>
  <c r="C215" i="8"/>
  <c r="G215" i="8"/>
  <c r="A215" i="7"/>
  <c r="E214" i="7"/>
  <c r="G214" i="7"/>
  <c r="B214" i="7"/>
  <c r="D214" i="7"/>
  <c r="F214" i="7"/>
  <c r="C214" i="7"/>
  <c r="H214" i="7"/>
  <c r="A216" i="2"/>
  <c r="B216" i="2" s="1"/>
  <c r="C215" i="2"/>
  <c r="F216" i="8" l="1"/>
  <c r="B216" i="8"/>
  <c r="G216" i="8"/>
  <c r="D216" i="8"/>
  <c r="H216" i="8"/>
  <c r="A217" i="8"/>
  <c r="C216" i="8"/>
  <c r="E216" i="8"/>
  <c r="A216" i="7"/>
  <c r="E215" i="7"/>
  <c r="D215" i="7"/>
  <c r="G215" i="7"/>
  <c r="B215" i="7"/>
  <c r="H215" i="7"/>
  <c r="F215" i="7"/>
  <c r="C215" i="7"/>
  <c r="A217" i="2"/>
  <c r="B217" i="2" s="1"/>
  <c r="C216" i="2"/>
  <c r="F217" i="8" l="1"/>
  <c r="B217" i="8"/>
  <c r="A218" i="8"/>
  <c r="D217" i="8"/>
  <c r="C217" i="8"/>
  <c r="G217" i="8"/>
  <c r="H217" i="8"/>
  <c r="E217" i="8"/>
  <c r="A217" i="7"/>
  <c r="E216" i="7"/>
  <c r="G216" i="7"/>
  <c r="B216" i="7"/>
  <c r="D216" i="7"/>
  <c r="H216" i="7"/>
  <c r="F216" i="7"/>
  <c r="C216" i="7"/>
  <c r="A218" i="2"/>
  <c r="B218" i="2" s="1"/>
  <c r="C217" i="2"/>
  <c r="F218" i="8" l="1"/>
  <c r="B218" i="8"/>
  <c r="G218" i="8"/>
  <c r="A219" i="8"/>
  <c r="C218" i="8"/>
  <c r="E218" i="8"/>
  <c r="H218" i="8"/>
  <c r="D218" i="8"/>
  <c r="A218" i="7"/>
  <c r="E217" i="7"/>
  <c r="D217" i="7"/>
  <c r="G217" i="7"/>
  <c r="B217" i="7"/>
  <c r="C217" i="7"/>
  <c r="H217" i="7"/>
  <c r="F217" i="7"/>
  <c r="A219" i="2"/>
  <c r="B219" i="2" s="1"/>
  <c r="C218" i="2"/>
  <c r="F219" i="8" l="1"/>
  <c r="B219" i="8"/>
  <c r="A220" i="8"/>
  <c r="D219" i="8"/>
  <c r="H219" i="8"/>
  <c r="E219" i="8"/>
  <c r="G219" i="8"/>
  <c r="C219" i="8"/>
  <c r="A219" i="7"/>
  <c r="E218" i="7"/>
  <c r="G218" i="7"/>
  <c r="B218" i="7"/>
  <c r="D218" i="7"/>
  <c r="F218" i="7"/>
  <c r="C218" i="7"/>
  <c r="H218" i="7"/>
  <c r="A220" i="2"/>
  <c r="B220" i="2" s="1"/>
  <c r="C219" i="2"/>
  <c r="F220" i="8" l="1"/>
  <c r="B220" i="8"/>
  <c r="G220" i="8"/>
  <c r="H220" i="8"/>
  <c r="D220" i="8"/>
  <c r="E220" i="8"/>
  <c r="C220" i="8"/>
  <c r="A221" i="8"/>
  <c r="A220" i="7"/>
  <c r="E219" i="7"/>
  <c r="D219" i="7"/>
  <c r="G219" i="7"/>
  <c r="B219" i="7"/>
  <c r="H219" i="7"/>
  <c r="F219" i="7"/>
  <c r="C219" i="7"/>
  <c r="A221" i="2"/>
  <c r="B221" i="2" s="1"/>
  <c r="C220" i="2"/>
  <c r="F221" i="8" l="1"/>
  <c r="B221" i="8"/>
  <c r="A222" i="8"/>
  <c r="D221" i="8"/>
  <c r="G221" i="8"/>
  <c r="C221" i="8"/>
  <c r="E221" i="8"/>
  <c r="H221" i="8"/>
  <c r="A221" i="7"/>
  <c r="E220" i="7"/>
  <c r="G220" i="7"/>
  <c r="B220" i="7"/>
  <c r="D220" i="7"/>
  <c r="H220" i="7"/>
  <c r="F220" i="7"/>
  <c r="C220" i="7"/>
  <c r="A222" i="2"/>
  <c r="B222" i="2" s="1"/>
  <c r="C221" i="2"/>
  <c r="F222" i="8" l="1"/>
  <c r="B222" i="8"/>
  <c r="G222" i="8"/>
  <c r="E222" i="8"/>
  <c r="A223" i="8"/>
  <c r="C222" i="8"/>
  <c r="D222" i="8"/>
  <c r="H222" i="8"/>
  <c r="A222" i="7"/>
  <c r="E221" i="7"/>
  <c r="D221" i="7"/>
  <c r="G221" i="7"/>
  <c r="B221" i="7"/>
  <c r="C221" i="7"/>
  <c r="H221" i="7"/>
  <c r="F221" i="7"/>
  <c r="A223" i="2"/>
  <c r="B223" i="2" s="1"/>
  <c r="C222" i="2"/>
  <c r="F223" i="8" l="1"/>
  <c r="B223" i="8"/>
  <c r="A224" i="8"/>
  <c r="D223" i="8"/>
  <c r="E223" i="8"/>
  <c r="H223" i="8"/>
  <c r="C223" i="8"/>
  <c r="G223" i="8"/>
  <c r="A223" i="7"/>
  <c r="E222" i="7"/>
  <c r="G222" i="7"/>
  <c r="B222" i="7"/>
  <c r="D222" i="7"/>
  <c r="F222" i="7"/>
  <c r="C222" i="7"/>
  <c r="H222" i="7"/>
  <c r="A224" i="2"/>
  <c r="B224" i="2" s="1"/>
  <c r="C223" i="2"/>
  <c r="F224" i="8" l="1"/>
  <c r="B224" i="8"/>
  <c r="G224" i="8"/>
  <c r="D224" i="8"/>
  <c r="H224" i="8"/>
  <c r="C224" i="8"/>
  <c r="A225" i="8"/>
  <c r="E224" i="8"/>
  <c r="A224" i="7"/>
  <c r="E223" i="7"/>
  <c r="D223" i="7"/>
  <c r="G223" i="7"/>
  <c r="B223" i="7"/>
  <c r="H223" i="7"/>
  <c r="F223" i="7"/>
  <c r="C223" i="7"/>
  <c r="A225" i="2"/>
  <c r="B225" i="2" s="1"/>
  <c r="C224" i="2"/>
  <c r="F225" i="8" l="1"/>
  <c r="B225" i="8"/>
  <c r="A226" i="8"/>
  <c r="D225" i="8"/>
  <c r="C225" i="8"/>
  <c r="G225" i="8"/>
  <c r="H225" i="8"/>
  <c r="E225" i="8"/>
  <c r="A225" i="7"/>
  <c r="E224" i="7"/>
  <c r="G224" i="7"/>
  <c r="B224" i="7"/>
  <c r="D224" i="7"/>
  <c r="H224" i="7"/>
  <c r="F224" i="7"/>
  <c r="C224" i="7"/>
  <c r="A226" i="2"/>
  <c r="B226" i="2" s="1"/>
  <c r="C225" i="2"/>
  <c r="F226" i="8" l="1"/>
  <c r="B226" i="8"/>
  <c r="G226" i="8"/>
  <c r="A227" i="8"/>
  <c r="C226" i="8"/>
  <c r="E226" i="8"/>
  <c r="H226" i="8"/>
  <c r="D226" i="8"/>
  <c r="A226" i="7"/>
  <c r="E225" i="7"/>
  <c r="D225" i="7"/>
  <c r="G225" i="7"/>
  <c r="B225" i="7"/>
  <c r="C225" i="7"/>
  <c r="H225" i="7"/>
  <c r="F225" i="7"/>
  <c r="A227" i="2"/>
  <c r="B227" i="2" s="1"/>
  <c r="C226" i="2"/>
  <c r="F227" i="8" l="1"/>
  <c r="B227" i="8"/>
  <c r="A228" i="8"/>
  <c r="D227" i="8"/>
  <c r="H227" i="8"/>
  <c r="E227" i="8"/>
  <c r="G227" i="8"/>
  <c r="C227" i="8"/>
  <c r="A227" i="7"/>
  <c r="E226" i="7"/>
  <c r="G226" i="7"/>
  <c r="B226" i="7"/>
  <c r="D226" i="7"/>
  <c r="F226" i="7"/>
  <c r="C226" i="7"/>
  <c r="H226" i="7"/>
  <c r="A228" i="2"/>
  <c r="B228" i="2" s="1"/>
  <c r="C227" i="2"/>
  <c r="F228" i="8" l="1"/>
  <c r="B228" i="8"/>
  <c r="G228" i="8"/>
  <c r="H228" i="8"/>
  <c r="D228" i="8"/>
  <c r="E228" i="8"/>
  <c r="A229" i="8"/>
  <c r="C228" i="8"/>
  <c r="A228" i="7"/>
  <c r="E227" i="7"/>
  <c r="D227" i="7"/>
  <c r="G227" i="7"/>
  <c r="B227" i="7"/>
  <c r="H227" i="7"/>
  <c r="F227" i="7"/>
  <c r="C227" i="7"/>
  <c r="A229" i="2"/>
  <c r="B229" i="2" s="1"/>
  <c r="C228" i="2"/>
  <c r="F229" i="8" l="1"/>
  <c r="B229" i="8"/>
  <c r="A230" i="8"/>
  <c r="D229" i="8"/>
  <c r="G229" i="8"/>
  <c r="C229" i="8"/>
  <c r="E229" i="8"/>
  <c r="H229" i="8"/>
  <c r="A229" i="7"/>
  <c r="E228" i="7"/>
  <c r="G228" i="7"/>
  <c r="B228" i="7"/>
  <c r="D228" i="7"/>
  <c r="H228" i="7"/>
  <c r="F228" i="7"/>
  <c r="C228" i="7"/>
  <c r="A230" i="2"/>
  <c r="B230" i="2" s="1"/>
  <c r="C229" i="2"/>
  <c r="F230" i="8" l="1"/>
  <c r="B230" i="8"/>
  <c r="G230" i="8"/>
  <c r="E230" i="8"/>
  <c r="A231" i="8"/>
  <c r="C230" i="8"/>
  <c r="D230" i="8"/>
  <c r="H230" i="8"/>
  <c r="A230" i="7"/>
  <c r="E229" i="7"/>
  <c r="D229" i="7"/>
  <c r="G229" i="7"/>
  <c r="B229" i="7"/>
  <c r="C229" i="7"/>
  <c r="H229" i="7"/>
  <c r="F229" i="7"/>
  <c r="A231" i="2"/>
  <c r="B231" i="2" s="1"/>
  <c r="C230" i="2"/>
  <c r="F231" i="8" l="1"/>
  <c r="B231" i="8"/>
  <c r="A232" i="8"/>
  <c r="D231" i="8"/>
  <c r="E231" i="8"/>
  <c r="H231" i="8"/>
  <c r="C231" i="8"/>
  <c r="G231" i="8"/>
  <c r="A231" i="7"/>
  <c r="E230" i="7"/>
  <c r="G230" i="7"/>
  <c r="B230" i="7"/>
  <c r="D230" i="7"/>
  <c r="F230" i="7"/>
  <c r="C230" i="7"/>
  <c r="H230" i="7"/>
  <c r="A232" i="2"/>
  <c r="B232" i="2" s="1"/>
  <c r="C231" i="2"/>
  <c r="F232" i="8" l="1"/>
  <c r="B232" i="8"/>
  <c r="G232" i="8"/>
  <c r="D232" i="8"/>
  <c r="H232" i="8"/>
  <c r="A233" i="8"/>
  <c r="C232" i="8"/>
  <c r="E232" i="8"/>
  <c r="F231" i="7"/>
  <c r="B231" i="7"/>
  <c r="G231" i="7"/>
  <c r="E231" i="7"/>
  <c r="A232" i="7"/>
  <c r="C231" i="7"/>
  <c r="H231" i="7"/>
  <c r="D231" i="7"/>
  <c r="A233" i="2"/>
  <c r="B233" i="2" s="1"/>
  <c r="C232" i="2"/>
  <c r="F233" i="8" l="1"/>
  <c r="B233" i="8"/>
  <c r="A234" i="8"/>
  <c r="D233" i="8"/>
  <c r="C233" i="8"/>
  <c r="G233" i="8"/>
  <c r="H233" i="8"/>
  <c r="E233" i="8"/>
  <c r="F232" i="7"/>
  <c r="B232" i="7"/>
  <c r="A233" i="7"/>
  <c r="D232" i="7"/>
  <c r="E232" i="7"/>
  <c r="H232" i="7"/>
  <c r="C232" i="7"/>
  <c r="G232" i="7"/>
  <c r="A234" i="2"/>
  <c r="B234" i="2" s="1"/>
  <c r="C233" i="2"/>
  <c r="F234" i="8" l="1"/>
  <c r="B234" i="8"/>
  <c r="G234" i="8"/>
  <c r="A235" i="8"/>
  <c r="C234" i="8"/>
  <c r="E234" i="8"/>
  <c r="H234" i="8"/>
  <c r="D234" i="8"/>
  <c r="F233" i="7"/>
  <c r="B233" i="7"/>
  <c r="G233" i="7"/>
  <c r="D233" i="7"/>
  <c r="H233" i="7"/>
  <c r="A234" i="7"/>
  <c r="E233" i="7"/>
  <c r="C233" i="7"/>
  <c r="A235" i="2"/>
  <c r="B235" i="2" s="1"/>
  <c r="C234" i="2"/>
  <c r="F235" i="8" l="1"/>
  <c r="B235" i="8"/>
  <c r="A236" i="8"/>
  <c r="D235" i="8"/>
  <c r="H235" i="8"/>
  <c r="E235" i="8"/>
  <c r="G235" i="8"/>
  <c r="C235" i="8"/>
  <c r="F234" i="7"/>
  <c r="B234" i="7"/>
  <c r="A235" i="7"/>
  <c r="D234" i="7"/>
  <c r="C234" i="7"/>
  <c r="G234" i="7"/>
  <c r="H234" i="7"/>
  <c r="E234" i="7"/>
  <c r="A236" i="2"/>
  <c r="B236" i="2" s="1"/>
  <c r="C235" i="2"/>
  <c r="F236" i="8" l="1"/>
  <c r="B236" i="8"/>
  <c r="G236" i="8"/>
  <c r="H236" i="8"/>
  <c r="D236" i="8"/>
  <c r="E236" i="8"/>
  <c r="A237" i="8"/>
  <c r="C236" i="8"/>
  <c r="F235" i="7"/>
  <c r="B235" i="7"/>
  <c r="G235" i="7"/>
  <c r="A236" i="7"/>
  <c r="C235" i="7"/>
  <c r="E235" i="7"/>
  <c r="H235" i="7"/>
  <c r="D235" i="7"/>
  <c r="A237" i="2"/>
  <c r="B237" i="2" s="1"/>
  <c r="C236" i="2"/>
  <c r="F237" i="8" l="1"/>
  <c r="B237" i="8"/>
  <c r="A238" i="8"/>
  <c r="D237" i="8"/>
  <c r="G237" i="8"/>
  <c r="C237" i="8"/>
  <c r="E237" i="8"/>
  <c r="H237" i="8"/>
  <c r="F236" i="7"/>
  <c r="B236" i="7"/>
  <c r="A237" i="7"/>
  <c r="D236" i="7"/>
  <c r="H236" i="7"/>
  <c r="E236" i="7"/>
  <c r="G236" i="7"/>
  <c r="C236" i="7"/>
  <c r="A238" i="2"/>
  <c r="B238" i="2" s="1"/>
  <c r="C237" i="2"/>
  <c r="F238" i="8" l="1"/>
  <c r="B238" i="8"/>
  <c r="G238" i="8"/>
  <c r="E238" i="8"/>
  <c r="A239" i="8"/>
  <c r="C238" i="8"/>
  <c r="D238" i="8"/>
  <c r="H238" i="8"/>
  <c r="F237" i="7"/>
  <c r="B237" i="7"/>
  <c r="G237" i="7"/>
  <c r="H237" i="7"/>
  <c r="D237" i="7"/>
  <c r="E237" i="7"/>
  <c r="C237" i="7"/>
  <c r="A238" i="7"/>
  <c r="A239" i="2"/>
  <c r="B239" i="2" s="1"/>
  <c r="C238" i="2"/>
  <c r="F239" i="8" l="1"/>
  <c r="B239" i="8"/>
  <c r="A240" i="8"/>
  <c r="D239" i="8"/>
  <c r="E239" i="8"/>
  <c r="H239" i="8"/>
  <c r="C239" i="8"/>
  <c r="G239" i="8"/>
  <c r="F238" i="7"/>
  <c r="B238" i="7"/>
  <c r="A239" i="7"/>
  <c r="D238" i="7"/>
  <c r="G238" i="7"/>
  <c r="C238" i="7"/>
  <c r="H238" i="7"/>
  <c r="E238" i="7"/>
  <c r="A240" i="2"/>
  <c r="B240" i="2" s="1"/>
  <c r="C239" i="2"/>
  <c r="F240" i="8" l="1"/>
  <c r="B240" i="8"/>
  <c r="G240" i="8"/>
  <c r="D240" i="8"/>
  <c r="H240" i="8"/>
  <c r="C240" i="8"/>
  <c r="A241" i="8"/>
  <c r="E240" i="8"/>
  <c r="F239" i="7"/>
  <c r="B239" i="7"/>
  <c r="G239" i="7"/>
  <c r="E239" i="7"/>
  <c r="A240" i="7"/>
  <c r="C239" i="7"/>
  <c r="D239" i="7"/>
  <c r="H239" i="7"/>
  <c r="A241" i="2"/>
  <c r="B241" i="2" s="1"/>
  <c r="C240" i="2"/>
  <c r="F241" i="8" l="1"/>
  <c r="B241" i="8"/>
  <c r="A242" i="8"/>
  <c r="D241" i="8"/>
  <c r="C241" i="8"/>
  <c r="G241" i="8"/>
  <c r="H241" i="8"/>
  <c r="E241" i="8"/>
  <c r="F240" i="7"/>
  <c r="B240" i="7"/>
  <c r="A241" i="7"/>
  <c r="D240" i="7"/>
  <c r="E240" i="7"/>
  <c r="H240" i="7"/>
  <c r="G240" i="7"/>
  <c r="C240" i="7"/>
  <c r="A242" i="2"/>
  <c r="B242" i="2" s="1"/>
  <c r="C241" i="2"/>
  <c r="F242" i="8" l="1"/>
  <c r="B242" i="8"/>
  <c r="G242" i="8"/>
  <c r="A243" i="8"/>
  <c r="C242" i="8"/>
  <c r="E242" i="8"/>
  <c r="H242" i="8"/>
  <c r="D242" i="8"/>
  <c r="H241" i="7"/>
  <c r="F241" i="7"/>
  <c r="B241" i="7"/>
  <c r="G241" i="7"/>
  <c r="D241" i="7"/>
  <c r="A242" i="7"/>
  <c r="C241" i="7"/>
  <c r="E241" i="7"/>
  <c r="A243" i="2"/>
  <c r="B243" i="2" s="1"/>
  <c r="C242" i="2"/>
  <c r="F243" i="8" l="1"/>
  <c r="B243" i="8"/>
  <c r="A244" i="8"/>
  <c r="D243" i="8"/>
  <c r="H243" i="8"/>
  <c r="E243" i="8"/>
  <c r="G243" i="8"/>
  <c r="C243" i="8"/>
  <c r="H242" i="7"/>
  <c r="D242" i="7"/>
  <c r="A243" i="7"/>
  <c r="C242" i="7"/>
  <c r="F242" i="7"/>
  <c r="E242" i="7"/>
  <c r="G242" i="7"/>
  <c r="B242" i="7"/>
  <c r="A244" i="2"/>
  <c r="B244" i="2" s="1"/>
  <c r="C243" i="2"/>
  <c r="F244" i="8" l="1"/>
  <c r="B244" i="8"/>
  <c r="G244" i="8"/>
  <c r="H244" i="8"/>
  <c r="D244" i="8"/>
  <c r="E244" i="8"/>
  <c r="A245" i="8"/>
  <c r="C244" i="8"/>
  <c r="H243" i="7"/>
  <c r="D243" i="7"/>
  <c r="F243" i="7"/>
  <c r="E243" i="7"/>
  <c r="G243" i="7"/>
  <c r="B243" i="7"/>
  <c r="C243" i="7"/>
  <c r="A244" i="7"/>
  <c r="A245" i="2"/>
  <c r="B245" i="2" s="1"/>
  <c r="C244" i="2"/>
  <c r="F245" i="8" l="1"/>
  <c r="B245" i="8"/>
  <c r="A246" i="8"/>
  <c r="D245" i="8"/>
  <c r="G245" i="8"/>
  <c r="C245" i="8"/>
  <c r="E245" i="8"/>
  <c r="H245" i="8"/>
  <c r="H244" i="7"/>
  <c r="D244" i="7"/>
  <c r="A245" i="7"/>
  <c r="C244" i="7"/>
  <c r="E244" i="7"/>
  <c r="G244" i="7"/>
  <c r="B244" i="7"/>
  <c r="F244" i="7"/>
  <c r="A246" i="2"/>
  <c r="B246" i="2" s="1"/>
  <c r="C245" i="2"/>
  <c r="H246" i="8" l="1"/>
  <c r="F246" i="8"/>
  <c r="B246" i="8"/>
  <c r="A247" i="8"/>
  <c r="C246" i="8"/>
  <c r="G246" i="8"/>
  <c r="D246" i="8"/>
  <c r="E246" i="8"/>
  <c r="H245" i="7"/>
  <c r="D245" i="7"/>
  <c r="F245" i="7"/>
  <c r="C245" i="7"/>
  <c r="A246" i="7"/>
  <c r="E245" i="7"/>
  <c r="G245" i="7"/>
  <c r="B245" i="7"/>
  <c r="A247" i="2"/>
  <c r="B247" i="2" s="1"/>
  <c r="C246" i="2"/>
  <c r="H247" i="8" l="1"/>
  <c r="D247" i="8"/>
  <c r="A248" i="8"/>
  <c r="C247" i="8"/>
  <c r="G247" i="8"/>
  <c r="B247" i="8"/>
  <c r="F247" i="8"/>
  <c r="E247" i="8"/>
  <c r="H246" i="7"/>
  <c r="D246" i="7"/>
  <c r="A247" i="7"/>
  <c r="C246" i="7"/>
  <c r="E246" i="7"/>
  <c r="B246" i="7"/>
  <c r="G246" i="7"/>
  <c r="F246" i="7"/>
  <c r="A248" i="2"/>
  <c r="B248" i="2" s="1"/>
  <c r="C247" i="2"/>
  <c r="H248" i="8" l="1"/>
  <c r="D248" i="8"/>
  <c r="F248" i="8"/>
  <c r="G248" i="8"/>
  <c r="C248" i="8"/>
  <c r="E248" i="8"/>
  <c r="B248" i="8"/>
  <c r="A249" i="8"/>
  <c r="H247" i="7"/>
  <c r="D247" i="7"/>
  <c r="F247" i="7"/>
  <c r="C247" i="7"/>
  <c r="A248" i="7"/>
  <c r="B247" i="7"/>
  <c r="G247" i="7"/>
  <c r="E247" i="7"/>
  <c r="A249" i="2"/>
  <c r="B249" i="2" s="1"/>
  <c r="C248" i="2"/>
  <c r="H249" i="8" l="1"/>
  <c r="D249" i="8"/>
  <c r="A250" i="8"/>
  <c r="C249" i="8"/>
  <c r="F249" i="8"/>
  <c r="E249" i="8"/>
  <c r="B249" i="8"/>
  <c r="G249" i="8"/>
  <c r="H248" i="7"/>
  <c r="D248" i="7"/>
  <c r="A249" i="7"/>
  <c r="C248" i="7"/>
  <c r="B248" i="7"/>
  <c r="G248" i="7"/>
  <c r="F248" i="7"/>
  <c r="E248" i="7"/>
  <c r="A250" i="2"/>
  <c r="B250" i="2" s="1"/>
  <c r="C249" i="2"/>
  <c r="H250" i="8" l="1"/>
  <c r="D250" i="8"/>
  <c r="F250" i="8"/>
  <c r="E250" i="8"/>
  <c r="G250" i="8"/>
  <c r="B250" i="8"/>
  <c r="A251" i="8"/>
  <c r="C250" i="8"/>
  <c r="H249" i="7"/>
  <c r="D249" i="7"/>
  <c r="F249" i="7"/>
  <c r="A250" i="7"/>
  <c r="B249" i="7"/>
  <c r="G249" i="7"/>
  <c r="E249" i="7"/>
  <c r="C249" i="7"/>
  <c r="A251" i="2"/>
  <c r="B251" i="2" s="1"/>
  <c r="C250" i="2"/>
  <c r="H251" i="8" l="1"/>
  <c r="D251" i="8"/>
  <c r="A252" i="8"/>
  <c r="C251" i="8"/>
  <c r="E251" i="8"/>
  <c r="G251" i="8"/>
  <c r="F251" i="8"/>
  <c r="B251" i="8"/>
  <c r="H250" i="7"/>
  <c r="D250" i="7"/>
  <c r="A251" i="7"/>
  <c r="C250" i="7"/>
  <c r="G250" i="7"/>
  <c r="F250" i="7"/>
  <c r="E250" i="7"/>
  <c r="B250" i="7"/>
  <c r="A252" i="2"/>
  <c r="B252" i="2" s="1"/>
  <c r="C251" i="2"/>
  <c r="H252" i="8" l="1"/>
  <c r="D252" i="8"/>
  <c r="F252" i="8"/>
  <c r="C252" i="8"/>
  <c r="A253" i="8"/>
  <c r="E252" i="8"/>
  <c r="G252" i="8"/>
  <c r="B252" i="8"/>
  <c r="H251" i="7"/>
  <c r="D251" i="7"/>
  <c r="F251" i="7"/>
  <c r="G251" i="7"/>
  <c r="E251" i="7"/>
  <c r="C251" i="7"/>
  <c r="A252" i="7"/>
  <c r="B251" i="7"/>
  <c r="A253" i="2"/>
  <c r="B253" i="2" s="1"/>
  <c r="C252" i="2"/>
  <c r="H253" i="8" l="1"/>
  <c r="D253" i="8"/>
  <c r="A254" i="8"/>
  <c r="C253" i="8"/>
  <c r="B253" i="8"/>
  <c r="E253" i="8"/>
  <c r="G253" i="8"/>
  <c r="F253" i="8"/>
  <c r="H252" i="7"/>
  <c r="D252" i="7"/>
  <c r="A253" i="7"/>
  <c r="C252" i="7"/>
  <c r="F252" i="7"/>
  <c r="E252" i="7"/>
  <c r="B252" i="7"/>
  <c r="G252" i="7"/>
  <c r="A254" i="2"/>
  <c r="B254" i="2" s="1"/>
  <c r="C253" i="2"/>
  <c r="H254" i="8" l="1"/>
  <c r="D254" i="8"/>
  <c r="G254" i="8"/>
  <c r="F254" i="8"/>
  <c r="B254" i="8"/>
  <c r="C254" i="8"/>
  <c r="A255" i="8"/>
  <c r="E254" i="8"/>
  <c r="H253" i="7"/>
  <c r="D253" i="7"/>
  <c r="F253" i="7"/>
  <c r="E253" i="7"/>
  <c r="C253" i="7"/>
  <c r="B253" i="7"/>
  <c r="A254" i="7"/>
  <c r="G253" i="7"/>
  <c r="A255" i="2"/>
  <c r="B255" i="2" s="1"/>
  <c r="C254" i="2"/>
  <c r="H255" i="8" l="1"/>
  <c r="D255" i="8"/>
  <c r="E255" i="8"/>
  <c r="A256" i="8"/>
  <c r="C255" i="8"/>
  <c r="B255" i="8"/>
  <c r="G255" i="8"/>
  <c r="F255" i="8"/>
  <c r="H254" i="7"/>
  <c r="D254" i="7"/>
  <c r="A255" i="7"/>
  <c r="C254" i="7"/>
  <c r="E254" i="7"/>
  <c r="B254" i="7"/>
  <c r="G254" i="7"/>
  <c r="F254" i="7"/>
  <c r="A256" i="2"/>
  <c r="B256" i="2" s="1"/>
  <c r="C255" i="2"/>
  <c r="H256" i="8" l="1"/>
  <c r="D256" i="8"/>
  <c r="G256" i="8"/>
  <c r="B256" i="8"/>
  <c r="F256" i="8"/>
  <c r="E256" i="8"/>
  <c r="C256" i="8"/>
  <c r="A257" i="8"/>
  <c r="H255" i="7"/>
  <c r="D255" i="7"/>
  <c r="F255" i="7"/>
  <c r="C255" i="7"/>
  <c r="A256" i="7"/>
  <c r="B255" i="7"/>
  <c r="G255" i="7"/>
  <c r="E255" i="7"/>
  <c r="A257" i="2"/>
  <c r="B257" i="2" s="1"/>
  <c r="C256" i="2"/>
  <c r="H257" i="8" l="1"/>
  <c r="D257" i="8"/>
  <c r="E257" i="8"/>
  <c r="A258" i="8"/>
  <c r="C257" i="8"/>
  <c r="G257" i="8"/>
  <c r="F257" i="8"/>
  <c r="B257" i="8"/>
  <c r="H256" i="7"/>
  <c r="D256" i="7"/>
  <c r="A257" i="7"/>
  <c r="C256" i="7"/>
  <c r="B256" i="7"/>
  <c r="G256" i="7"/>
  <c r="F256" i="7"/>
  <c r="E256" i="7"/>
  <c r="A258" i="2"/>
  <c r="B258" i="2" s="1"/>
  <c r="C257" i="2"/>
  <c r="H258" i="8" l="1"/>
  <c r="D258" i="8"/>
  <c r="G258" i="8"/>
  <c r="B258" i="8"/>
  <c r="F258" i="8"/>
  <c r="E258" i="8"/>
  <c r="A259" i="8"/>
  <c r="C258" i="8"/>
  <c r="H257" i="7"/>
  <c r="D257" i="7"/>
  <c r="F257" i="7"/>
  <c r="A258" i="7"/>
  <c r="B257" i="7"/>
  <c r="G257" i="7"/>
  <c r="E257" i="7"/>
  <c r="C257" i="7"/>
  <c r="A259" i="2"/>
  <c r="B259" i="2" s="1"/>
  <c r="C258" i="2"/>
  <c r="H259" i="8" l="1"/>
  <c r="D259" i="8"/>
  <c r="E259" i="8"/>
  <c r="A260" i="8"/>
  <c r="C259" i="8"/>
  <c r="B259" i="8"/>
  <c r="F259" i="8"/>
  <c r="G259" i="8"/>
  <c r="H258" i="7"/>
  <c r="D258" i="7"/>
  <c r="A259" i="7"/>
  <c r="C258" i="7"/>
  <c r="G258" i="7"/>
  <c r="F258" i="7"/>
  <c r="E258" i="7"/>
  <c r="B258" i="7"/>
  <c r="A260" i="2"/>
  <c r="B260" i="2" s="1"/>
  <c r="C259" i="2"/>
  <c r="H260" i="8" l="1"/>
  <c r="D260" i="8"/>
  <c r="G260" i="8"/>
  <c r="B260" i="8"/>
  <c r="F260" i="8"/>
  <c r="E260" i="8"/>
  <c r="A261" i="8"/>
  <c r="C260" i="8"/>
  <c r="H259" i="7"/>
  <c r="D259" i="7"/>
  <c r="F259" i="7"/>
  <c r="G259" i="7"/>
  <c r="E259" i="7"/>
  <c r="C259" i="7"/>
  <c r="A260" i="7"/>
  <c r="B259" i="7"/>
  <c r="A261" i="2"/>
  <c r="B261" i="2" s="1"/>
  <c r="C260" i="2"/>
  <c r="H261" i="8" l="1"/>
  <c r="D261" i="8"/>
  <c r="E261" i="8"/>
  <c r="A262" i="8"/>
  <c r="C261" i="8"/>
  <c r="G261" i="8"/>
  <c r="B261" i="8"/>
  <c r="F261" i="8"/>
  <c r="H260" i="7"/>
  <c r="D260" i="7"/>
  <c r="A261" i="7"/>
  <c r="C260" i="7"/>
  <c r="F260" i="7"/>
  <c r="E260" i="7"/>
  <c r="B260" i="7"/>
  <c r="G260" i="7"/>
  <c r="A262" i="2"/>
  <c r="B262" i="2" s="1"/>
  <c r="C261" i="2"/>
  <c r="H262" i="8" l="1"/>
  <c r="D262" i="8"/>
  <c r="G262" i="8"/>
  <c r="B262" i="8"/>
  <c r="F262" i="8"/>
  <c r="A263" i="8"/>
  <c r="C262" i="8"/>
  <c r="E262" i="8"/>
  <c r="H261" i="7"/>
  <c r="D261" i="7"/>
  <c r="F261" i="7"/>
  <c r="E261" i="7"/>
  <c r="C261" i="7"/>
  <c r="A262" i="7"/>
  <c r="B261" i="7"/>
  <c r="G261" i="7"/>
  <c r="A263" i="2"/>
  <c r="B263" i="2" s="1"/>
  <c r="C262" i="2"/>
  <c r="H263" i="8" l="1"/>
  <c r="D263" i="8"/>
  <c r="E263" i="8"/>
  <c r="A264" i="8"/>
  <c r="C263" i="8"/>
  <c r="B263" i="8"/>
  <c r="F263" i="8"/>
  <c r="G263" i="8"/>
  <c r="H262" i="7"/>
  <c r="D262" i="7"/>
  <c r="A263" i="7"/>
  <c r="C262" i="7"/>
  <c r="E262" i="7"/>
  <c r="B262" i="7"/>
  <c r="G262" i="7"/>
  <c r="F262" i="7"/>
  <c r="A264" i="2"/>
  <c r="B264" i="2" s="1"/>
  <c r="C263" i="2"/>
  <c r="H264" i="8" l="1"/>
  <c r="D264" i="8"/>
  <c r="G264" i="8"/>
  <c r="B264" i="8"/>
  <c r="F264" i="8"/>
  <c r="E264" i="8"/>
  <c r="A265" i="8"/>
  <c r="C264" i="8"/>
  <c r="H263" i="7"/>
  <c r="D263" i="7"/>
  <c r="F263" i="7"/>
  <c r="C263" i="7"/>
  <c r="A264" i="7"/>
  <c r="B263" i="7"/>
  <c r="G263" i="7"/>
  <c r="E263" i="7"/>
  <c r="A265" i="2"/>
  <c r="B265" i="2" s="1"/>
  <c r="C264" i="2"/>
  <c r="H265" i="8" l="1"/>
  <c r="D265" i="8"/>
  <c r="E265" i="8"/>
  <c r="A266" i="8"/>
  <c r="C265" i="8"/>
  <c r="G265" i="8"/>
  <c r="F265" i="8"/>
  <c r="B265" i="8"/>
  <c r="H264" i="7"/>
  <c r="D264" i="7"/>
  <c r="A265" i="7"/>
  <c r="C264" i="7"/>
  <c r="B264" i="7"/>
  <c r="G264" i="7"/>
  <c r="F264" i="7"/>
  <c r="E264" i="7"/>
  <c r="A266" i="2"/>
  <c r="B266" i="2" s="1"/>
  <c r="C265" i="2"/>
  <c r="H266" i="8" l="1"/>
  <c r="D266" i="8"/>
  <c r="G266" i="8"/>
  <c r="B266" i="8"/>
  <c r="F266" i="8"/>
  <c r="E266" i="8"/>
  <c r="A267" i="8"/>
  <c r="C266" i="8"/>
  <c r="H265" i="7"/>
  <c r="D265" i="7"/>
  <c r="F265" i="7"/>
  <c r="A266" i="7"/>
  <c r="B265" i="7"/>
  <c r="G265" i="7"/>
  <c r="E265" i="7"/>
  <c r="C265" i="7"/>
  <c r="A267" i="2"/>
  <c r="B267" i="2" s="1"/>
  <c r="C266" i="2"/>
  <c r="H267" i="8" l="1"/>
  <c r="D267" i="8"/>
  <c r="E267" i="8"/>
  <c r="A268" i="8"/>
  <c r="C267" i="8"/>
  <c r="B267" i="8"/>
  <c r="G267" i="8"/>
  <c r="F267" i="8"/>
  <c r="H266" i="7"/>
  <c r="D266" i="7"/>
  <c r="A267" i="7"/>
  <c r="C266" i="7"/>
  <c r="G266" i="7"/>
  <c r="F266" i="7"/>
  <c r="E266" i="7"/>
  <c r="B266" i="7"/>
  <c r="A268" i="2"/>
  <c r="B268" i="2" s="1"/>
  <c r="C267" i="2"/>
  <c r="H268" i="8" l="1"/>
  <c r="D268" i="8"/>
  <c r="G268" i="8"/>
  <c r="B268" i="8"/>
  <c r="F268" i="8"/>
  <c r="E268" i="8"/>
  <c r="C268" i="8"/>
  <c r="A269" i="8"/>
  <c r="H267" i="7"/>
  <c r="D267" i="7"/>
  <c r="F267" i="7"/>
  <c r="G267" i="7"/>
  <c r="E267" i="7"/>
  <c r="C267" i="7"/>
  <c r="B267" i="7"/>
  <c r="A268" i="7"/>
  <c r="A269" i="2"/>
  <c r="B269" i="2" s="1"/>
  <c r="C268" i="2"/>
  <c r="H269" i="8" l="1"/>
  <c r="D269" i="8"/>
  <c r="E269" i="8"/>
  <c r="A270" i="8"/>
  <c r="C269" i="8"/>
  <c r="G269" i="8"/>
  <c r="B269" i="8"/>
  <c r="F269" i="8"/>
  <c r="H268" i="7"/>
  <c r="D268" i="7"/>
  <c r="A269" i="7"/>
  <c r="C268" i="7"/>
  <c r="F268" i="7"/>
  <c r="E268" i="7"/>
  <c r="B268" i="7"/>
  <c r="G268" i="7"/>
  <c r="A270" i="2"/>
  <c r="B270" i="2" s="1"/>
  <c r="C269" i="2"/>
  <c r="H270" i="8" l="1"/>
  <c r="D270" i="8"/>
  <c r="G270" i="8"/>
  <c r="B270" i="8"/>
  <c r="F270" i="8"/>
  <c r="C270" i="8"/>
  <c r="E270" i="8"/>
  <c r="A271" i="8"/>
  <c r="H269" i="7"/>
  <c r="D269" i="7"/>
  <c r="F269" i="7"/>
  <c r="E269" i="7"/>
  <c r="C269" i="7"/>
  <c r="B269" i="7"/>
  <c r="A270" i="7"/>
  <c r="G269" i="7"/>
  <c r="A271" i="2"/>
  <c r="B271" i="2" s="1"/>
  <c r="C270" i="2"/>
  <c r="H271" i="8" l="1"/>
  <c r="D271" i="8"/>
  <c r="E271" i="8"/>
  <c r="A272" i="8"/>
  <c r="C271" i="8"/>
  <c r="B271" i="8"/>
  <c r="G271" i="8"/>
  <c r="F271" i="8"/>
  <c r="H270" i="7"/>
  <c r="D270" i="7"/>
  <c r="A271" i="7"/>
  <c r="C270" i="7"/>
  <c r="E270" i="7"/>
  <c r="B270" i="7"/>
  <c r="G270" i="7"/>
  <c r="F270" i="7"/>
  <c r="A272" i="2"/>
  <c r="B272" i="2" s="1"/>
  <c r="C271" i="2"/>
  <c r="H272" i="8" l="1"/>
  <c r="D272" i="8"/>
  <c r="G272" i="8"/>
  <c r="B272" i="8"/>
  <c r="F272" i="8"/>
  <c r="E272" i="8"/>
  <c r="A273" i="8"/>
  <c r="C272" i="8"/>
  <c r="H271" i="7"/>
  <c r="D271" i="7"/>
  <c r="F271" i="7"/>
  <c r="C271" i="7"/>
  <c r="A272" i="7"/>
  <c r="B271" i="7"/>
  <c r="G271" i="7"/>
  <c r="E271" i="7"/>
  <c r="A273" i="2"/>
  <c r="B273" i="2" s="1"/>
  <c r="C272" i="2"/>
  <c r="H273" i="8" l="1"/>
  <c r="D273" i="8"/>
  <c r="E273" i="8"/>
  <c r="A274" i="8"/>
  <c r="C273" i="8"/>
  <c r="G273" i="8"/>
  <c r="F273" i="8"/>
  <c r="B273" i="8"/>
  <c r="H272" i="7"/>
  <c r="D272" i="7"/>
  <c r="A273" i="7"/>
  <c r="C272" i="7"/>
  <c r="B272" i="7"/>
  <c r="G272" i="7"/>
  <c r="F272" i="7"/>
  <c r="E272" i="7"/>
  <c r="A274" i="2"/>
  <c r="B274" i="2" s="1"/>
  <c r="C273" i="2"/>
  <c r="H274" i="8" l="1"/>
  <c r="D274" i="8"/>
  <c r="G274" i="8"/>
  <c r="B274" i="8"/>
  <c r="F274" i="8"/>
  <c r="C274" i="8"/>
  <c r="A275" i="8"/>
  <c r="E274" i="8"/>
  <c r="H273" i="7"/>
  <c r="D273" i="7"/>
  <c r="F273" i="7"/>
  <c r="A274" i="7"/>
  <c r="B273" i="7"/>
  <c r="G273" i="7"/>
  <c r="E273" i="7"/>
  <c r="C273" i="7"/>
  <c r="A275" i="2"/>
  <c r="B275" i="2" s="1"/>
  <c r="C274" i="2"/>
  <c r="H275" i="8" l="1"/>
  <c r="D275" i="8"/>
  <c r="E275" i="8"/>
  <c r="A276" i="8"/>
  <c r="C275" i="8"/>
  <c r="B275" i="8"/>
  <c r="F275" i="8"/>
  <c r="G275" i="8"/>
  <c r="H274" i="7"/>
  <c r="D274" i="7"/>
  <c r="A275" i="7"/>
  <c r="C274" i="7"/>
  <c r="G274" i="7"/>
  <c r="F274" i="7"/>
  <c r="E274" i="7"/>
  <c r="B274" i="7"/>
  <c r="A276" i="2"/>
  <c r="B276" i="2" s="1"/>
  <c r="C275" i="2"/>
  <c r="H276" i="8" l="1"/>
  <c r="D276" i="8"/>
  <c r="G276" i="8"/>
  <c r="B276" i="8"/>
  <c r="F276" i="8"/>
  <c r="E276" i="8"/>
  <c r="C276" i="8"/>
  <c r="A277" i="8"/>
  <c r="H275" i="7"/>
  <c r="D275" i="7"/>
  <c r="F275" i="7"/>
  <c r="G275" i="7"/>
  <c r="E275" i="7"/>
  <c r="C275" i="7"/>
  <c r="A276" i="7"/>
  <c r="B275" i="7"/>
  <c r="A277" i="2"/>
  <c r="B277" i="2" s="1"/>
  <c r="C276" i="2"/>
  <c r="H277" i="8" l="1"/>
  <c r="D277" i="8"/>
  <c r="E277" i="8"/>
  <c r="A278" i="8"/>
  <c r="C277" i="8"/>
  <c r="G277" i="8"/>
  <c r="B277" i="8"/>
  <c r="F277" i="8"/>
  <c r="H276" i="7"/>
  <c r="D276" i="7"/>
  <c r="A277" i="7"/>
  <c r="C276" i="7"/>
  <c r="F276" i="7"/>
  <c r="E276" i="7"/>
  <c r="B276" i="7"/>
  <c r="G276" i="7"/>
  <c r="A278" i="2"/>
  <c r="B278" i="2" s="1"/>
  <c r="C277" i="2"/>
  <c r="H278" i="8" l="1"/>
  <c r="D278" i="8"/>
  <c r="G278" i="8"/>
  <c r="B278" i="8"/>
  <c r="F278" i="8"/>
  <c r="A279" i="8"/>
  <c r="E278" i="8"/>
  <c r="C278" i="8"/>
  <c r="H277" i="7"/>
  <c r="D277" i="7"/>
  <c r="F277" i="7"/>
  <c r="E277" i="7"/>
  <c r="C277" i="7"/>
  <c r="A278" i="7"/>
  <c r="B277" i="7"/>
  <c r="G277" i="7"/>
  <c r="A279" i="2"/>
  <c r="B279" i="2" s="1"/>
  <c r="C278" i="2"/>
  <c r="H279" i="8" l="1"/>
  <c r="D279" i="8"/>
  <c r="E279" i="8"/>
  <c r="A280" i="8"/>
  <c r="C279" i="8"/>
  <c r="B279" i="8"/>
  <c r="G279" i="8"/>
  <c r="F279" i="8"/>
  <c r="H278" i="7"/>
  <c r="D278" i="7"/>
  <c r="A279" i="7"/>
  <c r="C278" i="7"/>
  <c r="E278" i="7"/>
  <c r="B278" i="7"/>
  <c r="G278" i="7"/>
  <c r="F278" i="7"/>
  <c r="A280" i="2"/>
  <c r="B280" i="2" s="1"/>
  <c r="C279" i="2"/>
  <c r="H280" i="8" l="1"/>
  <c r="D280" i="8"/>
  <c r="G280" i="8"/>
  <c r="B280" i="8"/>
  <c r="F280" i="8"/>
  <c r="E280" i="8"/>
  <c r="A281" i="8"/>
  <c r="C280" i="8"/>
  <c r="H279" i="7"/>
  <c r="D279" i="7"/>
  <c r="F279" i="7"/>
  <c r="C279" i="7"/>
  <c r="A280" i="7"/>
  <c r="B279" i="7"/>
  <c r="G279" i="7"/>
  <c r="E279" i="7"/>
  <c r="A281" i="2"/>
  <c r="B281" i="2" s="1"/>
  <c r="C280" i="2"/>
  <c r="H281" i="8" l="1"/>
  <c r="D281" i="8"/>
  <c r="E281" i="8"/>
  <c r="A282" i="8"/>
  <c r="C281" i="8"/>
  <c r="G281" i="8"/>
  <c r="B281" i="8"/>
  <c r="F281" i="8"/>
  <c r="H280" i="7"/>
  <c r="D280" i="7"/>
  <c r="A281" i="7"/>
  <c r="C280" i="7"/>
  <c r="B280" i="7"/>
  <c r="G280" i="7"/>
  <c r="F280" i="7"/>
  <c r="E280" i="7"/>
  <c r="A282" i="2"/>
  <c r="B282" i="2" s="1"/>
  <c r="C281" i="2"/>
  <c r="H282" i="8" l="1"/>
  <c r="D282" i="8"/>
  <c r="G282" i="8"/>
  <c r="B282" i="8"/>
  <c r="F282" i="8"/>
  <c r="E282" i="8"/>
  <c r="C282" i="8"/>
  <c r="A283" i="8"/>
  <c r="H281" i="7"/>
  <c r="D281" i="7"/>
  <c r="F281" i="7"/>
  <c r="A282" i="7"/>
  <c r="B281" i="7"/>
  <c r="G281" i="7"/>
  <c r="E281" i="7"/>
  <c r="C281" i="7"/>
  <c r="A283" i="2"/>
  <c r="B283" i="2" s="1"/>
  <c r="C282" i="2"/>
  <c r="H283" i="8" l="1"/>
  <c r="D283" i="8"/>
  <c r="E283" i="8"/>
  <c r="A284" i="8"/>
  <c r="C283" i="8"/>
  <c r="B283" i="8"/>
  <c r="F283" i="8"/>
  <c r="G283" i="8"/>
  <c r="H282" i="7"/>
  <c r="D282" i="7"/>
  <c r="A283" i="7"/>
  <c r="C282" i="7"/>
  <c r="G282" i="7"/>
  <c r="F282" i="7"/>
  <c r="E282" i="7"/>
  <c r="B282" i="7"/>
  <c r="A284" i="2"/>
  <c r="B284" i="2" s="1"/>
  <c r="C283" i="2"/>
  <c r="H284" i="8" l="1"/>
  <c r="D284" i="8"/>
  <c r="G284" i="8"/>
  <c r="B284" i="8"/>
  <c r="F284" i="8"/>
  <c r="E284" i="8"/>
  <c r="C284" i="8"/>
  <c r="A285" i="8"/>
  <c r="H283" i="7"/>
  <c r="D283" i="7"/>
  <c r="F283" i="7"/>
  <c r="G283" i="7"/>
  <c r="E283" i="7"/>
  <c r="C283" i="7"/>
  <c r="A284" i="7"/>
  <c r="B283" i="7"/>
  <c r="A285" i="2"/>
  <c r="B285" i="2" s="1"/>
  <c r="C284" i="2"/>
  <c r="H285" i="8" l="1"/>
  <c r="D285" i="8"/>
  <c r="E285" i="8"/>
  <c r="A286" i="8"/>
  <c r="C285" i="8"/>
  <c r="G285" i="8"/>
  <c r="F285" i="8"/>
  <c r="B285" i="8"/>
  <c r="H284" i="7"/>
  <c r="D284" i="7"/>
  <c r="A285" i="7"/>
  <c r="C284" i="7"/>
  <c r="F284" i="7"/>
  <c r="E284" i="7"/>
  <c r="B284" i="7"/>
  <c r="G284" i="7"/>
  <c r="A286" i="2"/>
  <c r="B286" i="2" s="1"/>
  <c r="C285" i="2"/>
  <c r="H286" i="8" l="1"/>
  <c r="D286" i="8"/>
  <c r="G286" i="8"/>
  <c r="B286" i="8"/>
  <c r="F286" i="8"/>
  <c r="C286" i="8"/>
  <c r="A287" i="8"/>
  <c r="E286" i="8"/>
  <c r="H285" i="7"/>
  <c r="D285" i="7"/>
  <c r="F285" i="7"/>
  <c r="E285" i="7"/>
  <c r="C285" i="7"/>
  <c r="B285" i="7"/>
  <c r="A286" i="7"/>
  <c r="G285" i="7"/>
  <c r="A287" i="2"/>
  <c r="B287" i="2" s="1"/>
  <c r="C286" i="2"/>
  <c r="H287" i="8" l="1"/>
  <c r="D287" i="8"/>
  <c r="E287" i="8"/>
  <c r="A288" i="8"/>
  <c r="C287" i="8"/>
  <c r="B287" i="8"/>
  <c r="G287" i="8"/>
  <c r="F287" i="8"/>
  <c r="H286" i="7"/>
  <c r="D286" i="7"/>
  <c r="A287" i="7"/>
  <c r="C286" i="7"/>
  <c r="E286" i="7"/>
  <c r="B286" i="7"/>
  <c r="G286" i="7"/>
  <c r="F286" i="7"/>
  <c r="A288" i="2"/>
  <c r="B288" i="2" s="1"/>
  <c r="C287" i="2"/>
  <c r="H288" i="8" l="1"/>
  <c r="D288" i="8"/>
  <c r="G288" i="8"/>
  <c r="B288" i="8"/>
  <c r="F288" i="8"/>
  <c r="E288" i="8"/>
  <c r="C288" i="8"/>
  <c r="A289" i="8"/>
  <c r="H287" i="7"/>
  <c r="D287" i="7"/>
  <c r="F287" i="7"/>
  <c r="C287" i="7"/>
  <c r="A288" i="7"/>
  <c r="B287" i="7"/>
  <c r="G287" i="7"/>
  <c r="E287" i="7"/>
  <c r="A289" i="2"/>
  <c r="B289" i="2" s="1"/>
  <c r="C288" i="2"/>
  <c r="H289" i="8" l="1"/>
  <c r="D289" i="8"/>
  <c r="E289" i="8"/>
  <c r="A290" i="8"/>
  <c r="C289" i="8"/>
  <c r="G289" i="8"/>
  <c r="F289" i="8"/>
  <c r="B289" i="8"/>
  <c r="H288" i="7"/>
  <c r="D288" i="7"/>
  <c r="A289" i="7"/>
  <c r="C288" i="7"/>
  <c r="B288" i="7"/>
  <c r="G288" i="7"/>
  <c r="F288" i="7"/>
  <c r="E288" i="7"/>
  <c r="A290" i="2"/>
  <c r="B290" i="2" s="1"/>
  <c r="C289" i="2"/>
  <c r="H290" i="8" l="1"/>
  <c r="D290" i="8"/>
  <c r="G290" i="8"/>
  <c r="B290" i="8"/>
  <c r="F290" i="8"/>
  <c r="E290" i="8"/>
  <c r="C290" i="8"/>
  <c r="A291" i="8"/>
  <c r="H289" i="7"/>
  <c r="D289" i="7"/>
  <c r="F289" i="7"/>
  <c r="A290" i="7"/>
  <c r="B289" i="7"/>
  <c r="G289" i="7"/>
  <c r="E289" i="7"/>
  <c r="C289" i="7"/>
  <c r="A291" i="2"/>
  <c r="B291" i="2" s="1"/>
  <c r="C290" i="2"/>
  <c r="H291" i="8" l="1"/>
  <c r="D291" i="8"/>
  <c r="E291" i="8"/>
  <c r="A292" i="8"/>
  <c r="C291" i="8"/>
  <c r="B291" i="8"/>
  <c r="F291" i="8"/>
  <c r="G291" i="8"/>
  <c r="H290" i="7"/>
  <c r="D290" i="7"/>
  <c r="A291" i="7"/>
  <c r="C290" i="7"/>
  <c r="G290" i="7"/>
  <c r="F290" i="7"/>
  <c r="E290" i="7"/>
  <c r="B290" i="7"/>
  <c r="A292" i="2"/>
  <c r="B292" i="2" s="1"/>
  <c r="C291" i="2"/>
  <c r="H292" i="8" l="1"/>
  <c r="D292" i="8"/>
  <c r="G292" i="8"/>
  <c r="B292" i="8"/>
  <c r="F292" i="8"/>
  <c r="E292" i="8"/>
  <c r="A293" i="8"/>
  <c r="C292" i="8"/>
  <c r="H291" i="7"/>
  <c r="D291" i="7"/>
  <c r="F291" i="7"/>
  <c r="G291" i="7"/>
  <c r="E291" i="7"/>
  <c r="C291" i="7"/>
  <c r="A292" i="7"/>
  <c r="B291" i="7"/>
  <c r="A293" i="2"/>
  <c r="B293" i="2" s="1"/>
  <c r="C292" i="2"/>
  <c r="H293" i="8" l="1"/>
  <c r="D293" i="8"/>
  <c r="E293" i="8"/>
  <c r="A294" i="8"/>
  <c r="C293" i="8"/>
  <c r="G293" i="8"/>
  <c r="B293" i="8"/>
  <c r="F293" i="8"/>
  <c r="H292" i="7"/>
  <c r="D292" i="7"/>
  <c r="A293" i="7"/>
  <c r="C292" i="7"/>
  <c r="F292" i="7"/>
  <c r="E292" i="7"/>
  <c r="B292" i="7"/>
  <c r="G292" i="7"/>
  <c r="A294" i="2"/>
  <c r="B294" i="2" s="1"/>
  <c r="C293" i="2"/>
  <c r="H294" i="8" l="1"/>
  <c r="D294" i="8"/>
  <c r="G294" i="8"/>
  <c r="B294" i="8"/>
  <c r="F294" i="8"/>
  <c r="A295" i="8"/>
  <c r="C294" i="8"/>
  <c r="E294" i="8"/>
  <c r="H293" i="7"/>
  <c r="D293" i="7"/>
  <c r="F293" i="7"/>
  <c r="E293" i="7"/>
  <c r="C293" i="7"/>
  <c r="A294" i="7"/>
  <c r="B293" i="7"/>
  <c r="G293" i="7"/>
  <c r="A295" i="2"/>
  <c r="B295" i="2" s="1"/>
  <c r="C294" i="2"/>
  <c r="H295" i="8" l="1"/>
  <c r="D295" i="8"/>
  <c r="E295" i="8"/>
  <c r="A296" i="8"/>
  <c r="C295" i="8"/>
  <c r="B295" i="8"/>
  <c r="F295" i="8"/>
  <c r="G295" i="8"/>
  <c r="H294" i="7"/>
  <c r="D294" i="7"/>
  <c r="A295" i="7"/>
  <c r="C294" i="7"/>
  <c r="E294" i="7"/>
  <c r="B294" i="7"/>
  <c r="G294" i="7"/>
  <c r="F294" i="7"/>
  <c r="A296" i="2"/>
  <c r="B296" i="2" s="1"/>
  <c r="C295" i="2"/>
  <c r="H296" i="8" l="1"/>
  <c r="D296" i="8"/>
  <c r="G296" i="8"/>
  <c r="B296" i="8"/>
  <c r="F296" i="8"/>
  <c r="E296" i="8"/>
  <c r="A297" i="8"/>
  <c r="C296" i="8"/>
  <c r="H295" i="7"/>
  <c r="D295" i="7"/>
  <c r="F295" i="7"/>
  <c r="C295" i="7"/>
  <c r="A296" i="7"/>
  <c r="B295" i="7"/>
  <c r="G295" i="7"/>
  <c r="E295" i="7"/>
  <c r="A297" i="2"/>
  <c r="B297" i="2" s="1"/>
  <c r="C296" i="2"/>
  <c r="H297" i="8" l="1"/>
  <c r="D297" i="8"/>
  <c r="E297" i="8"/>
  <c r="A298" i="8"/>
  <c r="C297" i="8"/>
  <c r="G297" i="8"/>
  <c r="F297" i="8"/>
  <c r="B297" i="8"/>
  <c r="H296" i="7"/>
  <c r="D296" i="7"/>
  <c r="A297" i="7"/>
  <c r="C296" i="7"/>
  <c r="B296" i="7"/>
  <c r="G296" i="7"/>
  <c r="F296" i="7"/>
  <c r="E296" i="7"/>
  <c r="A298" i="2"/>
  <c r="B298" i="2" s="1"/>
  <c r="C297" i="2"/>
  <c r="H298" i="8" l="1"/>
  <c r="D298" i="8"/>
  <c r="G298" i="8"/>
  <c r="B298" i="8"/>
  <c r="F298" i="8"/>
  <c r="E298" i="8"/>
  <c r="A299" i="8"/>
  <c r="C298" i="8"/>
  <c r="H297" i="7"/>
  <c r="D297" i="7"/>
  <c r="F297" i="7"/>
  <c r="A298" i="7"/>
  <c r="B297" i="7"/>
  <c r="G297" i="7"/>
  <c r="E297" i="7"/>
  <c r="C297" i="7"/>
  <c r="A299" i="2"/>
  <c r="B299" i="2" s="1"/>
  <c r="C298" i="2"/>
  <c r="H299" i="8" l="1"/>
  <c r="D299" i="8"/>
  <c r="E299" i="8"/>
  <c r="A300" i="8"/>
  <c r="C299" i="8"/>
  <c r="B299" i="8"/>
  <c r="G299" i="8"/>
  <c r="F299" i="8"/>
  <c r="H298" i="7"/>
  <c r="D298" i="7"/>
  <c r="E298" i="7"/>
  <c r="C298" i="7"/>
  <c r="A299" i="7"/>
  <c r="G298" i="7"/>
  <c r="F298" i="7"/>
  <c r="B298" i="7"/>
  <c r="A300" i="2"/>
  <c r="B300" i="2" s="1"/>
  <c r="C299" i="2"/>
  <c r="H300" i="8" l="1"/>
  <c r="D300" i="8"/>
  <c r="G300" i="8"/>
  <c r="B300" i="8"/>
  <c r="F300" i="8"/>
  <c r="E300" i="8"/>
  <c r="C300" i="8"/>
  <c r="A301" i="8"/>
  <c r="H299" i="7"/>
  <c r="D299" i="7"/>
  <c r="G299" i="7"/>
  <c r="B299" i="7"/>
  <c r="C299" i="7"/>
  <c r="A300" i="7"/>
  <c r="F299" i="7"/>
  <c r="E299" i="7"/>
  <c r="A301" i="2"/>
  <c r="B301" i="2" s="1"/>
  <c r="C300" i="2"/>
  <c r="H301" i="8" l="1"/>
  <c r="D301" i="8"/>
  <c r="E301" i="8"/>
  <c r="A302" i="8"/>
  <c r="C301" i="8"/>
  <c r="G301" i="8"/>
  <c r="B301" i="8"/>
  <c r="F301" i="8"/>
  <c r="H300" i="7"/>
  <c r="D300" i="7"/>
  <c r="E300" i="7"/>
  <c r="A301" i="7"/>
  <c r="B300" i="7"/>
  <c r="C300" i="7"/>
  <c r="G300" i="7"/>
  <c r="F300" i="7"/>
  <c r="A302" i="2"/>
  <c r="B302" i="2" s="1"/>
  <c r="C301" i="2"/>
  <c r="H302" i="8" l="1"/>
  <c r="D302" i="8"/>
  <c r="G302" i="8"/>
  <c r="B302" i="8"/>
  <c r="F302" i="8"/>
  <c r="C302" i="8"/>
  <c r="E302" i="8"/>
  <c r="A303" i="8"/>
  <c r="H301" i="7"/>
  <c r="D301" i="7"/>
  <c r="G301" i="7"/>
  <c r="B301" i="7"/>
  <c r="A302" i="7"/>
  <c r="E301" i="7"/>
  <c r="C301" i="7"/>
  <c r="F301" i="7"/>
  <c r="A303" i="2"/>
  <c r="B303" i="2" s="1"/>
  <c r="C302" i="2"/>
  <c r="H303" i="8" l="1"/>
  <c r="D303" i="8"/>
  <c r="E303" i="8"/>
  <c r="A304" i="8"/>
  <c r="C303" i="8"/>
  <c r="B303" i="8"/>
  <c r="G303" i="8"/>
  <c r="F303" i="8"/>
  <c r="H302" i="7"/>
  <c r="D302" i="7"/>
  <c r="E302" i="7"/>
  <c r="G302" i="7"/>
  <c r="F302" i="7"/>
  <c r="C302" i="7"/>
  <c r="B302" i="7"/>
  <c r="A303" i="7"/>
  <c r="A304" i="2"/>
  <c r="B304" i="2" s="1"/>
  <c r="C303" i="2"/>
  <c r="H304" i="8" l="1"/>
  <c r="D304" i="8"/>
  <c r="G304" i="8"/>
  <c r="B304" i="8"/>
  <c r="F304" i="8"/>
  <c r="E304" i="8"/>
  <c r="A305" i="8"/>
  <c r="C304" i="8"/>
  <c r="H303" i="7"/>
  <c r="D303" i="7"/>
  <c r="G303" i="7"/>
  <c r="B303" i="7"/>
  <c r="F303" i="7"/>
  <c r="A304" i="7"/>
  <c r="E303" i="7"/>
  <c r="C303" i="7"/>
  <c r="A305" i="2"/>
  <c r="B305" i="2" s="1"/>
  <c r="C304" i="2"/>
  <c r="F305" i="8" l="1"/>
  <c r="A306" i="8"/>
  <c r="D305" i="8"/>
  <c r="E305" i="8"/>
  <c r="C305" i="8"/>
  <c r="H305" i="8"/>
  <c r="G305" i="8"/>
  <c r="B305" i="8"/>
  <c r="H304" i="7"/>
  <c r="D304" i="7"/>
  <c r="E304" i="7"/>
  <c r="F304" i="7"/>
  <c r="A305" i="7"/>
  <c r="G304" i="7"/>
  <c r="C304" i="7"/>
  <c r="B304" i="7"/>
  <c r="A306" i="2"/>
  <c r="B306" i="2" s="1"/>
  <c r="C305" i="2"/>
  <c r="F306" i="8" l="1"/>
  <c r="B306" i="8"/>
  <c r="G306" i="8"/>
  <c r="D306" i="8"/>
  <c r="A307" i="8"/>
  <c r="C306" i="8"/>
  <c r="E306" i="8"/>
  <c r="H306" i="8"/>
  <c r="F305" i="7"/>
  <c r="A306" i="7"/>
  <c r="D305" i="7"/>
  <c r="H305" i="7"/>
  <c r="B305" i="7"/>
  <c r="E305" i="7"/>
  <c r="G305" i="7"/>
  <c r="C305" i="7"/>
  <c r="A307" i="2"/>
  <c r="B307" i="2" s="1"/>
  <c r="C306" i="2"/>
  <c r="F307" i="8" l="1"/>
  <c r="B307" i="8"/>
  <c r="A308" i="8"/>
  <c r="D307" i="8"/>
  <c r="C307" i="8"/>
  <c r="H307" i="8"/>
  <c r="G307" i="8"/>
  <c r="E307" i="8"/>
  <c r="F306" i="7"/>
  <c r="B306" i="7"/>
  <c r="G306" i="7"/>
  <c r="H306" i="7"/>
  <c r="E306" i="7"/>
  <c r="D306" i="7"/>
  <c r="C306" i="7"/>
  <c r="A307" i="7"/>
  <c r="A308" i="2"/>
  <c r="B308" i="2" s="1"/>
  <c r="C307" i="2"/>
  <c r="F308" i="8" l="1"/>
  <c r="B308" i="8"/>
  <c r="G308" i="8"/>
  <c r="A309" i="8"/>
  <c r="C308" i="8"/>
  <c r="H308" i="8"/>
  <c r="D308" i="8"/>
  <c r="E308" i="8"/>
  <c r="F307" i="7"/>
  <c r="B307" i="7"/>
  <c r="A308" i="7"/>
  <c r="D307" i="7"/>
  <c r="G307" i="7"/>
  <c r="H307" i="7"/>
  <c r="E307" i="7"/>
  <c r="C307" i="7"/>
  <c r="A309" i="2"/>
  <c r="B309" i="2" s="1"/>
  <c r="C308" i="2"/>
  <c r="F309" i="8" l="1"/>
  <c r="B309" i="8"/>
  <c r="A310" i="8"/>
  <c r="D309" i="8"/>
  <c r="H309" i="8"/>
  <c r="G309" i="8"/>
  <c r="E309" i="8"/>
  <c r="C309" i="8"/>
  <c r="F308" i="7"/>
  <c r="B308" i="7"/>
  <c r="G308" i="7"/>
  <c r="E308" i="7"/>
  <c r="A309" i="7"/>
  <c r="C308" i="7"/>
  <c r="H308" i="7"/>
  <c r="D308" i="7"/>
  <c r="A310" i="2"/>
  <c r="B310" i="2" s="1"/>
  <c r="C309" i="2"/>
  <c r="F310" i="8" l="1"/>
  <c r="B310" i="8"/>
  <c r="G310" i="8"/>
  <c r="H310" i="8"/>
  <c r="E310" i="8"/>
  <c r="D310" i="8"/>
  <c r="A311" i="8"/>
  <c r="C310" i="8"/>
  <c r="F309" i="7"/>
  <c r="B309" i="7"/>
  <c r="A310" i="7"/>
  <c r="D309" i="7"/>
  <c r="E309" i="7"/>
  <c r="G309" i="7"/>
  <c r="C309" i="7"/>
  <c r="H309" i="7"/>
  <c r="A311" i="2"/>
  <c r="B311" i="2" s="1"/>
  <c r="C310" i="2"/>
  <c r="F311" i="8" l="1"/>
  <c r="B311" i="8"/>
  <c r="A312" i="8"/>
  <c r="D311" i="8"/>
  <c r="G311" i="8"/>
  <c r="E311" i="8"/>
  <c r="C311" i="8"/>
  <c r="H311" i="8"/>
  <c r="F310" i="7"/>
  <c r="B310" i="7"/>
  <c r="G310" i="7"/>
  <c r="D310" i="7"/>
  <c r="C310" i="7"/>
  <c r="A311" i="7"/>
  <c r="H310" i="7"/>
  <c r="E310" i="7"/>
  <c r="A312" i="2"/>
  <c r="B312" i="2" s="1"/>
  <c r="C311" i="2"/>
  <c r="F312" i="8" l="1"/>
  <c r="B312" i="8"/>
  <c r="G312" i="8"/>
  <c r="E312" i="8"/>
  <c r="D312" i="8"/>
  <c r="A313" i="8"/>
  <c r="H312" i="8"/>
  <c r="C312" i="8"/>
  <c r="F311" i="7"/>
  <c r="B311" i="7"/>
  <c r="A312" i="7"/>
  <c r="D311" i="7"/>
  <c r="C311" i="7"/>
  <c r="E311" i="7"/>
  <c r="H311" i="7"/>
  <c r="G311" i="7"/>
  <c r="A313" i="2"/>
  <c r="B313" i="2" s="1"/>
  <c r="C312" i="2"/>
  <c r="F313" i="8" l="1"/>
  <c r="B313" i="8"/>
  <c r="A314" i="8"/>
  <c r="D313" i="8"/>
  <c r="E313" i="8"/>
  <c r="C313" i="8"/>
  <c r="H313" i="8"/>
  <c r="G313" i="8"/>
  <c r="F312" i="7"/>
  <c r="B312" i="7"/>
  <c r="G312" i="7"/>
  <c r="A313" i="7"/>
  <c r="C312" i="7"/>
  <c r="E312" i="7"/>
  <c r="H312" i="7"/>
  <c r="D312" i="7"/>
  <c r="A314" i="2"/>
  <c r="B314" i="2" s="1"/>
  <c r="C313" i="2"/>
  <c r="F314" i="8" l="1"/>
  <c r="B314" i="8"/>
  <c r="G314" i="8"/>
  <c r="D314" i="8"/>
  <c r="A315" i="8"/>
  <c r="C314" i="8"/>
  <c r="H314" i="8"/>
  <c r="E314" i="8"/>
  <c r="F313" i="7"/>
  <c r="B313" i="7"/>
  <c r="A314" i="7"/>
  <c r="D313" i="7"/>
  <c r="H313" i="7"/>
  <c r="G313" i="7"/>
  <c r="E313" i="7"/>
  <c r="C313" i="7"/>
  <c r="A315" i="2"/>
  <c r="B315" i="2" s="1"/>
  <c r="C314" i="2"/>
  <c r="F315" i="8" l="1"/>
  <c r="B315" i="8"/>
  <c r="A316" i="8"/>
  <c r="D315" i="8"/>
  <c r="C315" i="8"/>
  <c r="H315" i="8"/>
  <c r="E315" i="8"/>
  <c r="G315" i="8"/>
  <c r="F314" i="7"/>
  <c r="B314" i="7"/>
  <c r="G314" i="7"/>
  <c r="H314" i="7"/>
  <c r="A315" i="7"/>
  <c r="D314" i="7"/>
  <c r="C314" i="7"/>
  <c r="E314" i="7"/>
  <c r="A316" i="2"/>
  <c r="B316" i="2" s="1"/>
  <c r="C315" i="2"/>
  <c r="F316" i="8" l="1"/>
  <c r="B316" i="8"/>
  <c r="G316" i="8"/>
  <c r="A317" i="8"/>
  <c r="C316" i="8"/>
  <c r="H316" i="8"/>
  <c r="E316" i="8"/>
  <c r="D316" i="8"/>
  <c r="F315" i="7"/>
  <c r="B315" i="7"/>
  <c r="A316" i="7"/>
  <c r="D315" i="7"/>
  <c r="G315" i="7"/>
  <c r="H315" i="7"/>
  <c r="E315" i="7"/>
  <c r="C315" i="7"/>
  <c r="A317" i="2"/>
  <c r="B317" i="2" s="1"/>
  <c r="C316" i="2"/>
  <c r="F317" i="8" l="1"/>
  <c r="B317" i="8"/>
  <c r="A318" i="8"/>
  <c r="D317" i="8"/>
  <c r="H317" i="8"/>
  <c r="G317" i="8"/>
  <c r="E317" i="8"/>
  <c r="C317" i="8"/>
  <c r="F316" i="7"/>
  <c r="B316" i="7"/>
  <c r="G316" i="7"/>
  <c r="E316" i="7"/>
  <c r="C316" i="7"/>
  <c r="A317" i="7"/>
  <c r="H316" i="7"/>
  <c r="D316" i="7"/>
  <c r="A318" i="2"/>
  <c r="B318" i="2" s="1"/>
  <c r="C317" i="2"/>
  <c r="F318" i="8" l="1"/>
  <c r="B318" i="8"/>
  <c r="G318" i="8"/>
  <c r="H318" i="8"/>
  <c r="E318" i="8"/>
  <c r="D318" i="8"/>
  <c r="A319" i="8"/>
  <c r="C318" i="8"/>
  <c r="F317" i="7"/>
  <c r="B317" i="7"/>
  <c r="A318" i="7"/>
  <c r="D317" i="7"/>
  <c r="E317" i="7"/>
  <c r="C317" i="7"/>
  <c r="G317" i="7"/>
  <c r="H317" i="7"/>
  <c r="A319" i="2"/>
  <c r="B319" i="2" s="1"/>
  <c r="C318" i="2"/>
  <c r="F319" i="8" l="1"/>
  <c r="B319" i="8"/>
  <c r="A320" i="8"/>
  <c r="D319" i="8"/>
  <c r="G319" i="8"/>
  <c r="E319" i="8"/>
  <c r="H319" i="8"/>
  <c r="C319" i="8"/>
  <c r="F318" i="7"/>
  <c r="B318" i="7"/>
  <c r="G318" i="7"/>
  <c r="D318" i="7"/>
  <c r="E318" i="7"/>
  <c r="A319" i="7"/>
  <c r="H318" i="7"/>
  <c r="C318" i="7"/>
  <c r="A320" i="2"/>
  <c r="B320" i="2" s="1"/>
  <c r="C319" i="2"/>
  <c r="F320" i="8" l="1"/>
  <c r="B320" i="8"/>
  <c r="G320" i="8"/>
  <c r="E320" i="8"/>
  <c r="D320" i="8"/>
  <c r="C320" i="8"/>
  <c r="H320" i="8"/>
  <c r="A321" i="8"/>
  <c r="F319" i="7"/>
  <c r="B319" i="7"/>
  <c r="A320" i="7"/>
  <c r="D319" i="7"/>
  <c r="C319" i="7"/>
  <c r="G319" i="7"/>
  <c r="H319" i="7"/>
  <c r="E319" i="7"/>
  <c r="A321" i="2"/>
  <c r="B321" i="2" s="1"/>
  <c r="C320" i="2"/>
  <c r="F321" i="8" l="1"/>
  <c r="B321" i="8"/>
  <c r="A322" i="8"/>
  <c r="D321" i="8"/>
  <c r="E321" i="8"/>
  <c r="C321" i="8"/>
  <c r="H321" i="8"/>
  <c r="G321" i="8"/>
  <c r="F320" i="7"/>
  <c r="B320" i="7"/>
  <c r="G320" i="7"/>
  <c r="A321" i="7"/>
  <c r="C320" i="7"/>
  <c r="H320" i="7"/>
  <c r="E320" i="7"/>
  <c r="D320" i="7"/>
  <c r="A322" i="2"/>
  <c r="B322" i="2" s="1"/>
  <c r="C321" i="2"/>
  <c r="F322" i="8" l="1"/>
  <c r="B322" i="8"/>
  <c r="G322" i="8"/>
  <c r="D322" i="8"/>
  <c r="A323" i="8"/>
  <c r="C322" i="8"/>
  <c r="E322" i="8"/>
  <c r="H322" i="8"/>
  <c r="F321" i="7"/>
  <c r="B321" i="7"/>
  <c r="A322" i="7"/>
  <c r="D321" i="7"/>
  <c r="H321" i="7"/>
  <c r="G321" i="7"/>
  <c r="E321" i="7"/>
  <c r="C321" i="7"/>
  <c r="A323" i="2"/>
  <c r="B323" i="2" s="1"/>
  <c r="C322" i="2"/>
  <c r="F323" i="8" l="1"/>
  <c r="B323" i="8"/>
  <c r="A324" i="8"/>
  <c r="D323" i="8"/>
  <c r="C323" i="8"/>
  <c r="H323" i="8"/>
  <c r="G323" i="8"/>
  <c r="E323" i="8"/>
  <c r="F322" i="7"/>
  <c r="B322" i="7"/>
  <c r="G322" i="7"/>
  <c r="H322" i="7"/>
  <c r="C322" i="7"/>
  <c r="D322" i="7"/>
  <c r="A323" i="7"/>
  <c r="E322" i="7"/>
  <c r="A324" i="2"/>
  <c r="B324" i="2" s="1"/>
  <c r="C323" i="2"/>
  <c r="F324" i="8" l="1"/>
  <c r="B324" i="8"/>
  <c r="G324" i="8"/>
  <c r="A325" i="8"/>
  <c r="C324" i="8"/>
  <c r="H324" i="8"/>
  <c r="E324" i="8"/>
  <c r="D324" i="8"/>
  <c r="F323" i="7"/>
  <c r="B323" i="7"/>
  <c r="A324" i="7"/>
  <c r="D323" i="7"/>
  <c r="G323" i="7"/>
  <c r="C323" i="7"/>
  <c r="H323" i="7"/>
  <c r="E323" i="7"/>
  <c r="A325" i="2"/>
  <c r="B325" i="2" s="1"/>
  <c r="C324" i="2"/>
  <c r="F325" i="8" l="1"/>
  <c r="B325" i="8"/>
  <c r="A326" i="8"/>
  <c r="D325" i="8"/>
  <c r="H325" i="8"/>
  <c r="G325" i="8"/>
  <c r="E325" i="8"/>
  <c r="C325" i="8"/>
  <c r="F324" i="7"/>
  <c r="B324" i="7"/>
  <c r="G324" i="7"/>
  <c r="E324" i="7"/>
  <c r="D324" i="7"/>
  <c r="A325" i="7"/>
  <c r="H324" i="7"/>
  <c r="C324" i="7"/>
  <c r="A326" i="2"/>
  <c r="B326" i="2" s="1"/>
  <c r="C325" i="2"/>
  <c r="F326" i="8" l="1"/>
  <c r="B326" i="8"/>
  <c r="G326" i="8"/>
  <c r="H326" i="8"/>
  <c r="E326" i="8"/>
  <c r="A327" i="8"/>
  <c r="D326" i="8"/>
  <c r="C326" i="8"/>
  <c r="F325" i="7"/>
  <c r="B325" i="7"/>
  <c r="A326" i="7"/>
  <c r="D325" i="7"/>
  <c r="E325" i="7"/>
  <c r="G325" i="7"/>
  <c r="C325" i="7"/>
  <c r="H325" i="7"/>
  <c r="A327" i="2"/>
  <c r="B327" i="2" s="1"/>
  <c r="C326" i="2"/>
  <c r="F327" i="8" l="1"/>
  <c r="B327" i="8"/>
  <c r="A328" i="8"/>
  <c r="D327" i="8"/>
  <c r="G327" i="8"/>
  <c r="E327" i="8"/>
  <c r="C327" i="8"/>
  <c r="H327" i="8"/>
  <c r="F326" i="7"/>
  <c r="B326" i="7"/>
  <c r="G326" i="7"/>
  <c r="D326" i="7"/>
  <c r="H326" i="7"/>
  <c r="A327" i="7"/>
  <c r="E326" i="7"/>
  <c r="C326" i="7"/>
  <c r="A328" i="2"/>
  <c r="B328" i="2" s="1"/>
  <c r="C327" i="2"/>
  <c r="F328" i="8" l="1"/>
  <c r="B328" i="8"/>
  <c r="G328" i="8"/>
  <c r="E328" i="8"/>
  <c r="D328" i="8"/>
  <c r="A329" i="8"/>
  <c r="C328" i="8"/>
  <c r="H328" i="8"/>
  <c r="F327" i="7"/>
  <c r="B327" i="7"/>
  <c r="A328" i="7"/>
  <c r="D327" i="7"/>
  <c r="C327" i="7"/>
  <c r="H327" i="7"/>
  <c r="G327" i="7"/>
  <c r="E327" i="7"/>
  <c r="A329" i="2"/>
  <c r="B329" i="2" s="1"/>
  <c r="C328" i="2"/>
  <c r="F329" i="8" l="1"/>
  <c r="B329" i="8"/>
  <c r="A330" i="8"/>
  <c r="D329" i="8"/>
  <c r="E329" i="8"/>
  <c r="C329" i="8"/>
  <c r="G329" i="8"/>
  <c r="H329" i="8"/>
  <c r="F328" i="7"/>
  <c r="B328" i="7"/>
  <c r="G328" i="7"/>
  <c r="A329" i="7"/>
  <c r="C328" i="7"/>
  <c r="E328" i="7"/>
  <c r="D328" i="7"/>
  <c r="H328" i="7"/>
  <c r="A330" i="2"/>
  <c r="B330" i="2" s="1"/>
  <c r="C329" i="2"/>
  <c r="F330" i="8" l="1"/>
  <c r="B330" i="8"/>
  <c r="G330" i="8"/>
  <c r="D330" i="8"/>
  <c r="A331" i="8"/>
  <c r="C330" i="8"/>
  <c r="H330" i="8"/>
  <c r="E330" i="8"/>
  <c r="F329" i="7"/>
  <c r="B329" i="7"/>
  <c r="A330" i="7"/>
  <c r="D329" i="7"/>
  <c r="H329" i="7"/>
  <c r="C329" i="7"/>
  <c r="G329" i="7"/>
  <c r="E329" i="7"/>
  <c r="A331" i="2"/>
  <c r="B331" i="2" s="1"/>
  <c r="C330" i="2"/>
  <c r="F331" i="8" l="1"/>
  <c r="B331" i="8"/>
  <c r="A332" i="8"/>
  <c r="D331" i="8"/>
  <c r="C331" i="8"/>
  <c r="H331" i="8"/>
  <c r="G331" i="8"/>
  <c r="E331" i="8"/>
  <c r="F330" i="7"/>
  <c r="B330" i="7"/>
  <c r="G330" i="7"/>
  <c r="H330" i="7"/>
  <c r="D330" i="7"/>
  <c r="C330" i="7"/>
  <c r="A331" i="7"/>
  <c r="E330" i="7"/>
  <c r="A332" i="2"/>
  <c r="B332" i="2" s="1"/>
  <c r="C331" i="2"/>
  <c r="F332" i="8" l="1"/>
  <c r="B332" i="8"/>
  <c r="G332" i="8"/>
  <c r="A333" i="8"/>
  <c r="C332" i="8"/>
  <c r="H332" i="8"/>
  <c r="E332" i="8"/>
  <c r="D332" i="8"/>
  <c r="F331" i="7"/>
  <c r="B331" i="7"/>
  <c r="A332" i="7"/>
  <c r="D331" i="7"/>
  <c r="G331" i="7"/>
  <c r="E331" i="7"/>
  <c r="H331" i="7"/>
  <c r="C331" i="7"/>
  <c r="A333" i="2"/>
  <c r="B333" i="2" s="1"/>
  <c r="C332" i="2"/>
  <c r="F333" i="8" l="1"/>
  <c r="B333" i="8"/>
  <c r="A334" i="8"/>
  <c r="D333" i="8"/>
  <c r="H333" i="8"/>
  <c r="G333" i="8"/>
  <c r="C333" i="8"/>
  <c r="E333" i="8"/>
  <c r="F332" i="7"/>
  <c r="B332" i="7"/>
  <c r="G332" i="7"/>
  <c r="E332" i="7"/>
  <c r="H332" i="7"/>
  <c r="A333" i="7"/>
  <c r="D332" i="7"/>
  <c r="C332" i="7"/>
  <c r="A334" i="2"/>
  <c r="B334" i="2" s="1"/>
  <c r="C333" i="2"/>
  <c r="F334" i="8" l="1"/>
  <c r="B334" i="8"/>
  <c r="H334" i="8"/>
  <c r="C334" i="8"/>
  <c r="G334" i="8"/>
  <c r="A335" i="8"/>
  <c r="E334" i="8"/>
  <c r="D334" i="8"/>
  <c r="F333" i="7"/>
  <c r="B333" i="7"/>
  <c r="A334" i="7"/>
  <c r="D333" i="7"/>
  <c r="E333" i="7"/>
  <c r="H333" i="7"/>
  <c r="C333" i="7"/>
  <c r="G333" i="7"/>
  <c r="A335" i="2"/>
  <c r="B335" i="2" s="1"/>
  <c r="C334" i="2"/>
  <c r="F335" i="8" l="1"/>
  <c r="B335" i="8"/>
  <c r="E335" i="8"/>
  <c r="A336" i="8"/>
  <c r="D335" i="8"/>
  <c r="C335" i="8"/>
  <c r="G335" i="8"/>
  <c r="H335" i="8"/>
  <c r="F334" i="7"/>
  <c r="B334" i="7"/>
  <c r="H334" i="7"/>
  <c r="C334" i="7"/>
  <c r="G334" i="7"/>
  <c r="E334" i="7"/>
  <c r="A335" i="7"/>
  <c r="D334" i="7"/>
  <c r="A336" i="2"/>
  <c r="B336" i="2" s="1"/>
  <c r="C335" i="2"/>
  <c r="F336" i="8" l="1"/>
  <c r="B336" i="8"/>
  <c r="H336" i="8"/>
  <c r="C336" i="8"/>
  <c r="G336" i="8"/>
  <c r="E336" i="8"/>
  <c r="D336" i="8"/>
  <c r="A337" i="8"/>
  <c r="F335" i="7"/>
  <c r="B335" i="7"/>
  <c r="E335" i="7"/>
  <c r="A336" i="7"/>
  <c r="D335" i="7"/>
  <c r="H335" i="7"/>
  <c r="G335" i="7"/>
  <c r="C335" i="7"/>
  <c r="A337" i="2"/>
  <c r="B337" i="2" s="1"/>
  <c r="C336" i="2"/>
  <c r="F337" i="8" l="1"/>
  <c r="B337" i="8"/>
  <c r="E337" i="8"/>
  <c r="A338" i="8"/>
  <c r="D337" i="8"/>
  <c r="H337" i="8"/>
  <c r="G337" i="8"/>
  <c r="C337" i="8"/>
  <c r="F336" i="7"/>
  <c r="B336" i="7"/>
  <c r="H336" i="7"/>
  <c r="C336" i="7"/>
  <c r="G336" i="7"/>
  <c r="A337" i="7"/>
  <c r="E336" i="7"/>
  <c r="D336" i="7"/>
  <c r="A338" i="2"/>
  <c r="B338" i="2" s="1"/>
  <c r="C337" i="2"/>
  <c r="F338" i="8" l="1"/>
  <c r="B338" i="8"/>
  <c r="H338" i="8"/>
  <c r="C338" i="8"/>
  <c r="G338" i="8"/>
  <c r="A339" i="8"/>
  <c r="D338" i="8"/>
  <c r="E338" i="8"/>
  <c r="F337" i="7"/>
  <c r="B337" i="7"/>
  <c r="E337" i="7"/>
  <c r="A338" i="7"/>
  <c r="D337" i="7"/>
  <c r="C337" i="7"/>
  <c r="G337" i="7"/>
  <c r="H337" i="7"/>
  <c r="A339" i="2"/>
  <c r="B339" i="2" s="1"/>
  <c r="C338" i="2"/>
  <c r="F339" i="8" l="1"/>
  <c r="B339" i="8"/>
  <c r="E339" i="8"/>
  <c r="A340" i="8"/>
  <c r="D339" i="8"/>
  <c r="C339" i="8"/>
  <c r="H339" i="8"/>
  <c r="G339" i="8"/>
  <c r="F338" i="7"/>
  <c r="B338" i="7"/>
  <c r="H338" i="7"/>
  <c r="C338" i="7"/>
  <c r="G338" i="7"/>
  <c r="E338" i="7"/>
  <c r="A339" i="7"/>
  <c r="D338" i="7"/>
  <c r="A340" i="2"/>
  <c r="B340" i="2" s="1"/>
  <c r="C339" i="2"/>
  <c r="F340" i="8" l="1"/>
  <c r="B340" i="8"/>
  <c r="H340" i="8"/>
  <c r="C340" i="8"/>
  <c r="G340" i="8"/>
  <c r="E340" i="8"/>
  <c r="D340" i="8"/>
  <c r="A341" i="8"/>
  <c r="F339" i="7"/>
  <c r="B339" i="7"/>
  <c r="E339" i="7"/>
  <c r="A340" i="7"/>
  <c r="D339" i="7"/>
  <c r="H339" i="7"/>
  <c r="C339" i="7"/>
  <c r="G339" i="7"/>
  <c r="A341" i="2"/>
  <c r="B341" i="2" s="1"/>
  <c r="C340" i="2"/>
  <c r="F341" i="8" l="1"/>
  <c r="B341" i="8"/>
  <c r="E341" i="8"/>
  <c r="A342" i="8"/>
  <c r="D341" i="8"/>
  <c r="H341" i="8"/>
  <c r="G341" i="8"/>
  <c r="C341" i="8"/>
  <c r="F340" i="7"/>
  <c r="B340" i="7"/>
  <c r="H340" i="7"/>
  <c r="C340" i="7"/>
  <c r="G340" i="7"/>
  <c r="A341" i="7"/>
  <c r="D340" i="7"/>
  <c r="E340" i="7"/>
  <c r="A342" i="2"/>
  <c r="B342" i="2" s="1"/>
  <c r="C341" i="2"/>
  <c r="F342" i="8" l="1"/>
  <c r="B342" i="8"/>
  <c r="H342" i="8"/>
  <c r="C342" i="8"/>
  <c r="G342" i="8"/>
  <c r="A343" i="8"/>
  <c r="E342" i="8"/>
  <c r="D342" i="8"/>
  <c r="F341" i="7"/>
  <c r="B341" i="7"/>
  <c r="E341" i="7"/>
  <c r="A342" i="7"/>
  <c r="D341" i="7"/>
  <c r="C341" i="7"/>
  <c r="H341" i="7"/>
  <c r="G341" i="7"/>
  <c r="A343" i="2"/>
  <c r="B343" i="2" s="1"/>
  <c r="C342" i="2"/>
  <c r="F343" i="8" l="1"/>
  <c r="B343" i="8"/>
  <c r="E343" i="8"/>
  <c r="A344" i="8"/>
  <c r="D343" i="8"/>
  <c r="C343" i="8"/>
  <c r="H343" i="8"/>
  <c r="G343" i="8"/>
  <c r="F342" i="7"/>
  <c r="B342" i="7"/>
  <c r="H342" i="7"/>
  <c r="C342" i="7"/>
  <c r="G342" i="7"/>
  <c r="E342" i="7"/>
  <c r="A343" i="7"/>
  <c r="D342" i="7"/>
  <c r="A344" i="2"/>
  <c r="B344" i="2" s="1"/>
  <c r="C343" i="2"/>
  <c r="F344" i="8" l="1"/>
  <c r="B344" i="8"/>
  <c r="H344" i="8"/>
  <c r="C344" i="8"/>
  <c r="G344" i="8"/>
  <c r="E344" i="8"/>
  <c r="D344" i="8"/>
  <c r="A345" i="8"/>
  <c r="F343" i="7"/>
  <c r="B343" i="7"/>
  <c r="E343" i="7"/>
  <c r="A344" i="7"/>
  <c r="D343" i="7"/>
  <c r="H343" i="7"/>
  <c r="G343" i="7"/>
  <c r="C343" i="7"/>
  <c r="A345" i="2"/>
  <c r="B345" i="2" s="1"/>
  <c r="C344" i="2"/>
  <c r="F345" i="8" l="1"/>
  <c r="B345" i="8"/>
  <c r="E345" i="8"/>
  <c r="A346" i="8"/>
  <c r="D345" i="8"/>
  <c r="H345" i="8"/>
  <c r="G345" i="8"/>
  <c r="C345" i="8"/>
  <c r="F344" i="7"/>
  <c r="B344" i="7"/>
  <c r="H344" i="7"/>
  <c r="C344" i="7"/>
  <c r="G344" i="7"/>
  <c r="E344" i="7"/>
  <c r="A345" i="7"/>
  <c r="D344" i="7"/>
  <c r="A346" i="2"/>
  <c r="B346" i="2" s="1"/>
  <c r="C345" i="2"/>
  <c r="F346" i="8" l="1"/>
  <c r="B346" i="8"/>
  <c r="H346" i="8"/>
  <c r="C346" i="8"/>
  <c r="G346" i="8"/>
  <c r="A347" i="8"/>
  <c r="E346" i="8"/>
  <c r="D346" i="8"/>
  <c r="F345" i="7"/>
  <c r="B345" i="7"/>
  <c r="E345" i="7"/>
  <c r="A346" i="7"/>
  <c r="D345" i="7"/>
  <c r="C345" i="7"/>
  <c r="H345" i="7"/>
  <c r="G345" i="7"/>
  <c r="A347" i="2"/>
  <c r="B347" i="2" s="1"/>
  <c r="C346" i="2"/>
  <c r="F347" i="8" l="1"/>
  <c r="B347" i="8"/>
  <c r="E347" i="8"/>
  <c r="A348" i="8"/>
  <c r="D347" i="8"/>
  <c r="C347" i="8"/>
  <c r="H347" i="8"/>
  <c r="G347" i="8"/>
  <c r="F346" i="7"/>
  <c r="B346" i="7"/>
  <c r="H346" i="7"/>
  <c r="C346" i="7"/>
  <c r="G346" i="7"/>
  <c r="E346" i="7"/>
  <c r="D346" i="7"/>
  <c r="A347" i="7"/>
  <c r="A348" i="2"/>
  <c r="B348" i="2" s="1"/>
  <c r="C347" i="2"/>
  <c r="F348" i="8" l="1"/>
  <c r="B348" i="8"/>
  <c r="H348" i="8"/>
  <c r="C348" i="8"/>
  <c r="G348" i="8"/>
  <c r="E348" i="8"/>
  <c r="D348" i="8"/>
  <c r="A349" i="8"/>
  <c r="F347" i="7"/>
  <c r="B347" i="7"/>
  <c r="E347" i="7"/>
  <c r="A348" i="7"/>
  <c r="D347" i="7"/>
  <c r="H347" i="7"/>
  <c r="C347" i="7"/>
  <c r="G347" i="7"/>
  <c r="A349" i="2"/>
  <c r="B349" i="2" s="1"/>
  <c r="C348" i="2"/>
  <c r="F349" i="8" l="1"/>
  <c r="B349" i="8"/>
  <c r="E349" i="8"/>
  <c r="A350" i="8"/>
  <c r="D349" i="8"/>
  <c r="H349" i="8"/>
  <c r="G349" i="8"/>
  <c r="C349" i="8"/>
  <c r="F348" i="7"/>
  <c r="B348" i="7"/>
  <c r="H348" i="7"/>
  <c r="C348" i="7"/>
  <c r="G348" i="7"/>
  <c r="D348" i="7"/>
  <c r="A349" i="7"/>
  <c r="E348" i="7"/>
  <c r="A350" i="2"/>
  <c r="B350" i="2" s="1"/>
  <c r="C349" i="2"/>
  <c r="F350" i="8" l="1"/>
  <c r="B350" i="8"/>
  <c r="H350" i="8"/>
  <c r="C350" i="8"/>
  <c r="G350" i="8"/>
  <c r="A351" i="8"/>
  <c r="E350" i="8"/>
  <c r="D350" i="8"/>
  <c r="F349" i="7"/>
  <c r="B349" i="7"/>
  <c r="E349" i="7"/>
  <c r="A350" i="7"/>
  <c r="D349" i="7"/>
  <c r="C349" i="7"/>
  <c r="H349" i="7"/>
  <c r="G349" i="7"/>
  <c r="A351" i="2"/>
  <c r="B351" i="2" s="1"/>
  <c r="C350" i="2"/>
  <c r="F351" i="8" l="1"/>
  <c r="B351" i="8"/>
  <c r="E351" i="8"/>
  <c r="A352" i="8"/>
  <c r="D351" i="8"/>
  <c r="C351" i="8"/>
  <c r="H351" i="8"/>
  <c r="G351" i="8"/>
  <c r="F350" i="7"/>
  <c r="B350" i="7"/>
  <c r="H350" i="7"/>
  <c r="C350" i="7"/>
  <c r="G350" i="7"/>
  <c r="E350" i="7"/>
  <c r="A351" i="7"/>
  <c r="D350" i="7"/>
  <c r="A352" i="2"/>
  <c r="B352" i="2" s="1"/>
  <c r="C351" i="2"/>
  <c r="F352" i="8" l="1"/>
  <c r="B352" i="8"/>
  <c r="H352" i="8"/>
  <c r="C352" i="8"/>
  <c r="G352" i="8"/>
  <c r="E352" i="8"/>
  <c r="D352" i="8"/>
  <c r="A353" i="8"/>
  <c r="F351" i="7"/>
  <c r="B351" i="7"/>
  <c r="E351" i="7"/>
  <c r="A352" i="7"/>
  <c r="D351" i="7"/>
  <c r="H351" i="7"/>
  <c r="G351" i="7"/>
  <c r="C351" i="7"/>
  <c r="A353" i="2"/>
  <c r="B353" i="2" s="1"/>
  <c r="C352" i="2"/>
  <c r="F353" i="8" l="1"/>
  <c r="B353" i="8"/>
  <c r="E353" i="8"/>
  <c r="A354" i="8"/>
  <c r="D353" i="8"/>
  <c r="H353" i="8"/>
  <c r="G353" i="8"/>
  <c r="C353" i="8"/>
  <c r="F352" i="7"/>
  <c r="B352" i="7"/>
  <c r="H352" i="7"/>
  <c r="C352" i="7"/>
  <c r="G352" i="7"/>
  <c r="D352" i="7"/>
  <c r="A353" i="7"/>
  <c r="E352" i="7"/>
  <c r="A354" i="2"/>
  <c r="B354" i="2" s="1"/>
  <c r="C353" i="2"/>
  <c r="F354" i="8" l="1"/>
  <c r="B354" i="8"/>
  <c r="H354" i="8"/>
  <c r="C354" i="8"/>
  <c r="G354" i="8"/>
  <c r="A355" i="8"/>
  <c r="D354" i="8"/>
  <c r="E354" i="8"/>
  <c r="F353" i="7"/>
  <c r="B353" i="7"/>
  <c r="E353" i="7"/>
  <c r="A354" i="7"/>
  <c r="D353" i="7"/>
  <c r="C353" i="7"/>
  <c r="G353" i="7"/>
  <c r="H353" i="7"/>
  <c r="A355" i="2"/>
  <c r="B355" i="2" s="1"/>
  <c r="C354" i="2"/>
  <c r="F355" i="8" l="1"/>
  <c r="B355" i="8"/>
  <c r="E355" i="8"/>
  <c r="A356" i="8"/>
  <c r="D355" i="8"/>
  <c r="C355" i="8"/>
  <c r="H355" i="8"/>
  <c r="G355" i="8"/>
  <c r="F354" i="7"/>
  <c r="B354" i="7"/>
  <c r="H354" i="7"/>
  <c r="C354" i="7"/>
  <c r="G354" i="7"/>
  <c r="E354" i="7"/>
  <c r="D354" i="7"/>
  <c r="A355" i="7"/>
  <c r="A356" i="2"/>
  <c r="B356" i="2" s="1"/>
  <c r="C355" i="2"/>
  <c r="F356" i="8" l="1"/>
  <c r="B356" i="8"/>
  <c r="H356" i="8"/>
  <c r="C356" i="8"/>
  <c r="G356" i="8"/>
  <c r="E356" i="8"/>
  <c r="D356" i="8"/>
  <c r="A357" i="8"/>
  <c r="F355" i="7"/>
  <c r="B355" i="7"/>
  <c r="E355" i="7"/>
  <c r="A356" i="7"/>
  <c r="D355" i="7"/>
  <c r="H355" i="7"/>
  <c r="C355" i="7"/>
  <c r="G355" i="7"/>
  <c r="A357" i="2"/>
  <c r="B357" i="2" s="1"/>
  <c r="C356" i="2"/>
  <c r="F357" i="8" l="1"/>
  <c r="B357" i="8"/>
  <c r="E357" i="8"/>
  <c r="A358" i="8"/>
  <c r="D357" i="8"/>
  <c r="H357" i="8"/>
  <c r="G357" i="8"/>
  <c r="C357" i="8"/>
  <c r="F356" i="7"/>
  <c r="B356" i="7"/>
  <c r="H356" i="7"/>
  <c r="C356" i="7"/>
  <c r="G356" i="7"/>
  <c r="A357" i="7"/>
  <c r="E356" i="7"/>
  <c r="D356" i="7"/>
  <c r="A358" i="2"/>
  <c r="B358" i="2" s="1"/>
  <c r="C357" i="2"/>
  <c r="G358" i="8" l="1"/>
  <c r="F358" i="8"/>
  <c r="B358" i="8"/>
  <c r="A359" i="8"/>
  <c r="C358" i="8"/>
  <c r="H358" i="8"/>
  <c r="E358" i="8"/>
  <c r="D358" i="8"/>
  <c r="F357" i="7"/>
  <c r="B357" i="7"/>
  <c r="E357" i="7"/>
  <c r="A358" i="7"/>
  <c r="D357" i="7"/>
  <c r="C357" i="7"/>
  <c r="H357" i="7"/>
  <c r="G357" i="7"/>
  <c r="A359" i="2"/>
  <c r="B359" i="2" s="1"/>
  <c r="C358" i="2"/>
  <c r="G359" i="8" l="1"/>
  <c r="C359" i="8"/>
  <c r="A360" i="8"/>
  <c r="D359" i="8"/>
  <c r="H359" i="8"/>
  <c r="F359" i="8"/>
  <c r="E359" i="8"/>
  <c r="B359" i="8"/>
  <c r="G358" i="7"/>
  <c r="F358" i="7"/>
  <c r="B358" i="7"/>
  <c r="A359" i="7"/>
  <c r="C358" i="7"/>
  <c r="H358" i="7"/>
  <c r="E358" i="7"/>
  <c r="D358" i="7"/>
  <c r="A360" i="2"/>
  <c r="B360" i="2" s="1"/>
  <c r="C359" i="2"/>
  <c r="G360" i="8" l="1"/>
  <c r="C360" i="8"/>
  <c r="F360" i="8"/>
  <c r="H360" i="8"/>
  <c r="E360" i="8"/>
  <c r="A361" i="8"/>
  <c r="B360" i="8"/>
  <c r="D360" i="8"/>
  <c r="G359" i="7"/>
  <c r="C359" i="7"/>
  <c r="A360" i="7"/>
  <c r="D359" i="7"/>
  <c r="H359" i="7"/>
  <c r="F359" i="7"/>
  <c r="B359" i="7"/>
  <c r="E359" i="7"/>
  <c r="A361" i="2"/>
  <c r="B361" i="2" s="1"/>
  <c r="C360" i="2"/>
  <c r="G361" i="8" l="1"/>
  <c r="C361" i="8"/>
  <c r="A362" i="8"/>
  <c r="D361" i="8"/>
  <c r="F361" i="8"/>
  <c r="E361" i="8"/>
  <c r="B361" i="8"/>
  <c r="H361" i="8"/>
  <c r="G360" i="7"/>
  <c r="C360" i="7"/>
  <c r="F360" i="7"/>
  <c r="H360" i="7"/>
  <c r="E360" i="7"/>
  <c r="D360" i="7"/>
  <c r="A361" i="7"/>
  <c r="B360" i="7"/>
  <c r="A362" i="2"/>
  <c r="B362" i="2" s="1"/>
  <c r="C361" i="2"/>
  <c r="G362" i="8" l="1"/>
  <c r="C362" i="8"/>
  <c r="F362" i="8"/>
  <c r="E362" i="8"/>
  <c r="D362" i="8"/>
  <c r="A363" i="8"/>
  <c r="H362" i="8"/>
  <c r="B362" i="8"/>
  <c r="G361" i="7"/>
  <c r="C361" i="7"/>
  <c r="A362" i="7"/>
  <c r="D361" i="7"/>
  <c r="F361" i="7"/>
  <c r="E361" i="7"/>
  <c r="B361" i="7"/>
  <c r="H361" i="7"/>
  <c r="A363" i="2"/>
  <c r="B363" i="2" s="1"/>
  <c r="C362" i="2"/>
  <c r="G363" i="8" l="1"/>
  <c r="C363" i="8"/>
  <c r="A364" i="8"/>
  <c r="D363" i="8"/>
  <c r="E363" i="8"/>
  <c r="B363" i="8"/>
  <c r="H363" i="8"/>
  <c r="F363" i="8"/>
  <c r="G362" i="7"/>
  <c r="C362" i="7"/>
  <c r="F362" i="7"/>
  <c r="E362" i="7"/>
  <c r="D362" i="7"/>
  <c r="B362" i="7"/>
  <c r="H362" i="7"/>
  <c r="A363" i="7"/>
  <c r="A364" i="2"/>
  <c r="B364" i="2" s="1"/>
  <c r="C363" i="2"/>
  <c r="G364" i="8" l="1"/>
  <c r="C364" i="8"/>
  <c r="F364" i="8"/>
  <c r="D364" i="8"/>
  <c r="A365" i="8"/>
  <c r="B364" i="8"/>
  <c r="H364" i="8"/>
  <c r="E364" i="8"/>
  <c r="G363" i="7"/>
  <c r="C363" i="7"/>
  <c r="A364" i="7"/>
  <c r="D363" i="7"/>
  <c r="E363" i="7"/>
  <c r="B363" i="7"/>
  <c r="H363" i="7"/>
  <c r="F363" i="7"/>
  <c r="A365" i="2"/>
  <c r="B365" i="2" s="1"/>
  <c r="C364" i="2"/>
  <c r="G365" i="8" l="1"/>
  <c r="C365" i="8"/>
  <c r="A366" i="8"/>
  <c r="D365" i="8"/>
  <c r="B365" i="8"/>
  <c r="H365" i="8"/>
  <c r="F365" i="8"/>
  <c r="E365" i="8"/>
  <c r="G364" i="7"/>
  <c r="C364" i="7"/>
  <c r="F364" i="7"/>
  <c r="D364" i="7"/>
  <c r="A365" i="7"/>
  <c r="B364" i="7"/>
  <c r="H364" i="7"/>
  <c r="E364" i="7"/>
  <c r="A366" i="2"/>
  <c r="B366" i="2" s="1"/>
  <c r="C365" i="2"/>
  <c r="G366" i="8" l="1"/>
  <c r="C366" i="8"/>
  <c r="F366" i="8"/>
  <c r="A367" i="8"/>
  <c r="B366" i="8"/>
  <c r="H366" i="8"/>
  <c r="E366" i="8"/>
  <c r="D366" i="8"/>
  <c r="G365" i="7"/>
  <c r="C365" i="7"/>
  <c r="A366" i="7"/>
  <c r="D365" i="7"/>
  <c r="B365" i="7"/>
  <c r="H365" i="7"/>
  <c r="F365" i="7"/>
  <c r="E365" i="7"/>
  <c r="A367" i="2"/>
  <c r="B367" i="2" s="1"/>
  <c r="C366" i="2"/>
  <c r="G367" i="8" l="1"/>
  <c r="C367" i="8"/>
  <c r="A368" i="8"/>
  <c r="D367" i="8"/>
  <c r="H367" i="8"/>
  <c r="F367" i="8"/>
  <c r="E367" i="8"/>
  <c r="B367" i="8"/>
  <c r="G366" i="7"/>
  <c r="C366" i="7"/>
  <c r="F366" i="7"/>
  <c r="A367" i="7"/>
  <c r="B366" i="7"/>
  <c r="H366" i="7"/>
  <c r="D366" i="7"/>
  <c r="E366" i="7"/>
  <c r="A368" i="2"/>
  <c r="B368" i="2" s="1"/>
  <c r="C367" i="2"/>
  <c r="G368" i="8" l="1"/>
  <c r="C368" i="8"/>
  <c r="F368" i="8"/>
  <c r="H368" i="8"/>
  <c r="E368" i="8"/>
  <c r="D368" i="8"/>
  <c r="B368" i="8"/>
  <c r="A369" i="8"/>
  <c r="G367" i="7"/>
  <c r="C367" i="7"/>
  <c r="A368" i="7"/>
  <c r="D367" i="7"/>
  <c r="H367" i="7"/>
  <c r="F367" i="7"/>
  <c r="E367" i="7"/>
  <c r="B367" i="7"/>
  <c r="A369" i="2"/>
  <c r="B369" i="2" s="1"/>
  <c r="C368" i="2"/>
  <c r="G369" i="8" l="1"/>
  <c r="C369" i="8"/>
  <c r="A370" i="8"/>
  <c r="D369" i="8"/>
  <c r="F369" i="8"/>
  <c r="E369" i="8"/>
  <c r="H369" i="8"/>
  <c r="B369" i="8"/>
  <c r="G368" i="7"/>
  <c r="C368" i="7"/>
  <c r="F368" i="7"/>
  <c r="H368" i="7"/>
  <c r="E368" i="7"/>
  <c r="D368" i="7"/>
  <c r="A369" i="7"/>
  <c r="B368" i="7"/>
  <c r="A370" i="2"/>
  <c r="B370" i="2" s="1"/>
  <c r="C369" i="2"/>
  <c r="G370" i="8" l="1"/>
  <c r="C370" i="8"/>
  <c r="F370" i="8"/>
  <c r="E370" i="8"/>
  <c r="D370" i="8"/>
  <c r="B370" i="8"/>
  <c r="A371" i="8"/>
  <c r="H370" i="8"/>
  <c r="G369" i="7"/>
  <c r="C369" i="7"/>
  <c r="A370" i="7"/>
  <c r="D369" i="7"/>
  <c r="F369" i="7"/>
  <c r="E369" i="7"/>
  <c r="B369" i="7"/>
  <c r="H369" i="7"/>
  <c r="A371" i="2"/>
  <c r="B371" i="2" s="1"/>
  <c r="C370" i="2"/>
  <c r="G371" i="8" l="1"/>
  <c r="C371" i="8"/>
  <c r="A372" i="8"/>
  <c r="D371" i="8"/>
  <c r="E371" i="8"/>
  <c r="B371" i="8"/>
  <c r="H371" i="8"/>
  <c r="F371" i="8"/>
  <c r="G370" i="7"/>
  <c r="C370" i="7"/>
  <c r="F370" i="7"/>
  <c r="E370" i="7"/>
  <c r="D370" i="7"/>
  <c r="A371" i="7"/>
  <c r="H370" i="7"/>
  <c r="B370" i="7"/>
  <c r="A372" i="2"/>
  <c r="B372" i="2" s="1"/>
  <c r="C371" i="2"/>
  <c r="G372" i="8" l="1"/>
  <c r="C372" i="8"/>
  <c r="F372" i="8"/>
  <c r="D372" i="8"/>
  <c r="A373" i="8"/>
  <c r="B372" i="8"/>
  <c r="H372" i="8"/>
  <c r="E372" i="8"/>
  <c r="G371" i="7"/>
  <c r="C371" i="7"/>
  <c r="A372" i="7"/>
  <c r="D371" i="7"/>
  <c r="E371" i="7"/>
  <c r="B371" i="7"/>
  <c r="H371" i="7"/>
  <c r="F371" i="7"/>
  <c r="A373" i="2"/>
  <c r="B373" i="2" s="1"/>
  <c r="C372" i="2"/>
  <c r="G373" i="8" l="1"/>
  <c r="C373" i="8"/>
  <c r="A374" i="8"/>
  <c r="D373" i="8"/>
  <c r="B373" i="8"/>
  <c r="H373" i="8"/>
  <c r="F373" i="8"/>
  <c r="E373" i="8"/>
  <c r="G372" i="7"/>
  <c r="C372" i="7"/>
  <c r="F372" i="7"/>
  <c r="D372" i="7"/>
  <c r="A373" i="7"/>
  <c r="B372" i="7"/>
  <c r="H372" i="7"/>
  <c r="E372" i="7"/>
  <c r="A374" i="2"/>
  <c r="B374" i="2" s="1"/>
  <c r="C373" i="2"/>
  <c r="G374" i="8" l="1"/>
  <c r="C374" i="8"/>
  <c r="F374" i="8"/>
  <c r="A375" i="8"/>
  <c r="B374" i="8"/>
  <c r="H374" i="8"/>
  <c r="D374" i="8"/>
  <c r="E374" i="8"/>
  <c r="G373" i="7"/>
  <c r="C373" i="7"/>
  <c r="A374" i="7"/>
  <c r="D373" i="7"/>
  <c r="B373" i="7"/>
  <c r="H373" i="7"/>
  <c r="E373" i="7"/>
  <c r="F373" i="7"/>
  <c r="A375" i="2"/>
  <c r="B375" i="2" s="1"/>
  <c r="C374" i="2"/>
  <c r="G375" i="8" l="1"/>
  <c r="C375" i="8"/>
  <c r="A376" i="8"/>
  <c r="D375" i="8"/>
  <c r="H375" i="8"/>
  <c r="F375" i="8"/>
  <c r="E375" i="8"/>
  <c r="B375" i="8"/>
  <c r="G374" i="7"/>
  <c r="C374" i="7"/>
  <c r="F374" i="7"/>
  <c r="A375" i="7"/>
  <c r="B374" i="7"/>
  <c r="H374" i="7"/>
  <c r="E374" i="7"/>
  <c r="D374" i="7"/>
  <c r="A376" i="2"/>
  <c r="B376" i="2" s="1"/>
  <c r="C375" i="2"/>
  <c r="G376" i="8" l="1"/>
  <c r="C376" i="8"/>
  <c r="F376" i="8"/>
  <c r="H376" i="8"/>
  <c r="E376" i="8"/>
  <c r="A377" i="8"/>
  <c r="D376" i="8"/>
  <c r="B376" i="8"/>
  <c r="G375" i="7"/>
  <c r="C375" i="7"/>
  <c r="A376" i="7"/>
  <c r="D375" i="7"/>
  <c r="H375" i="7"/>
  <c r="F375" i="7"/>
  <c r="E375" i="7"/>
  <c r="B375" i="7"/>
  <c r="A377" i="2"/>
  <c r="B377" i="2" s="1"/>
  <c r="C376" i="2"/>
  <c r="G377" i="8" l="1"/>
  <c r="C377" i="8"/>
  <c r="A378" i="8"/>
  <c r="D377" i="8"/>
  <c r="F377" i="8"/>
  <c r="E377" i="8"/>
  <c r="B377" i="8"/>
  <c r="H377" i="8"/>
  <c r="G376" i="7"/>
  <c r="C376" i="7"/>
  <c r="F376" i="7"/>
  <c r="H376" i="7"/>
  <c r="E376" i="7"/>
  <c r="D376" i="7"/>
  <c r="A377" i="7"/>
  <c r="B376" i="7"/>
  <c r="A378" i="2"/>
  <c r="B378" i="2" s="1"/>
  <c r="C377" i="2"/>
  <c r="G378" i="8" l="1"/>
  <c r="C378" i="8"/>
  <c r="F378" i="8"/>
  <c r="E378" i="8"/>
  <c r="D378" i="8"/>
  <c r="A379" i="8"/>
  <c r="H378" i="8"/>
  <c r="B378" i="8"/>
  <c r="G377" i="7"/>
  <c r="C377" i="7"/>
  <c r="A378" i="7"/>
  <c r="D377" i="7"/>
  <c r="F377" i="7"/>
  <c r="E377" i="7"/>
  <c r="H377" i="7"/>
  <c r="B377" i="7"/>
  <c r="A379" i="2"/>
  <c r="B379" i="2" s="1"/>
  <c r="C378" i="2"/>
  <c r="G379" i="8" l="1"/>
  <c r="C379" i="8"/>
  <c r="A380" i="8"/>
  <c r="D379" i="8"/>
  <c r="E379" i="8"/>
  <c r="B379" i="8"/>
  <c r="H379" i="8"/>
  <c r="F379" i="8"/>
  <c r="G378" i="7"/>
  <c r="C378" i="7"/>
  <c r="F378" i="7"/>
  <c r="E378" i="7"/>
  <c r="D378" i="7"/>
  <c r="B378" i="7"/>
  <c r="H378" i="7"/>
  <c r="A379" i="7"/>
  <c r="A380" i="2"/>
  <c r="B380" i="2" s="1"/>
  <c r="C379" i="2"/>
  <c r="G380" i="8" l="1"/>
  <c r="C380" i="8"/>
  <c r="F380" i="8"/>
  <c r="D380" i="8"/>
  <c r="A381" i="8"/>
  <c r="B380" i="8"/>
  <c r="H380" i="8"/>
  <c r="E380" i="8"/>
  <c r="G379" i="7"/>
  <c r="C379" i="7"/>
  <c r="A380" i="7"/>
  <c r="D379" i="7"/>
  <c r="E379" i="7"/>
  <c r="B379" i="7"/>
  <c r="H379" i="7"/>
  <c r="F379" i="7"/>
  <c r="A381" i="2"/>
  <c r="B381" i="2" s="1"/>
  <c r="C380" i="2"/>
  <c r="G381" i="8" l="1"/>
  <c r="C381" i="8"/>
  <c r="A382" i="8"/>
  <c r="D381" i="8"/>
  <c r="B381" i="8"/>
  <c r="H381" i="8"/>
  <c r="E381" i="8"/>
  <c r="F381" i="8"/>
  <c r="G380" i="7"/>
  <c r="C380" i="7"/>
  <c r="F380" i="7"/>
  <c r="D380" i="7"/>
  <c r="A381" i="7"/>
  <c r="B380" i="7"/>
  <c r="E380" i="7"/>
  <c r="H380" i="7"/>
  <c r="A382" i="2"/>
  <c r="B382" i="2" s="1"/>
  <c r="C381" i="2"/>
  <c r="G382" i="8" l="1"/>
  <c r="C382" i="8"/>
  <c r="F382" i="8"/>
  <c r="A383" i="8"/>
  <c r="B382" i="8"/>
  <c r="H382" i="8"/>
  <c r="E382" i="8"/>
  <c r="D382" i="8"/>
  <c r="G381" i="7"/>
  <c r="C381" i="7"/>
  <c r="A382" i="7"/>
  <c r="D381" i="7"/>
  <c r="B381" i="7"/>
  <c r="H381" i="7"/>
  <c r="F381" i="7"/>
  <c r="E381" i="7"/>
  <c r="A383" i="2"/>
  <c r="B383" i="2" s="1"/>
  <c r="C382" i="2"/>
  <c r="G383" i="8" l="1"/>
  <c r="C383" i="8"/>
  <c r="A384" i="8"/>
  <c r="D383" i="8"/>
  <c r="H383" i="8"/>
  <c r="F383" i="8"/>
  <c r="E383" i="8"/>
  <c r="B383" i="8"/>
  <c r="G382" i="7"/>
  <c r="C382" i="7"/>
  <c r="F382" i="7"/>
  <c r="A383" i="7"/>
  <c r="B382" i="7"/>
  <c r="H382" i="7"/>
  <c r="E382" i="7"/>
  <c r="D382" i="7"/>
  <c r="A384" i="2"/>
  <c r="B384" i="2" s="1"/>
  <c r="C383" i="2"/>
  <c r="G384" i="8" l="1"/>
  <c r="C384" i="8"/>
  <c r="F384" i="8"/>
  <c r="H384" i="8"/>
  <c r="E384" i="8"/>
  <c r="D384" i="8"/>
  <c r="B384" i="8"/>
  <c r="A385" i="8"/>
  <c r="G383" i="7"/>
  <c r="C383" i="7"/>
  <c r="A384" i="7"/>
  <c r="D383" i="7"/>
  <c r="H383" i="7"/>
  <c r="F383" i="7"/>
  <c r="E383" i="7"/>
  <c r="B383" i="7"/>
  <c r="A385" i="2"/>
  <c r="B385" i="2" s="1"/>
  <c r="C384" i="2"/>
  <c r="G385" i="8" l="1"/>
  <c r="C385" i="8"/>
  <c r="A386" i="8"/>
  <c r="D385" i="8"/>
  <c r="F385" i="8"/>
  <c r="E385" i="8"/>
  <c r="H385" i="8"/>
  <c r="B385" i="8"/>
  <c r="G384" i="7"/>
  <c r="C384" i="7"/>
  <c r="F384" i="7"/>
  <c r="H384" i="7"/>
  <c r="E384" i="7"/>
  <c r="B384" i="7"/>
  <c r="A385" i="7"/>
  <c r="D384" i="7"/>
  <c r="A386" i="2"/>
  <c r="B386" i="2" s="1"/>
  <c r="C385" i="2"/>
  <c r="G386" i="8" l="1"/>
  <c r="C386" i="8"/>
  <c r="F386" i="8"/>
  <c r="E386" i="8"/>
  <c r="D386" i="8"/>
  <c r="B386" i="8"/>
  <c r="A387" i="8"/>
  <c r="H386" i="8"/>
  <c r="G385" i="7"/>
  <c r="C385" i="7"/>
  <c r="A386" i="7"/>
  <c r="D385" i="7"/>
  <c r="F385" i="7"/>
  <c r="E385" i="7"/>
  <c r="B385" i="7"/>
  <c r="H385" i="7"/>
  <c r="A387" i="2"/>
  <c r="B387" i="2" s="1"/>
  <c r="C386" i="2"/>
  <c r="G387" i="8" l="1"/>
  <c r="C387" i="8"/>
  <c r="A388" i="8"/>
  <c r="D387" i="8"/>
  <c r="E387" i="8"/>
  <c r="B387" i="8"/>
  <c r="H387" i="8"/>
  <c r="F387" i="8"/>
  <c r="G386" i="7"/>
  <c r="C386" i="7"/>
  <c r="F386" i="7"/>
  <c r="E386" i="7"/>
  <c r="D386" i="7"/>
  <c r="A387" i="7"/>
  <c r="B386" i="7"/>
  <c r="H386" i="7"/>
  <c r="A388" i="2"/>
  <c r="B388" i="2" s="1"/>
  <c r="C387" i="2"/>
  <c r="G388" i="8" l="1"/>
  <c r="C388" i="8"/>
  <c r="F388" i="8"/>
  <c r="D388" i="8"/>
  <c r="A389" i="8"/>
  <c r="B388" i="8"/>
  <c r="E388" i="8"/>
  <c r="H388" i="8"/>
  <c r="G387" i="7"/>
  <c r="C387" i="7"/>
  <c r="A388" i="7"/>
  <c r="D387" i="7"/>
  <c r="E387" i="7"/>
  <c r="B387" i="7"/>
  <c r="F387" i="7"/>
  <c r="H387" i="7"/>
  <c r="A389" i="2"/>
  <c r="B389" i="2" s="1"/>
  <c r="C388" i="2"/>
  <c r="G389" i="8" l="1"/>
  <c r="C389" i="8"/>
  <c r="A390" i="8"/>
  <c r="D389" i="8"/>
  <c r="B389" i="8"/>
  <c r="H389" i="8"/>
  <c r="F389" i="8"/>
  <c r="E389" i="8"/>
  <c r="G388" i="7"/>
  <c r="C388" i="7"/>
  <c r="F388" i="7"/>
  <c r="D388" i="7"/>
  <c r="A389" i="7"/>
  <c r="B388" i="7"/>
  <c r="H388" i="7"/>
  <c r="E388" i="7"/>
  <c r="A390" i="2"/>
  <c r="B390" i="2" s="1"/>
  <c r="C389" i="2"/>
  <c r="G390" i="8" l="1"/>
  <c r="C390" i="8"/>
  <c r="F390" i="8"/>
  <c r="A391" i="8"/>
  <c r="B390" i="8"/>
  <c r="H390" i="8"/>
  <c r="E390" i="8"/>
  <c r="D390" i="8"/>
  <c r="G389" i="7"/>
  <c r="C389" i="7"/>
  <c r="A390" i="7"/>
  <c r="D389" i="7"/>
  <c r="B389" i="7"/>
  <c r="H389" i="7"/>
  <c r="F389" i="7"/>
  <c r="E389" i="7"/>
  <c r="A391" i="2"/>
  <c r="B391" i="2" s="1"/>
  <c r="C390" i="2"/>
  <c r="G391" i="8" l="1"/>
  <c r="C391" i="8"/>
  <c r="A392" i="8"/>
  <c r="D391" i="8"/>
  <c r="H391" i="8"/>
  <c r="F391" i="8"/>
  <c r="E391" i="8"/>
  <c r="B391" i="8"/>
  <c r="G390" i="7"/>
  <c r="C390" i="7"/>
  <c r="F390" i="7"/>
  <c r="A391" i="7"/>
  <c r="B390" i="7"/>
  <c r="H390" i="7"/>
  <c r="E390" i="7"/>
  <c r="D390" i="7"/>
  <c r="A392" i="2"/>
  <c r="B392" i="2" s="1"/>
  <c r="C391" i="2"/>
  <c r="G392" i="8" l="1"/>
  <c r="C392" i="8"/>
  <c r="F392" i="8"/>
  <c r="H392" i="8"/>
  <c r="E392" i="8"/>
  <c r="A393" i="8"/>
  <c r="D392" i="8"/>
  <c r="B392" i="8"/>
  <c r="G391" i="7"/>
  <c r="C391" i="7"/>
  <c r="A392" i="7"/>
  <c r="D391" i="7"/>
  <c r="H391" i="7"/>
  <c r="F391" i="7"/>
  <c r="B391" i="7"/>
  <c r="E391" i="7"/>
  <c r="A393" i="2"/>
  <c r="B393" i="2" s="1"/>
  <c r="C392" i="2"/>
  <c r="G393" i="8" l="1"/>
  <c r="C393" i="8"/>
  <c r="A394" i="8"/>
  <c r="D393" i="8"/>
  <c r="F393" i="8"/>
  <c r="E393" i="8"/>
  <c r="B393" i="8"/>
  <c r="H393" i="8"/>
  <c r="G392" i="7"/>
  <c r="C392" i="7"/>
  <c r="F392" i="7"/>
  <c r="H392" i="7"/>
  <c r="E392" i="7"/>
  <c r="D392" i="7"/>
  <c r="B392" i="7"/>
  <c r="A393" i="7"/>
  <c r="A394" i="2"/>
  <c r="B394" i="2" s="1"/>
  <c r="C393" i="2"/>
  <c r="G394" i="8" l="1"/>
  <c r="C394" i="8"/>
  <c r="F394" i="8"/>
  <c r="E394" i="8"/>
  <c r="D394" i="8"/>
  <c r="A395" i="8"/>
  <c r="H394" i="8"/>
  <c r="B394" i="8"/>
  <c r="G393" i="7"/>
  <c r="C393" i="7"/>
  <c r="A394" i="7"/>
  <c r="D393" i="7"/>
  <c r="F393" i="7"/>
  <c r="E393" i="7"/>
  <c r="B393" i="7"/>
  <c r="H393" i="7"/>
  <c r="A395" i="2"/>
  <c r="B395" i="2" s="1"/>
  <c r="C394" i="2"/>
  <c r="G395" i="8" l="1"/>
  <c r="C395" i="8"/>
  <c r="A396" i="8"/>
  <c r="D395" i="8"/>
  <c r="E395" i="8"/>
  <c r="B395" i="8"/>
  <c r="H395" i="8"/>
  <c r="F395" i="8"/>
  <c r="G394" i="7"/>
  <c r="C394" i="7"/>
  <c r="F394" i="7"/>
  <c r="E394" i="7"/>
  <c r="D394" i="7"/>
  <c r="B394" i="7"/>
  <c r="H394" i="7"/>
  <c r="A395" i="7"/>
  <c r="A396" i="2"/>
  <c r="B396" i="2" s="1"/>
  <c r="C395" i="2"/>
  <c r="G396" i="8" l="1"/>
  <c r="C396" i="8"/>
  <c r="F396" i="8"/>
  <c r="D396" i="8"/>
  <c r="A397" i="8"/>
  <c r="B396" i="8"/>
  <c r="H396" i="8"/>
  <c r="E396" i="8"/>
  <c r="G395" i="7"/>
  <c r="C395" i="7"/>
  <c r="A396" i="7"/>
  <c r="D395" i="7"/>
  <c r="E395" i="7"/>
  <c r="B395" i="7"/>
  <c r="H395" i="7"/>
  <c r="F395" i="7"/>
  <c r="A397" i="2"/>
  <c r="B397" i="2" s="1"/>
  <c r="C396" i="2"/>
  <c r="G397" i="8" l="1"/>
  <c r="C397" i="8"/>
  <c r="A398" i="8"/>
  <c r="D397" i="8"/>
  <c r="B397" i="8"/>
  <c r="H397" i="8"/>
  <c r="F397" i="8"/>
  <c r="E397" i="8"/>
  <c r="G396" i="7"/>
  <c r="C396" i="7"/>
  <c r="F396" i="7"/>
  <c r="D396" i="7"/>
  <c r="A397" i="7"/>
  <c r="B396" i="7"/>
  <c r="H396" i="7"/>
  <c r="E396" i="7"/>
  <c r="A398" i="2"/>
  <c r="B398" i="2" s="1"/>
  <c r="C397" i="2"/>
  <c r="G398" i="8" l="1"/>
  <c r="C398" i="8"/>
  <c r="F398" i="8"/>
  <c r="A399" i="8"/>
  <c r="B398" i="8"/>
  <c r="H398" i="8"/>
  <c r="E398" i="8"/>
  <c r="D398" i="8"/>
  <c r="G397" i="7"/>
  <c r="C397" i="7"/>
  <c r="A398" i="7"/>
  <c r="D397" i="7"/>
  <c r="B397" i="7"/>
  <c r="H397" i="7"/>
  <c r="F397" i="7"/>
  <c r="E397" i="7"/>
  <c r="A399" i="2"/>
  <c r="B399" i="2" s="1"/>
  <c r="C398" i="2"/>
  <c r="G399" i="8" l="1"/>
  <c r="C399" i="8"/>
  <c r="A400" i="8"/>
  <c r="D399" i="8"/>
  <c r="H399" i="8"/>
  <c r="F399" i="8"/>
  <c r="E399" i="8"/>
  <c r="B399" i="8"/>
  <c r="G398" i="7"/>
  <c r="C398" i="7"/>
  <c r="F398" i="7"/>
  <c r="A399" i="7"/>
  <c r="B398" i="7"/>
  <c r="H398" i="7"/>
  <c r="D398" i="7"/>
  <c r="E398" i="7"/>
  <c r="A400" i="2"/>
  <c r="C399" i="2"/>
  <c r="G400" i="8" l="1"/>
  <c r="C400" i="8"/>
  <c r="F400" i="8"/>
  <c r="H400" i="8"/>
  <c r="E400" i="8"/>
  <c r="D400" i="8"/>
  <c r="B400" i="8"/>
  <c r="G399" i="7"/>
  <c r="C399" i="7"/>
  <c r="A400" i="7"/>
  <c r="D399" i="7"/>
  <c r="H399" i="7"/>
  <c r="F399" i="7"/>
  <c r="E399" i="7"/>
  <c r="B399" i="7"/>
  <c r="C400" i="2"/>
  <c r="B400" i="2"/>
  <c r="G400" i="7" l="1"/>
  <c r="C400" i="7"/>
  <c r="F400" i="7"/>
  <c r="H400" i="7"/>
  <c r="E400" i="7"/>
  <c r="D400" i="7"/>
  <c r="B400" i="7"/>
</calcChain>
</file>

<file path=xl/sharedStrings.xml><?xml version="1.0" encoding="utf-8"?>
<sst xmlns="http://schemas.openxmlformats.org/spreadsheetml/2006/main" count="232" uniqueCount="15">
  <si>
    <t xml:space="preserve"> TYPE DEPENSE</t>
  </si>
  <si>
    <t xml:space="preserve"> CDF</t>
  </si>
  <si>
    <t xml:space="preserve"> RUBRIQUE</t>
  </si>
  <si>
    <t xml:space="preserve"> MONTANT</t>
  </si>
  <si>
    <t xml:space="preserve"> ANNEE COMPTABILISATION</t>
  </si>
  <si>
    <t xml:space="preserve"> MOIS COMPTABILISATION</t>
  </si>
  <si>
    <t xml:space="preserve"> JOUR</t>
  </si>
  <si>
    <t>RECEPT HS</t>
  </si>
  <si>
    <t>OPER DIVERS</t>
  </si>
  <si>
    <t>Ordre</t>
  </si>
  <si>
    <t>CDF + Ordre</t>
  </si>
  <si>
    <t>N°</t>
  </si>
  <si>
    <t>CDF</t>
  </si>
  <si>
    <t>Nombre</t>
  </si>
  <si>
    <t>Écriture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</si>
</sst>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u/>
      <sz val="11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43" fontId="0" fillId="0" borderId="0" xfId="1" applyFont="1"/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8" fillId="33" borderId="0" xfId="0" applyFont="1" applyFill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3"/>
  <sheetViews>
    <sheetView tabSelected="1" workbookViewId="0">
      <selection activeCell="G7" sqref="G7"/>
    </sheetView>
  </sheetViews>
  <sheetFormatPr baseColWidth="10" defaultRowHeight="15" x14ac:dyDescent="0.25"/>
  <cols>
    <col min="1" max="1" width="13.85546875" bestFit="1" customWidth="1"/>
    <col min="2" max="2" width="4.85546875" bestFit="1" customWidth="1"/>
    <col min="3" max="3" width="7.85546875" style="2" bestFit="1" customWidth="1"/>
    <col min="4" max="4" width="10.42578125" bestFit="1" customWidth="1"/>
    <col min="5" max="5" width="12.85546875" bestFit="1" customWidth="1"/>
    <col min="6" max="6" width="25.85546875" bestFit="1" customWidth="1"/>
    <col min="7" max="7" width="24.42578125" bestFit="1" customWidth="1"/>
    <col min="8" max="8" width="6" bestFit="1" customWidth="1"/>
    <col min="9" max="10" width="11.42578125" style="2"/>
  </cols>
  <sheetData>
    <row r="1" spans="1:10" x14ac:dyDescent="0.25">
      <c r="A1" t="s">
        <v>0</v>
      </c>
      <c r="B1" t="s">
        <v>1</v>
      </c>
      <c r="C1" s="2" t="s">
        <v>14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s="3" t="s">
        <v>9</v>
      </c>
      <c r="J1" s="3" t="s">
        <v>10</v>
      </c>
    </row>
    <row r="2" spans="1:10" x14ac:dyDescent="0.25">
      <c r="A2" t="s">
        <v>8</v>
      </c>
      <c r="B2">
        <v>1</v>
      </c>
      <c r="C2" s="2">
        <v>13111</v>
      </c>
      <c r="D2">
        <v>42</v>
      </c>
      <c r="E2" s="1">
        <v>23388.249922287843</v>
      </c>
      <c r="F2">
        <v>2018</v>
      </c>
      <c r="G2">
        <v>5</v>
      </c>
      <c r="H2">
        <v>31</v>
      </c>
      <c r="I2" s="3">
        <f>COUNTIF(B$1:B2,B2)+1</f>
        <v>2</v>
      </c>
      <c r="J2" s="3" t="str">
        <f>CONCATENATE(TEXT(B2,"000"),TEXT(I2,"000"))</f>
        <v>001002</v>
      </c>
    </row>
    <row r="3" spans="1:10" x14ac:dyDescent="0.25">
      <c r="A3" t="s">
        <v>8</v>
      </c>
      <c r="B3">
        <v>1</v>
      </c>
      <c r="C3" s="2">
        <v>67028</v>
      </c>
      <c r="D3">
        <v>28</v>
      </c>
      <c r="E3" s="1">
        <v>223.40872936056613</v>
      </c>
      <c r="F3">
        <v>2018</v>
      </c>
      <c r="G3">
        <v>5</v>
      </c>
      <c r="H3">
        <v>28</v>
      </c>
      <c r="I3" s="6">
        <v>1</v>
      </c>
      <c r="J3" s="3" t="str">
        <f>CONCATENATE(TEXT(B3,"000"),TEXT(I3,"000"))</f>
        <v>001001</v>
      </c>
    </row>
    <row r="4" spans="1:10" x14ac:dyDescent="0.25">
      <c r="A4" t="s">
        <v>8</v>
      </c>
      <c r="B4">
        <v>1</v>
      </c>
      <c r="C4" s="2">
        <v>67063</v>
      </c>
      <c r="D4">
        <v>63</v>
      </c>
      <c r="E4" s="1">
        <v>3808.8098155022035</v>
      </c>
      <c r="F4">
        <v>2018</v>
      </c>
      <c r="G4">
        <v>5</v>
      </c>
      <c r="H4">
        <v>28</v>
      </c>
      <c r="I4" s="3">
        <f>COUNTIF(B$2:B3,B4)+1</f>
        <v>3</v>
      </c>
      <c r="J4" s="3" t="str">
        <f>CONCATENATE(TEXT(B4,"000"),TEXT(I4,"000"))</f>
        <v>001003</v>
      </c>
    </row>
    <row r="5" spans="1:10" x14ac:dyDescent="0.25">
      <c r="A5" t="s">
        <v>8</v>
      </c>
      <c r="B5">
        <v>1</v>
      </c>
      <c r="C5" s="2">
        <v>67080</v>
      </c>
      <c r="D5">
        <v>80</v>
      </c>
      <c r="E5" s="1">
        <v>784.43562690851911</v>
      </c>
      <c r="F5">
        <v>2018</v>
      </c>
      <c r="G5">
        <v>5</v>
      </c>
      <c r="H5">
        <v>28</v>
      </c>
      <c r="I5" s="3">
        <f>COUNTIF(B$2:B4,B5)+1</f>
        <v>4</v>
      </c>
      <c r="J5" s="3" t="str">
        <f>CONCATENATE(TEXT(B5,"000"),TEXT(I5,"000"))</f>
        <v>001004</v>
      </c>
    </row>
    <row r="6" spans="1:10" x14ac:dyDescent="0.25">
      <c r="A6" t="s">
        <v>8</v>
      </c>
      <c r="B6">
        <v>1</v>
      </c>
      <c r="C6" s="2">
        <v>67083</v>
      </c>
      <c r="D6">
        <v>83</v>
      </c>
      <c r="E6" s="1">
        <v>1554.243083618278</v>
      </c>
      <c r="F6">
        <v>2018</v>
      </c>
      <c r="G6">
        <v>5</v>
      </c>
      <c r="H6">
        <v>28</v>
      </c>
      <c r="I6" s="3">
        <f>COUNTIF(B$2:B5,B6)+1</f>
        <v>5</v>
      </c>
      <c r="J6" s="3" t="str">
        <f>CONCATENATE(TEXT(B6,"000"),TEXT(I6,"000"))</f>
        <v>001005</v>
      </c>
    </row>
    <row r="7" spans="1:10" x14ac:dyDescent="0.25">
      <c r="A7" t="s">
        <v>7</v>
      </c>
      <c r="B7">
        <v>1</v>
      </c>
      <c r="C7" s="2">
        <v>78182</v>
      </c>
      <c r="D7">
        <v>51</v>
      </c>
      <c r="E7" s="1">
        <v>237.70776572985426</v>
      </c>
      <c r="F7">
        <v>2018</v>
      </c>
      <c r="G7">
        <v>5</v>
      </c>
      <c r="H7">
        <v>15</v>
      </c>
      <c r="I7" s="3">
        <f>COUNTIF(B$2:B6,B7)+1</f>
        <v>6</v>
      </c>
      <c r="J7" s="3" t="str">
        <f>CONCATENATE(TEXT(B7,"000"),TEXT(I7,"000"))</f>
        <v>001006</v>
      </c>
    </row>
    <row r="8" spans="1:10" x14ac:dyDescent="0.25">
      <c r="A8" t="s">
        <v>8</v>
      </c>
      <c r="B8">
        <v>1</v>
      </c>
      <c r="C8" s="2">
        <v>78502</v>
      </c>
      <c r="D8">
        <v>51</v>
      </c>
      <c r="E8" s="1">
        <v>1843.5151492987623</v>
      </c>
      <c r="F8">
        <v>2018</v>
      </c>
      <c r="G8">
        <v>5</v>
      </c>
      <c r="H8">
        <v>21</v>
      </c>
      <c r="I8" s="3">
        <f>COUNTIF(B$2:B7,B8)+1</f>
        <v>7</v>
      </c>
      <c r="J8" s="3" t="str">
        <f>CONCATENATE(TEXT(B8,"000"),TEXT(I8,"000"))</f>
        <v>001007</v>
      </c>
    </row>
    <row r="9" spans="1:10" x14ac:dyDescent="0.25">
      <c r="A9" t="s">
        <v>8</v>
      </c>
      <c r="B9">
        <v>1</v>
      </c>
      <c r="C9" s="2">
        <v>78510</v>
      </c>
      <c r="D9">
        <v>51</v>
      </c>
      <c r="E9" s="1">
        <v>97.643036076724755</v>
      </c>
      <c r="F9">
        <v>2018</v>
      </c>
      <c r="G9">
        <v>5</v>
      </c>
      <c r="H9">
        <v>3</v>
      </c>
      <c r="I9" s="3">
        <f>COUNTIF(B$2:B8,B9)+1</f>
        <v>8</v>
      </c>
      <c r="J9" s="3" t="str">
        <f>CONCATENATE(TEXT(B9,"000"),TEXT(I9,"000"))</f>
        <v>001008</v>
      </c>
    </row>
    <row r="10" spans="1:10" x14ac:dyDescent="0.25">
      <c r="A10" t="s">
        <v>7</v>
      </c>
      <c r="B10">
        <v>1</v>
      </c>
      <c r="C10" s="2">
        <v>78550</v>
      </c>
      <c r="D10">
        <v>49</v>
      </c>
      <c r="E10" s="1">
        <v>6399.8244619576153</v>
      </c>
      <c r="F10">
        <v>2018</v>
      </c>
      <c r="G10">
        <v>5</v>
      </c>
      <c r="H10">
        <v>17</v>
      </c>
      <c r="I10" s="3">
        <f>COUNTIF(B$2:B9,B10)+1</f>
        <v>9</v>
      </c>
      <c r="J10" s="3" t="str">
        <f>CONCATENATE(TEXT(B10,"000"),TEXT(I10,"000"))</f>
        <v>001009</v>
      </c>
    </row>
    <row r="11" spans="1:10" x14ac:dyDescent="0.25">
      <c r="A11" t="s">
        <v>7</v>
      </c>
      <c r="B11">
        <v>1</v>
      </c>
      <c r="C11" s="2">
        <v>78614</v>
      </c>
      <c r="D11">
        <v>51</v>
      </c>
      <c r="E11" s="1">
        <v>239.53628700469932</v>
      </c>
      <c r="F11">
        <v>2018</v>
      </c>
      <c r="G11">
        <v>5</v>
      </c>
      <c r="H11">
        <v>17</v>
      </c>
      <c r="I11" s="3">
        <f>COUNTIF(B$2:B10,B11)+1</f>
        <v>10</v>
      </c>
      <c r="J11" s="3" t="str">
        <f>CONCATENATE(TEXT(B11,"000"),TEXT(I11,"000"))</f>
        <v>001010</v>
      </c>
    </row>
    <row r="12" spans="1:10" x14ac:dyDescent="0.25">
      <c r="A12" t="s">
        <v>7</v>
      </c>
      <c r="B12">
        <v>1</v>
      </c>
      <c r="C12" s="2">
        <v>79793</v>
      </c>
      <c r="D12">
        <v>51</v>
      </c>
      <c r="E12" s="1">
        <v>248.67889337892447</v>
      </c>
      <c r="F12">
        <v>2018</v>
      </c>
      <c r="G12">
        <v>5</v>
      </c>
      <c r="H12">
        <v>25</v>
      </c>
      <c r="I12" s="3">
        <f>COUNTIF(B$2:B11,B12)+1</f>
        <v>11</v>
      </c>
      <c r="J12" s="3" t="str">
        <f>CONCATENATE(TEXT(B12,"000"),TEXT(I12,"000"))</f>
        <v>001011</v>
      </c>
    </row>
    <row r="13" spans="1:10" x14ac:dyDescent="0.25">
      <c r="A13" t="s">
        <v>7</v>
      </c>
      <c r="B13">
        <v>1</v>
      </c>
      <c r="C13" s="2">
        <v>79843</v>
      </c>
      <c r="D13">
        <v>59</v>
      </c>
      <c r="E13" s="1">
        <v>1682.2395728574302</v>
      </c>
      <c r="F13">
        <v>2018</v>
      </c>
      <c r="G13">
        <v>5</v>
      </c>
      <c r="H13">
        <v>25</v>
      </c>
      <c r="I13" s="3">
        <f>COUNTIF(B$2:B12,B13)+1</f>
        <v>12</v>
      </c>
      <c r="J13" s="3" t="str">
        <f>CONCATENATE(TEXT(B13,"000"),TEXT(I13,"000"))</f>
        <v>001012</v>
      </c>
    </row>
    <row r="14" spans="1:10" x14ac:dyDescent="0.25">
      <c r="A14" t="s">
        <v>8</v>
      </c>
      <c r="B14">
        <v>1</v>
      </c>
      <c r="C14" s="2">
        <v>121403</v>
      </c>
      <c r="D14">
        <v>51</v>
      </c>
      <c r="E14" s="1">
        <v>403.51807493280188</v>
      </c>
      <c r="F14">
        <v>2018</v>
      </c>
      <c r="G14">
        <v>5</v>
      </c>
      <c r="H14">
        <v>21</v>
      </c>
      <c r="I14" s="3">
        <f>COUNTIF(B$2:B13,B14)+1</f>
        <v>13</v>
      </c>
      <c r="J14" s="3" t="str">
        <f>CONCATENATE(TEXT(B14,"000"),TEXT(I14,"000"))</f>
        <v>001013</v>
      </c>
    </row>
    <row r="15" spans="1:10" x14ac:dyDescent="0.25">
      <c r="A15" t="s">
        <v>8</v>
      </c>
      <c r="B15">
        <v>1</v>
      </c>
      <c r="C15" s="2">
        <v>121404</v>
      </c>
      <c r="D15">
        <v>51</v>
      </c>
      <c r="E15" s="1">
        <v>300.97460183949238</v>
      </c>
      <c r="F15">
        <v>2018</v>
      </c>
      <c r="G15">
        <v>5</v>
      </c>
      <c r="H15">
        <v>21</v>
      </c>
      <c r="I15" s="3">
        <f>COUNTIF(B$2:B14,B15)+1</f>
        <v>14</v>
      </c>
      <c r="J15" s="3" t="str">
        <f>CONCATENATE(TEXT(B15,"000"),TEXT(I15,"000"))</f>
        <v>001014</v>
      </c>
    </row>
    <row r="16" spans="1:10" x14ac:dyDescent="0.25">
      <c r="A16" t="s">
        <v>8</v>
      </c>
      <c r="B16">
        <v>1</v>
      </c>
      <c r="C16" s="2">
        <v>121404</v>
      </c>
      <c r="D16">
        <v>51</v>
      </c>
      <c r="E16" s="1">
        <v>-246.48466784911045</v>
      </c>
      <c r="F16">
        <v>2018</v>
      </c>
      <c r="G16">
        <v>5</v>
      </c>
      <c r="H16">
        <v>21</v>
      </c>
      <c r="I16" s="3">
        <f>COUNTIF(B$2:B15,B16)+1</f>
        <v>15</v>
      </c>
      <c r="J16" s="3" t="str">
        <f>CONCATENATE(TEXT(B16,"000"),TEXT(I16,"000"))</f>
        <v>001015</v>
      </c>
    </row>
    <row r="17" spans="1:10" x14ac:dyDescent="0.25">
      <c r="A17" t="s">
        <v>8</v>
      </c>
      <c r="B17">
        <v>1</v>
      </c>
      <c r="C17" s="2">
        <v>177201</v>
      </c>
      <c r="D17">
        <v>51</v>
      </c>
      <c r="E17" s="1">
        <v>859.89869992137358</v>
      </c>
      <c r="F17">
        <v>2018</v>
      </c>
      <c r="G17">
        <v>5</v>
      </c>
      <c r="H17">
        <v>21</v>
      </c>
      <c r="I17" s="3">
        <f>COUNTIF(B$2:B16,B17)+1</f>
        <v>16</v>
      </c>
      <c r="J17" s="3" t="str">
        <f>CONCATENATE(TEXT(B17,"000"),TEXT(I17,"000"))</f>
        <v>001016</v>
      </c>
    </row>
    <row r="18" spans="1:10" x14ac:dyDescent="0.25">
      <c r="A18" t="s">
        <v>8</v>
      </c>
      <c r="B18">
        <v>1</v>
      </c>
      <c r="C18" s="2">
        <v>180101</v>
      </c>
      <c r="D18">
        <v>65</v>
      </c>
      <c r="E18" s="1">
        <v>29.859752418219383</v>
      </c>
      <c r="F18">
        <v>2018</v>
      </c>
      <c r="G18">
        <v>5</v>
      </c>
      <c r="H18">
        <v>3</v>
      </c>
      <c r="I18" s="3">
        <f>COUNTIF(B$2:B17,B18)+1</f>
        <v>17</v>
      </c>
      <c r="J18" s="3" t="str">
        <f>CONCATENATE(TEXT(B18,"000"),TEXT(I18,"000"))</f>
        <v>001017</v>
      </c>
    </row>
    <row r="19" spans="1:10" x14ac:dyDescent="0.25">
      <c r="A19" t="s">
        <v>8</v>
      </c>
      <c r="B19">
        <v>1</v>
      </c>
      <c r="C19" s="2">
        <v>180148</v>
      </c>
      <c r="D19">
        <v>65</v>
      </c>
      <c r="E19" s="1">
        <v>170.12561941158188</v>
      </c>
      <c r="F19">
        <v>2018</v>
      </c>
      <c r="G19">
        <v>5</v>
      </c>
      <c r="H19">
        <v>28</v>
      </c>
      <c r="I19" s="3">
        <f>COUNTIF(B$2:B18,B19)+1</f>
        <v>18</v>
      </c>
      <c r="J19" s="3" t="str">
        <f>CONCATENATE(TEXT(B19,"000"),TEXT(I19,"000"))</f>
        <v>001018</v>
      </c>
    </row>
    <row r="20" spans="1:10" x14ac:dyDescent="0.25">
      <c r="A20" t="s">
        <v>8</v>
      </c>
      <c r="B20">
        <v>1</v>
      </c>
      <c r="C20" s="2">
        <v>194810</v>
      </c>
      <c r="D20">
        <v>51</v>
      </c>
      <c r="E20" s="1">
        <v>173.70952111027813</v>
      </c>
      <c r="F20">
        <v>2018</v>
      </c>
      <c r="G20">
        <v>5</v>
      </c>
      <c r="H20">
        <v>21</v>
      </c>
      <c r="I20" s="3">
        <f>COUNTIF(B$2:B19,B20)+1</f>
        <v>19</v>
      </c>
      <c r="J20" s="3" t="str">
        <f>CONCATENATE(TEXT(B20,"000"),TEXT(I20,"000"))</f>
        <v>001019</v>
      </c>
    </row>
    <row r="21" spans="1:10" x14ac:dyDescent="0.25">
      <c r="A21" t="s">
        <v>8</v>
      </c>
      <c r="B21">
        <v>2</v>
      </c>
      <c r="C21" s="2">
        <v>67063</v>
      </c>
      <c r="D21">
        <v>63</v>
      </c>
      <c r="E21" s="1">
        <v>199308.81895810858</v>
      </c>
      <c r="F21">
        <v>2018</v>
      </c>
      <c r="G21">
        <v>5</v>
      </c>
      <c r="H21">
        <v>28</v>
      </c>
      <c r="I21" s="3">
        <f>COUNTIF(B$2:B20,B21)+1</f>
        <v>1</v>
      </c>
      <c r="J21" s="3" t="str">
        <f>CONCATENATE(TEXT(B21,"000"),TEXT(I21,"000"))</f>
        <v>002001</v>
      </c>
    </row>
    <row r="22" spans="1:10" x14ac:dyDescent="0.25">
      <c r="A22" t="s">
        <v>8</v>
      </c>
      <c r="B22">
        <v>2</v>
      </c>
      <c r="C22" s="2">
        <v>67063</v>
      </c>
      <c r="D22">
        <v>63</v>
      </c>
      <c r="E22" s="1">
        <v>42818.482693046135</v>
      </c>
      <c r="F22">
        <v>2018</v>
      </c>
      <c r="G22">
        <v>5</v>
      </c>
      <c r="H22">
        <v>28</v>
      </c>
      <c r="I22" s="3">
        <f>COUNTIF(B$2:B21,B22)+1</f>
        <v>2</v>
      </c>
      <c r="J22" s="3" t="str">
        <f>CONCATENATE(TEXT(B22,"000"),TEXT(I22,"000"))</f>
        <v>002002</v>
      </c>
    </row>
    <row r="23" spans="1:10" x14ac:dyDescent="0.25">
      <c r="A23" t="s">
        <v>8</v>
      </c>
      <c r="B23">
        <v>2</v>
      </c>
      <c r="C23" s="2">
        <v>67067</v>
      </c>
      <c r="D23">
        <v>67</v>
      </c>
      <c r="E23" s="1">
        <v>-152377.99191793596</v>
      </c>
      <c r="F23">
        <v>2018</v>
      </c>
      <c r="G23">
        <v>5</v>
      </c>
      <c r="H23">
        <v>28</v>
      </c>
      <c r="I23" s="3">
        <f>COUNTIF(B$2:B22,B23)+1</f>
        <v>3</v>
      </c>
      <c r="J23" s="3" t="str">
        <f>CONCATENATE(TEXT(B23,"000"),TEXT(I23,"000"))</f>
        <v>002003</v>
      </c>
    </row>
    <row r="24" spans="1:10" x14ac:dyDescent="0.25">
      <c r="A24" t="s">
        <v>8</v>
      </c>
      <c r="B24">
        <v>2</v>
      </c>
      <c r="C24" s="2">
        <v>67067</v>
      </c>
      <c r="D24">
        <v>67</v>
      </c>
      <c r="E24" s="1">
        <v>321819.74437272578</v>
      </c>
      <c r="F24">
        <v>2018</v>
      </c>
      <c r="G24">
        <v>5</v>
      </c>
      <c r="H24">
        <v>28</v>
      </c>
      <c r="I24" s="3">
        <f>COUNTIF(B$2:B23,B24)+1</f>
        <v>4</v>
      </c>
      <c r="J24" s="3" t="str">
        <f>CONCATENATE(TEXT(B24,"000"),TEXT(I24,"000"))</f>
        <v>002004</v>
      </c>
    </row>
    <row r="25" spans="1:10" x14ac:dyDescent="0.25">
      <c r="A25" t="s">
        <v>8</v>
      </c>
      <c r="B25">
        <v>2</v>
      </c>
      <c r="C25" s="2">
        <v>67080</v>
      </c>
      <c r="D25">
        <v>80</v>
      </c>
      <c r="E25" s="1">
        <v>227603.35716506062</v>
      </c>
      <c r="F25">
        <v>2018</v>
      </c>
      <c r="G25">
        <v>5</v>
      </c>
      <c r="H25">
        <v>28</v>
      </c>
      <c r="I25" s="3">
        <f>COUNTIF(B$2:B24,B25)+1</f>
        <v>5</v>
      </c>
      <c r="J25" s="3" t="str">
        <f>CONCATENATE(TEXT(B25,"000"),TEXT(I25,"000"))</f>
        <v>002005</v>
      </c>
    </row>
    <row r="26" spans="1:10" x14ac:dyDescent="0.25">
      <c r="A26" t="s">
        <v>7</v>
      </c>
      <c r="B26">
        <v>2</v>
      </c>
      <c r="C26" s="2">
        <v>77501</v>
      </c>
      <c r="D26">
        <v>58</v>
      </c>
      <c r="E26" s="1">
        <v>2230.7959553109399</v>
      </c>
      <c r="F26">
        <v>2018</v>
      </c>
      <c r="G26">
        <v>5</v>
      </c>
      <c r="H26">
        <v>2</v>
      </c>
      <c r="I26" s="3">
        <f>COUNTIF(B$2:B25,B26)+1</f>
        <v>6</v>
      </c>
      <c r="J26" s="3" t="str">
        <f>CONCATENATE(TEXT(B26,"000"),TEXT(I26,"000"))</f>
        <v>002006</v>
      </c>
    </row>
    <row r="27" spans="1:10" x14ac:dyDescent="0.25">
      <c r="A27" t="s">
        <v>7</v>
      </c>
      <c r="B27">
        <v>2</v>
      </c>
      <c r="C27" s="2">
        <v>77540</v>
      </c>
      <c r="D27">
        <v>58</v>
      </c>
      <c r="E27" s="1">
        <v>16349.284133920899</v>
      </c>
      <c r="F27">
        <v>2018</v>
      </c>
      <c r="G27">
        <v>5</v>
      </c>
      <c r="H27">
        <v>3</v>
      </c>
      <c r="I27" s="3">
        <f>COUNTIF(B$2:B26,B27)+1</f>
        <v>7</v>
      </c>
      <c r="J27" s="3" t="str">
        <f>CONCATENATE(TEXT(B27,"000"),TEXT(I27,"000"))</f>
        <v>002007</v>
      </c>
    </row>
    <row r="28" spans="1:10" x14ac:dyDescent="0.25">
      <c r="A28" t="s">
        <v>7</v>
      </c>
      <c r="B28">
        <v>2</v>
      </c>
      <c r="C28" s="2">
        <v>77560</v>
      </c>
      <c r="D28">
        <v>58</v>
      </c>
      <c r="E28" s="1">
        <v>16282.981952495018</v>
      </c>
      <c r="F28">
        <v>2018</v>
      </c>
      <c r="G28">
        <v>5</v>
      </c>
      <c r="H28">
        <v>3</v>
      </c>
      <c r="I28" s="3">
        <f>COUNTIF(B$2:B27,B28)+1</f>
        <v>8</v>
      </c>
      <c r="J28" s="3" t="str">
        <f>CONCATENATE(TEXT(B28,"000"),TEXT(I28,"000"))</f>
        <v>002008</v>
      </c>
    </row>
    <row r="29" spans="1:10" x14ac:dyDescent="0.25">
      <c r="A29" t="s">
        <v>7</v>
      </c>
      <c r="B29">
        <v>2</v>
      </c>
      <c r="C29" s="2">
        <v>77562</v>
      </c>
      <c r="D29">
        <v>58</v>
      </c>
      <c r="E29" s="1">
        <v>822.83457368026484</v>
      </c>
      <c r="F29">
        <v>2018</v>
      </c>
      <c r="G29">
        <v>5</v>
      </c>
      <c r="H29">
        <v>3</v>
      </c>
      <c r="I29" s="3">
        <f>COUNTIF(B$2:B28,B29)+1</f>
        <v>9</v>
      </c>
      <c r="J29" s="3" t="str">
        <f>CONCATENATE(TEXT(B29,"000"),TEXT(I29,"000"))</f>
        <v>002009</v>
      </c>
    </row>
    <row r="30" spans="1:10" x14ac:dyDescent="0.25">
      <c r="A30" t="s">
        <v>7</v>
      </c>
      <c r="B30">
        <v>2</v>
      </c>
      <c r="C30" s="2">
        <v>77563</v>
      </c>
      <c r="D30">
        <v>58</v>
      </c>
      <c r="E30" s="1">
        <v>4073.0311397173109</v>
      </c>
      <c r="F30">
        <v>2018</v>
      </c>
      <c r="G30">
        <v>5</v>
      </c>
      <c r="H30">
        <v>3</v>
      </c>
      <c r="I30" s="3">
        <f>COUNTIF(B$2:B29,B30)+1</f>
        <v>10</v>
      </c>
      <c r="J30" s="3" t="str">
        <f>CONCATENATE(TEXT(B30,"000"),TEXT(I30,"000"))</f>
        <v>002010</v>
      </c>
    </row>
    <row r="31" spans="1:10" x14ac:dyDescent="0.25">
      <c r="A31" t="s">
        <v>7</v>
      </c>
      <c r="B31">
        <v>2</v>
      </c>
      <c r="C31" s="2">
        <v>77564</v>
      </c>
      <c r="D31">
        <v>58</v>
      </c>
      <c r="E31" s="1">
        <v>10927.243138473916</v>
      </c>
      <c r="F31">
        <v>2018</v>
      </c>
      <c r="G31">
        <v>5</v>
      </c>
      <c r="H31">
        <v>3</v>
      </c>
      <c r="I31" s="3">
        <f>COUNTIF(B$2:B30,B31)+1</f>
        <v>11</v>
      </c>
      <c r="J31" s="3" t="str">
        <f>CONCATENATE(TEXT(B31,"000"),TEXT(I31,"000"))</f>
        <v>002011</v>
      </c>
    </row>
    <row r="32" spans="1:10" x14ac:dyDescent="0.25">
      <c r="A32" t="s">
        <v>7</v>
      </c>
      <c r="B32">
        <v>2</v>
      </c>
      <c r="C32" s="2">
        <v>77565</v>
      </c>
      <c r="D32">
        <v>58</v>
      </c>
      <c r="E32" s="1">
        <v>-10927.243138473916</v>
      </c>
      <c r="F32">
        <v>2018</v>
      </c>
      <c r="G32">
        <v>5</v>
      </c>
      <c r="H32">
        <v>3</v>
      </c>
      <c r="I32" s="3">
        <f>COUNTIF(B$2:B31,B32)+1</f>
        <v>12</v>
      </c>
      <c r="J32" s="3" t="str">
        <f>CONCATENATE(TEXT(B32,"000"),TEXT(I32,"000"))</f>
        <v>002012</v>
      </c>
    </row>
    <row r="33" spans="1:10" x14ac:dyDescent="0.25">
      <c r="A33" t="s">
        <v>7</v>
      </c>
      <c r="B33">
        <v>2</v>
      </c>
      <c r="C33" s="2">
        <v>77566</v>
      </c>
      <c r="D33">
        <v>58</v>
      </c>
      <c r="E33" s="1">
        <v>10927.243138473916</v>
      </c>
      <c r="F33">
        <v>2018</v>
      </c>
      <c r="G33">
        <v>5</v>
      </c>
      <c r="H33">
        <v>3</v>
      </c>
      <c r="I33" s="3">
        <f>COUNTIF(B$2:B32,B33)+1</f>
        <v>13</v>
      </c>
      <c r="J33" s="3" t="str">
        <f>CONCATENATE(TEXT(B33,"000"),TEXT(I33,"000"))</f>
        <v>002013</v>
      </c>
    </row>
    <row r="34" spans="1:10" x14ac:dyDescent="0.25">
      <c r="A34" t="s">
        <v>7</v>
      </c>
      <c r="B34">
        <v>2</v>
      </c>
      <c r="C34" s="2">
        <v>77568</v>
      </c>
      <c r="D34">
        <v>58</v>
      </c>
      <c r="E34" s="1">
        <v>266.96410612737481</v>
      </c>
      <c r="F34">
        <v>2018</v>
      </c>
      <c r="G34">
        <v>5</v>
      </c>
      <c r="H34">
        <v>3</v>
      </c>
      <c r="I34" s="3">
        <f>COUNTIF(B$2:B33,B34)+1</f>
        <v>14</v>
      </c>
      <c r="J34" s="3" t="str">
        <f>CONCATENATE(TEXT(B34,"000"),TEXT(I34,"000"))</f>
        <v>002014</v>
      </c>
    </row>
    <row r="35" spans="1:10" x14ac:dyDescent="0.25">
      <c r="A35" t="s">
        <v>7</v>
      </c>
      <c r="B35">
        <v>2</v>
      </c>
      <c r="C35" s="2">
        <v>77579</v>
      </c>
      <c r="D35">
        <v>58</v>
      </c>
      <c r="E35" s="1">
        <v>457.13031871125821</v>
      </c>
      <c r="F35">
        <v>2018</v>
      </c>
      <c r="G35">
        <v>5</v>
      </c>
      <c r="H35">
        <v>3</v>
      </c>
      <c r="I35" s="3">
        <f>COUNTIF(B$2:B34,B35)+1</f>
        <v>15</v>
      </c>
      <c r="J35" s="3" t="str">
        <f>CONCATENATE(TEXT(B35,"000"),TEXT(I35,"000"))</f>
        <v>002015</v>
      </c>
    </row>
    <row r="36" spans="1:10" x14ac:dyDescent="0.25">
      <c r="A36" t="s">
        <v>7</v>
      </c>
      <c r="B36">
        <v>2</v>
      </c>
      <c r="C36" s="2">
        <v>77580</v>
      </c>
      <c r="D36">
        <v>58</v>
      </c>
      <c r="E36" s="1">
        <v>22093.108303315108</v>
      </c>
      <c r="F36">
        <v>2018</v>
      </c>
      <c r="G36">
        <v>5</v>
      </c>
      <c r="H36">
        <v>3</v>
      </c>
      <c r="I36" s="3">
        <f>COUNTIF(B$2:B35,B36)+1</f>
        <v>16</v>
      </c>
      <c r="J36" s="3" t="str">
        <f>CONCATENATE(TEXT(B36,"000"),TEXT(I36,"000"))</f>
        <v>002016</v>
      </c>
    </row>
    <row r="37" spans="1:10" x14ac:dyDescent="0.25">
      <c r="A37" t="s">
        <v>7</v>
      </c>
      <c r="B37">
        <v>2</v>
      </c>
      <c r="C37" s="2">
        <v>77581</v>
      </c>
      <c r="D37">
        <v>58</v>
      </c>
      <c r="E37" s="1">
        <v>19377.754210170235</v>
      </c>
      <c r="F37">
        <v>2018</v>
      </c>
      <c r="G37">
        <v>5</v>
      </c>
      <c r="H37">
        <v>3</v>
      </c>
      <c r="I37" s="3">
        <f>COUNTIF(B$2:B36,B37)+1</f>
        <v>17</v>
      </c>
      <c r="J37" s="3" t="str">
        <f>CONCATENATE(TEXT(B37,"000"),TEXT(I37,"000"))</f>
        <v>002017</v>
      </c>
    </row>
    <row r="38" spans="1:10" x14ac:dyDescent="0.25">
      <c r="A38" t="s">
        <v>7</v>
      </c>
      <c r="B38">
        <v>2</v>
      </c>
      <c r="C38" s="2">
        <v>77582</v>
      </c>
      <c r="D38">
        <v>58</v>
      </c>
      <c r="E38" s="1">
        <v>19377.754210170235</v>
      </c>
      <c r="F38">
        <v>2018</v>
      </c>
      <c r="G38">
        <v>5</v>
      </c>
      <c r="H38">
        <v>3</v>
      </c>
      <c r="I38" s="3">
        <f>COUNTIF(B$2:B37,B38)+1</f>
        <v>18</v>
      </c>
      <c r="J38" s="3" t="str">
        <f>CONCATENATE(TEXT(B38,"000"),TEXT(I38,"000"))</f>
        <v>002018</v>
      </c>
    </row>
    <row r="39" spans="1:10" x14ac:dyDescent="0.25">
      <c r="A39" t="s">
        <v>7</v>
      </c>
      <c r="B39">
        <v>2</v>
      </c>
      <c r="C39" s="2">
        <v>77583</v>
      </c>
      <c r="D39">
        <v>58</v>
      </c>
      <c r="E39" s="1">
        <v>1645.6691473605297</v>
      </c>
      <c r="F39">
        <v>2018</v>
      </c>
      <c r="G39">
        <v>5</v>
      </c>
      <c r="H39">
        <v>3</v>
      </c>
      <c r="I39" s="3">
        <f>COUNTIF(B$2:B38,B39)+1</f>
        <v>19</v>
      </c>
      <c r="J39" s="3" t="str">
        <f>CONCATENATE(TEXT(B39,"000"),TEXT(I39,"000"))</f>
        <v>002019</v>
      </c>
    </row>
    <row r="40" spans="1:10" x14ac:dyDescent="0.25">
      <c r="A40" t="s">
        <v>7</v>
      </c>
      <c r="B40">
        <v>2</v>
      </c>
      <c r="C40" s="2">
        <v>77584</v>
      </c>
      <c r="D40">
        <v>58</v>
      </c>
      <c r="E40" s="1">
        <v>17944.431238457459</v>
      </c>
      <c r="F40">
        <v>2018</v>
      </c>
      <c r="G40">
        <v>5</v>
      </c>
      <c r="H40">
        <v>3</v>
      </c>
      <c r="I40" s="3">
        <f>COUNTIF(B$2:B39,B40)+1</f>
        <v>20</v>
      </c>
      <c r="J40" s="3" t="str">
        <f>CONCATENATE(TEXT(B40,"000"),TEXT(I40,"000"))</f>
        <v>002020</v>
      </c>
    </row>
    <row r="41" spans="1:10" x14ac:dyDescent="0.25">
      <c r="A41" t="s">
        <v>7</v>
      </c>
      <c r="B41">
        <v>2</v>
      </c>
      <c r="C41" s="2">
        <v>77585</v>
      </c>
      <c r="D41">
        <v>58</v>
      </c>
      <c r="E41" s="1">
        <v>2194.2255298140394</v>
      </c>
      <c r="F41">
        <v>2018</v>
      </c>
      <c r="G41">
        <v>5</v>
      </c>
      <c r="H41">
        <v>3</v>
      </c>
      <c r="I41" s="3">
        <f>COUNTIF(B$2:B40,B41)+1</f>
        <v>21</v>
      </c>
      <c r="J41" s="3" t="str">
        <f>CONCATENATE(TEXT(B41,"000"),TEXT(I41,"000"))</f>
        <v>002021</v>
      </c>
    </row>
    <row r="42" spans="1:10" x14ac:dyDescent="0.25">
      <c r="A42" t="s">
        <v>7</v>
      </c>
      <c r="B42">
        <v>2</v>
      </c>
      <c r="C42" s="2">
        <v>77586</v>
      </c>
      <c r="D42">
        <v>58</v>
      </c>
      <c r="E42" s="1">
        <v>2194.2255298140394</v>
      </c>
      <c r="F42">
        <v>2018</v>
      </c>
      <c r="G42">
        <v>5</v>
      </c>
      <c r="H42">
        <v>3</v>
      </c>
      <c r="I42" s="3">
        <f>COUNTIF(B$2:B41,B42)+1</f>
        <v>22</v>
      </c>
      <c r="J42" s="3" t="str">
        <f>CONCATENATE(TEXT(B42,"000"),TEXT(I42,"000"))</f>
        <v>002022</v>
      </c>
    </row>
    <row r="43" spans="1:10" x14ac:dyDescent="0.25">
      <c r="A43" t="s">
        <v>7</v>
      </c>
      <c r="B43">
        <v>2</v>
      </c>
      <c r="C43" s="2">
        <v>77620</v>
      </c>
      <c r="D43">
        <v>58</v>
      </c>
      <c r="E43" s="1">
        <v>5018.3766388121931</v>
      </c>
      <c r="F43">
        <v>2018</v>
      </c>
      <c r="G43">
        <v>5</v>
      </c>
      <c r="H43">
        <v>4</v>
      </c>
      <c r="I43" s="3">
        <f>COUNTIF(B$2:B42,B43)+1</f>
        <v>23</v>
      </c>
      <c r="J43" s="3" t="str">
        <f>CONCATENATE(TEXT(B43,"000"),TEXT(I43,"000"))</f>
        <v>002023</v>
      </c>
    </row>
    <row r="44" spans="1:10" x14ac:dyDescent="0.25">
      <c r="A44" t="s">
        <v>7</v>
      </c>
      <c r="B44">
        <v>2</v>
      </c>
      <c r="C44" s="2">
        <v>78039</v>
      </c>
      <c r="D44">
        <v>58</v>
      </c>
      <c r="E44" s="1">
        <v>24388.560770904573</v>
      </c>
      <c r="F44">
        <v>2018</v>
      </c>
      <c r="G44">
        <v>5</v>
      </c>
      <c r="H44">
        <v>14</v>
      </c>
      <c r="I44" s="3">
        <f>COUNTIF(B$2:B43,B44)+1</f>
        <v>24</v>
      </c>
      <c r="J44" s="3" t="str">
        <f>CONCATENATE(TEXT(B44,"000"),TEXT(I44,"000"))</f>
        <v>002024</v>
      </c>
    </row>
    <row r="45" spans="1:10" x14ac:dyDescent="0.25">
      <c r="A45" t="s">
        <v>7</v>
      </c>
      <c r="B45">
        <v>2</v>
      </c>
      <c r="C45" s="2">
        <v>78570</v>
      </c>
      <c r="D45">
        <v>58</v>
      </c>
      <c r="E45" s="1">
        <v>87604.60055952752</v>
      </c>
      <c r="F45">
        <v>2018</v>
      </c>
      <c r="G45">
        <v>5</v>
      </c>
      <c r="H45">
        <v>17</v>
      </c>
      <c r="I45" s="3">
        <f>COUNTIF(B$2:B44,B45)+1</f>
        <v>25</v>
      </c>
      <c r="J45" s="3" t="str">
        <f>CONCATENATE(TEXT(B45,"000"),TEXT(I45,"000"))</f>
        <v>002025</v>
      </c>
    </row>
    <row r="46" spans="1:10" x14ac:dyDescent="0.25">
      <c r="A46" t="s">
        <v>7</v>
      </c>
      <c r="B46">
        <v>2</v>
      </c>
      <c r="C46" s="2">
        <v>78622</v>
      </c>
      <c r="D46">
        <v>58</v>
      </c>
      <c r="E46" s="1">
        <v>87667.190842765456</v>
      </c>
      <c r="F46">
        <v>2018</v>
      </c>
      <c r="G46">
        <v>5</v>
      </c>
      <c r="H46">
        <v>17</v>
      </c>
      <c r="I46" s="3">
        <f>COUNTIF(B$2:B45,B46)+1</f>
        <v>26</v>
      </c>
      <c r="J46" s="3" t="str">
        <f>CONCATENATE(TEXT(B46,"000"),TEXT(I46,"000"))</f>
        <v>002026</v>
      </c>
    </row>
    <row r="47" spans="1:10" x14ac:dyDescent="0.25">
      <c r="A47" t="s">
        <v>7</v>
      </c>
      <c r="B47">
        <v>2</v>
      </c>
      <c r="C47" s="2">
        <v>79046</v>
      </c>
      <c r="D47">
        <v>58</v>
      </c>
      <c r="E47" s="1">
        <v>249.3371610378687</v>
      </c>
      <c r="F47">
        <v>2018</v>
      </c>
      <c r="G47">
        <v>5</v>
      </c>
      <c r="H47">
        <v>21</v>
      </c>
      <c r="I47" s="3">
        <f>COUNTIF(B$2:B46,B47)+1</f>
        <v>27</v>
      </c>
      <c r="J47" s="3" t="str">
        <f>CONCATENATE(TEXT(B47,"000"),TEXT(I47,"000"))</f>
        <v>002027</v>
      </c>
    </row>
    <row r="48" spans="1:10" x14ac:dyDescent="0.25">
      <c r="A48" t="s">
        <v>7</v>
      </c>
      <c r="B48">
        <v>2</v>
      </c>
      <c r="C48" s="2">
        <v>79125</v>
      </c>
      <c r="D48">
        <v>58</v>
      </c>
      <c r="E48" s="1">
        <v>2230.7959553109399</v>
      </c>
      <c r="F48">
        <v>2018</v>
      </c>
      <c r="G48">
        <v>5</v>
      </c>
      <c r="H48">
        <v>21</v>
      </c>
      <c r="I48" s="3">
        <f>COUNTIF(B$2:B47,B48)+1</f>
        <v>28</v>
      </c>
      <c r="J48" s="3" t="str">
        <f>CONCATENATE(TEXT(B48,"000"),TEXT(I48,"000"))</f>
        <v>002028</v>
      </c>
    </row>
    <row r="49" spans="1:10" x14ac:dyDescent="0.25">
      <c r="A49" t="s">
        <v>7</v>
      </c>
      <c r="B49">
        <v>2</v>
      </c>
      <c r="C49" s="2">
        <v>79270</v>
      </c>
      <c r="D49">
        <v>58</v>
      </c>
      <c r="E49" s="1">
        <v>-249.3371610378687</v>
      </c>
      <c r="F49">
        <v>2018</v>
      </c>
      <c r="G49">
        <v>5</v>
      </c>
      <c r="H49">
        <v>22</v>
      </c>
      <c r="I49" s="3">
        <f>COUNTIF(B$2:B48,B49)+1</f>
        <v>29</v>
      </c>
      <c r="J49" s="3" t="str">
        <f>CONCATENATE(TEXT(B49,"000"),TEXT(I49,"000"))</f>
        <v>002029</v>
      </c>
    </row>
    <row r="50" spans="1:10" x14ac:dyDescent="0.25">
      <c r="A50" t="s">
        <v>7</v>
      </c>
      <c r="B50">
        <v>2</v>
      </c>
      <c r="C50" s="2">
        <v>79434</v>
      </c>
      <c r="D50">
        <v>58</v>
      </c>
      <c r="E50" s="1">
        <v>249.3371610378687</v>
      </c>
      <c r="F50">
        <v>2018</v>
      </c>
      <c r="G50">
        <v>5</v>
      </c>
      <c r="H50">
        <v>23</v>
      </c>
      <c r="I50" s="3">
        <f>COUNTIF(B$2:B49,B50)+1</f>
        <v>30</v>
      </c>
      <c r="J50" s="3" t="str">
        <f>CONCATENATE(TEXT(B50,"000"),TEXT(I50,"000"))</f>
        <v>002030</v>
      </c>
    </row>
    <row r="51" spans="1:10" x14ac:dyDescent="0.25">
      <c r="A51" t="s">
        <v>7</v>
      </c>
      <c r="B51">
        <v>2</v>
      </c>
      <c r="C51" s="2">
        <v>79623</v>
      </c>
      <c r="D51">
        <v>51</v>
      </c>
      <c r="E51" s="1">
        <v>898.16965020388011</v>
      </c>
      <c r="F51">
        <v>2018</v>
      </c>
      <c r="G51">
        <v>5</v>
      </c>
      <c r="H51">
        <v>24</v>
      </c>
      <c r="I51" s="3">
        <f>COUNTIF(B$2:B50,B51)+1</f>
        <v>31</v>
      </c>
      <c r="J51" s="3" t="str">
        <f>CONCATENATE(TEXT(B51,"000"),TEXT(I51,"000"))</f>
        <v>002031</v>
      </c>
    </row>
    <row r="52" spans="1:10" x14ac:dyDescent="0.25">
      <c r="A52" t="s">
        <v>7</v>
      </c>
      <c r="B52">
        <v>2</v>
      </c>
      <c r="C52" s="2">
        <v>80789</v>
      </c>
      <c r="D52">
        <v>58</v>
      </c>
      <c r="E52" s="1">
        <v>3839.8946771745691</v>
      </c>
      <c r="F52">
        <v>2018</v>
      </c>
      <c r="G52">
        <v>5</v>
      </c>
      <c r="H52">
        <v>30</v>
      </c>
      <c r="I52" s="3">
        <f>COUNTIF(B$2:B51,B52)+1</f>
        <v>32</v>
      </c>
      <c r="J52" s="3" t="str">
        <f>CONCATENATE(TEXT(B52,"000"),TEXT(I52,"000"))</f>
        <v>002032</v>
      </c>
    </row>
    <row r="53" spans="1:10" x14ac:dyDescent="0.25">
      <c r="A53" t="s">
        <v>8</v>
      </c>
      <c r="B53">
        <v>2</v>
      </c>
      <c r="C53" s="2">
        <v>147310</v>
      </c>
      <c r="D53">
        <v>51</v>
      </c>
      <c r="E53" s="1">
        <v>344.73111594653403</v>
      </c>
      <c r="F53">
        <v>2018</v>
      </c>
      <c r="G53">
        <v>5</v>
      </c>
      <c r="H53">
        <v>21</v>
      </c>
      <c r="I53" s="3">
        <f>COUNTIF(B$2:B52,B53)+1</f>
        <v>33</v>
      </c>
      <c r="J53" s="3" t="str">
        <f>CONCATENATE(TEXT(B53,"000"),TEXT(I53,"000"))</f>
        <v>002033</v>
      </c>
    </row>
    <row r="54" spans="1:10" x14ac:dyDescent="0.25">
      <c r="A54" t="s">
        <v>8</v>
      </c>
      <c r="B54">
        <v>2</v>
      </c>
      <c r="C54" s="2">
        <v>147410</v>
      </c>
      <c r="D54">
        <v>51</v>
      </c>
      <c r="E54" s="1">
        <v>183.4006838669568</v>
      </c>
      <c r="F54">
        <v>2018</v>
      </c>
      <c r="G54">
        <v>5</v>
      </c>
      <c r="H54">
        <v>28</v>
      </c>
      <c r="I54" s="3">
        <f>COUNTIF(B$2:B53,B54)+1</f>
        <v>34</v>
      </c>
      <c r="J54" s="3" t="str">
        <f>CONCATENATE(TEXT(B54,"000"),TEXT(I54,"000"))</f>
        <v>002034</v>
      </c>
    </row>
    <row r="55" spans="1:10" x14ac:dyDescent="0.25">
      <c r="A55" t="s">
        <v>8</v>
      </c>
      <c r="B55">
        <v>2</v>
      </c>
      <c r="C55" s="2">
        <v>147510</v>
      </c>
      <c r="D55">
        <v>51</v>
      </c>
      <c r="E55" s="1">
        <v>810.32748816032483</v>
      </c>
      <c r="F55">
        <v>2018</v>
      </c>
      <c r="G55">
        <v>5</v>
      </c>
      <c r="H55">
        <v>21</v>
      </c>
      <c r="I55" s="3">
        <f>COUNTIF(B$2:B54,B55)+1</f>
        <v>35</v>
      </c>
      <c r="J55" s="3" t="str">
        <f>CONCATENATE(TEXT(B55,"000"),TEXT(I55,"000"))</f>
        <v>002035</v>
      </c>
    </row>
    <row r="56" spans="1:10" x14ac:dyDescent="0.25">
      <c r="A56" t="s">
        <v>8</v>
      </c>
      <c r="B56">
        <v>2</v>
      </c>
      <c r="C56" s="2">
        <v>147610</v>
      </c>
      <c r="D56">
        <v>51</v>
      </c>
      <c r="E56" s="1">
        <v>163.79893580061804</v>
      </c>
      <c r="F56">
        <v>2018</v>
      </c>
      <c r="G56">
        <v>5</v>
      </c>
      <c r="H56">
        <v>31</v>
      </c>
      <c r="I56" s="3">
        <f>COUNTIF(B$2:B55,B56)+1</f>
        <v>36</v>
      </c>
      <c r="J56" s="3" t="str">
        <f>CONCATENATE(TEXT(B56,"000"),TEXT(I56,"000"))</f>
        <v>002036</v>
      </c>
    </row>
    <row r="57" spans="1:10" x14ac:dyDescent="0.25">
      <c r="A57" t="s">
        <v>8</v>
      </c>
      <c r="B57">
        <v>2</v>
      </c>
      <c r="C57" s="2">
        <v>147710</v>
      </c>
      <c r="D57">
        <v>51</v>
      </c>
      <c r="E57" s="1">
        <v>491.12252921062731</v>
      </c>
      <c r="F57">
        <v>2018</v>
      </c>
      <c r="G57">
        <v>5</v>
      </c>
      <c r="H57">
        <v>21</v>
      </c>
      <c r="I57" s="3">
        <f>COUNTIF(B$2:B56,B57)+1</f>
        <v>37</v>
      </c>
      <c r="J57" s="3" t="str">
        <f>CONCATENATE(TEXT(B57,"000"),TEXT(I57,"000"))</f>
        <v>002037</v>
      </c>
    </row>
    <row r="58" spans="1:10" x14ac:dyDescent="0.25">
      <c r="A58" t="s">
        <v>8</v>
      </c>
      <c r="B58">
        <v>2</v>
      </c>
      <c r="C58" s="2">
        <v>180161</v>
      </c>
      <c r="D58">
        <v>58</v>
      </c>
      <c r="E58" s="1">
        <v>269.14004644444037</v>
      </c>
      <c r="F58">
        <v>2018</v>
      </c>
      <c r="G58">
        <v>5</v>
      </c>
      <c r="H58">
        <v>28</v>
      </c>
      <c r="I58" s="3">
        <f>COUNTIF(B$2:B57,B58)+1</f>
        <v>38</v>
      </c>
      <c r="J58" s="3" t="str">
        <f>CONCATENATE(TEXT(B58,"000"),TEXT(I58,"000"))</f>
        <v>002038</v>
      </c>
    </row>
    <row r="59" spans="1:10" x14ac:dyDescent="0.25">
      <c r="A59" t="s">
        <v>8</v>
      </c>
      <c r="B59">
        <v>3</v>
      </c>
      <c r="C59" s="2">
        <v>13111</v>
      </c>
      <c r="D59">
        <v>42</v>
      </c>
      <c r="E59" s="1">
        <v>33664.9051911719</v>
      </c>
      <c r="F59">
        <v>2018</v>
      </c>
      <c r="G59">
        <v>5</v>
      </c>
      <c r="H59">
        <v>31</v>
      </c>
      <c r="I59" s="3">
        <f>COUNTIF(B$2:B58,B59)+1</f>
        <v>1</v>
      </c>
      <c r="J59" s="3" t="str">
        <f>CONCATENATE(TEXT(B59,"000"),TEXT(I59,"000"))</f>
        <v>003001</v>
      </c>
    </row>
    <row r="60" spans="1:10" x14ac:dyDescent="0.25">
      <c r="A60" t="s">
        <v>8</v>
      </c>
      <c r="B60">
        <v>3</v>
      </c>
      <c r="C60" s="2">
        <v>67028</v>
      </c>
      <c r="D60">
        <v>28</v>
      </c>
      <c r="E60" s="1">
        <v>129.02046115306553</v>
      </c>
      <c r="F60">
        <v>2018</v>
      </c>
      <c r="G60">
        <v>5</v>
      </c>
      <c r="H60">
        <v>28</v>
      </c>
      <c r="I60" s="3">
        <f>COUNTIF(B$2:B59,B60)+1</f>
        <v>2</v>
      </c>
      <c r="J60" s="3" t="str">
        <f>CONCATENATE(TEXT(B60,"000"),TEXT(I60,"000"))</f>
        <v>003002</v>
      </c>
    </row>
    <row r="61" spans="1:10" x14ac:dyDescent="0.25">
      <c r="A61" t="s">
        <v>8</v>
      </c>
      <c r="B61">
        <v>3</v>
      </c>
      <c r="C61" s="2">
        <v>67080</v>
      </c>
      <c r="D61">
        <v>80</v>
      </c>
      <c r="E61" s="1">
        <v>255.99297847830459</v>
      </c>
      <c r="F61">
        <v>2018</v>
      </c>
      <c r="G61">
        <v>5</v>
      </c>
      <c r="H61">
        <v>28</v>
      </c>
      <c r="I61" s="3">
        <f>COUNTIF(B$2:B60,B61)+1</f>
        <v>3</v>
      </c>
      <c r="J61" s="3" t="str">
        <f>CONCATENATE(TEXT(B61,"000"),TEXT(I61,"000"))</f>
        <v>003003</v>
      </c>
    </row>
    <row r="62" spans="1:10" x14ac:dyDescent="0.25">
      <c r="A62" t="s">
        <v>8</v>
      </c>
      <c r="B62">
        <v>3</v>
      </c>
      <c r="C62" s="2">
        <v>67083</v>
      </c>
      <c r="D62">
        <v>83</v>
      </c>
      <c r="E62" s="1">
        <v>283.42079760098011</v>
      </c>
      <c r="F62">
        <v>2018</v>
      </c>
      <c r="G62">
        <v>5</v>
      </c>
      <c r="H62">
        <v>28</v>
      </c>
      <c r="I62" s="3">
        <f>COUNTIF(B$2:B61,B62)+1</f>
        <v>4</v>
      </c>
      <c r="J62" s="3" t="str">
        <f>CONCATENATE(TEXT(B62,"000"),TEXT(I62,"000"))</f>
        <v>003004</v>
      </c>
    </row>
    <row r="63" spans="1:10" x14ac:dyDescent="0.25">
      <c r="A63" t="s">
        <v>7</v>
      </c>
      <c r="B63">
        <v>3</v>
      </c>
      <c r="C63" s="2">
        <v>77635</v>
      </c>
      <c r="D63">
        <v>61</v>
      </c>
      <c r="E63" s="1">
        <v>44798.771233703308</v>
      </c>
      <c r="F63">
        <v>2018</v>
      </c>
      <c r="G63">
        <v>5</v>
      </c>
      <c r="H63">
        <v>4</v>
      </c>
      <c r="I63" s="3">
        <f>COUNTIF(B$2:B62,B63)+1</f>
        <v>5</v>
      </c>
      <c r="J63" s="3" t="str">
        <f>CONCATENATE(TEXT(B63,"000"),TEXT(I63,"000"))</f>
        <v>003005</v>
      </c>
    </row>
    <row r="64" spans="1:10" x14ac:dyDescent="0.25">
      <c r="A64" t="s">
        <v>7</v>
      </c>
      <c r="B64">
        <v>3</v>
      </c>
      <c r="C64" s="2">
        <v>78428</v>
      </c>
      <c r="D64">
        <v>58</v>
      </c>
      <c r="E64" s="1">
        <v>43218.526577556731</v>
      </c>
      <c r="F64">
        <v>2018</v>
      </c>
      <c r="G64">
        <v>5</v>
      </c>
      <c r="H64">
        <v>16</v>
      </c>
      <c r="I64" s="3">
        <f>COUNTIF(B$2:B63,B64)+1</f>
        <v>6</v>
      </c>
      <c r="J64" s="3" t="str">
        <f>CONCATENATE(TEXT(B64,"000"),TEXT(I64,"000"))</f>
        <v>003006</v>
      </c>
    </row>
    <row r="65" spans="1:10" x14ac:dyDescent="0.25">
      <c r="A65" t="s">
        <v>7</v>
      </c>
      <c r="B65">
        <v>3</v>
      </c>
      <c r="C65" s="2">
        <v>78766</v>
      </c>
      <c r="D65">
        <v>61</v>
      </c>
      <c r="E65" s="1">
        <v>3765.2910091608915</v>
      </c>
      <c r="F65">
        <v>2018</v>
      </c>
      <c r="G65">
        <v>5</v>
      </c>
      <c r="H65">
        <v>18</v>
      </c>
      <c r="I65" s="3">
        <f>COUNTIF(B$2:B64,B65)+1</f>
        <v>7</v>
      </c>
      <c r="J65" s="3" t="str">
        <f>CONCATENATE(TEXT(B65,"000"),TEXT(I65,"000"))</f>
        <v>003007</v>
      </c>
    </row>
    <row r="66" spans="1:10" x14ac:dyDescent="0.25">
      <c r="A66" t="s">
        <v>7</v>
      </c>
      <c r="B66">
        <v>3</v>
      </c>
      <c r="C66" s="2">
        <v>79790</v>
      </c>
      <c r="D66">
        <v>51</v>
      </c>
      <c r="E66" s="1">
        <v>206.53147799374648</v>
      </c>
      <c r="F66">
        <v>2018</v>
      </c>
      <c r="G66">
        <v>5</v>
      </c>
      <c r="H66">
        <v>25</v>
      </c>
      <c r="I66" s="3">
        <f>COUNTIF(B$2:B65,B66)+1</f>
        <v>8</v>
      </c>
      <c r="J66" s="3" t="str">
        <f>CONCATENATE(TEXT(B66,"000"),TEXT(I66,"000"))</f>
        <v>003008</v>
      </c>
    </row>
    <row r="67" spans="1:10" x14ac:dyDescent="0.25">
      <c r="A67" t="s">
        <v>8</v>
      </c>
      <c r="B67">
        <v>4</v>
      </c>
      <c r="C67" s="2">
        <v>13111</v>
      </c>
      <c r="D67">
        <v>42</v>
      </c>
      <c r="E67" s="1">
        <v>80795.772458812557</v>
      </c>
      <c r="F67">
        <v>2018</v>
      </c>
      <c r="G67">
        <v>5</v>
      </c>
      <c r="H67">
        <v>31</v>
      </c>
      <c r="I67" s="3">
        <f>COUNTIF(B$2:B66,B67)+1</f>
        <v>1</v>
      </c>
      <c r="J67" s="3" t="str">
        <f>CONCATENATE(TEXT(B67,"000"),TEXT(I67,"000"))</f>
        <v>004001</v>
      </c>
    </row>
    <row r="68" spans="1:10" x14ac:dyDescent="0.25">
      <c r="A68" t="s">
        <v>8</v>
      </c>
      <c r="B68">
        <v>4</v>
      </c>
      <c r="C68" s="2">
        <v>50001</v>
      </c>
      <c r="D68">
        <v>44</v>
      </c>
      <c r="E68" s="1">
        <v>4660.0961802190568</v>
      </c>
      <c r="F68">
        <v>2018</v>
      </c>
      <c r="G68">
        <v>5</v>
      </c>
      <c r="H68">
        <v>31</v>
      </c>
      <c r="I68" s="3">
        <f>COUNTIF(B$2:B67,B68)+1</f>
        <v>2</v>
      </c>
      <c r="J68" s="3" t="str">
        <f>CONCATENATE(TEXT(B68,"000"),TEXT(I68,"000"))</f>
        <v>004002</v>
      </c>
    </row>
    <row r="69" spans="1:10" x14ac:dyDescent="0.25">
      <c r="A69" t="s">
        <v>8</v>
      </c>
      <c r="B69">
        <v>4</v>
      </c>
      <c r="C69" s="2">
        <v>63902</v>
      </c>
      <c r="D69">
        <v>51</v>
      </c>
      <c r="E69" s="1">
        <v>277.569529521476</v>
      </c>
      <c r="F69">
        <v>2018</v>
      </c>
      <c r="G69">
        <v>5</v>
      </c>
      <c r="H69">
        <v>21</v>
      </c>
      <c r="I69" s="3">
        <f>COUNTIF(B$2:B68,B69)+1</f>
        <v>3</v>
      </c>
      <c r="J69" s="3" t="str">
        <f>CONCATENATE(TEXT(B69,"000"),TEXT(I69,"000"))</f>
        <v>004003</v>
      </c>
    </row>
    <row r="70" spans="1:10" x14ac:dyDescent="0.25">
      <c r="A70" t="s">
        <v>8</v>
      </c>
      <c r="B70">
        <v>4</v>
      </c>
      <c r="C70" s="2">
        <v>64004</v>
      </c>
      <c r="D70">
        <v>51</v>
      </c>
      <c r="E70" s="1">
        <v>277.569529521476</v>
      </c>
      <c r="F70">
        <v>2018</v>
      </c>
      <c r="G70">
        <v>5</v>
      </c>
      <c r="H70">
        <v>21</v>
      </c>
      <c r="I70" s="3">
        <f>COUNTIF(B$2:B69,B70)+1</f>
        <v>4</v>
      </c>
      <c r="J70" s="3" t="str">
        <f>CONCATENATE(TEXT(B70,"000"),TEXT(I70,"000"))</f>
        <v>004004</v>
      </c>
    </row>
    <row r="71" spans="1:10" x14ac:dyDescent="0.25">
      <c r="A71" t="s">
        <v>8</v>
      </c>
      <c r="B71">
        <v>4</v>
      </c>
      <c r="C71" s="2">
        <v>64102</v>
      </c>
      <c r="D71">
        <v>51</v>
      </c>
      <c r="E71" s="1">
        <v>277.569529521476</v>
      </c>
      <c r="F71">
        <v>2018</v>
      </c>
      <c r="G71">
        <v>5</v>
      </c>
      <c r="H71">
        <v>21</v>
      </c>
      <c r="I71" s="3">
        <f>COUNTIF(B$2:B70,B71)+1</f>
        <v>5</v>
      </c>
      <c r="J71" s="3" t="str">
        <f>CONCATENATE(TEXT(B71,"000"),TEXT(I71,"000"))</f>
        <v>004005</v>
      </c>
    </row>
    <row r="72" spans="1:10" x14ac:dyDescent="0.25">
      <c r="A72" t="s">
        <v>8</v>
      </c>
      <c r="B72">
        <v>4</v>
      </c>
      <c r="C72" s="2">
        <v>67028</v>
      </c>
      <c r="D72">
        <v>28</v>
      </c>
      <c r="E72" s="1">
        <v>352.53890179012234</v>
      </c>
      <c r="F72">
        <v>2018</v>
      </c>
      <c r="G72">
        <v>5</v>
      </c>
      <c r="H72">
        <v>28</v>
      </c>
      <c r="I72" s="3">
        <f>COUNTIF(B$2:B71,B72)+1</f>
        <v>6</v>
      </c>
      <c r="J72" s="3" t="str">
        <f>CONCATENATE(TEXT(B72,"000"),TEXT(I72,"000"))</f>
        <v>004006</v>
      </c>
    </row>
    <row r="73" spans="1:10" x14ac:dyDescent="0.25">
      <c r="A73" t="s">
        <v>8</v>
      </c>
      <c r="B73">
        <v>4</v>
      </c>
      <c r="C73" s="2">
        <v>67080</v>
      </c>
      <c r="D73">
        <v>80</v>
      </c>
      <c r="E73" s="1">
        <v>2870.7784015067018</v>
      </c>
      <c r="F73">
        <v>2018</v>
      </c>
      <c r="G73">
        <v>5</v>
      </c>
      <c r="H73">
        <v>28</v>
      </c>
      <c r="I73" s="3">
        <f>COUNTIF(B$2:B72,B73)+1</f>
        <v>7</v>
      </c>
      <c r="J73" s="3" t="str">
        <f>CONCATENATE(TEXT(B73,"000"),TEXT(I73,"000"))</f>
        <v>004007</v>
      </c>
    </row>
    <row r="74" spans="1:10" x14ac:dyDescent="0.25">
      <c r="A74" t="s">
        <v>8</v>
      </c>
      <c r="B74">
        <v>4</v>
      </c>
      <c r="C74" s="2">
        <v>67083</v>
      </c>
      <c r="D74">
        <v>83</v>
      </c>
      <c r="E74" s="1">
        <v>5701.3293349668129</v>
      </c>
      <c r="F74">
        <v>2018</v>
      </c>
      <c r="G74">
        <v>5</v>
      </c>
      <c r="H74">
        <v>28</v>
      </c>
      <c r="I74" s="3">
        <f>COUNTIF(B$2:B73,B74)+1</f>
        <v>8</v>
      </c>
      <c r="J74" s="3" t="str">
        <f>CONCATENATE(TEXT(B74,"000"),TEXT(I74,"000"))</f>
        <v>004008</v>
      </c>
    </row>
    <row r="75" spans="1:10" x14ac:dyDescent="0.25">
      <c r="A75" t="s">
        <v>7</v>
      </c>
      <c r="B75">
        <v>4</v>
      </c>
      <c r="C75" s="2">
        <v>77820</v>
      </c>
      <c r="D75">
        <v>49</v>
      </c>
      <c r="E75" s="1">
        <v>6824.0413977216631</v>
      </c>
      <c r="F75">
        <v>2018</v>
      </c>
      <c r="G75">
        <v>5</v>
      </c>
      <c r="H75">
        <v>9</v>
      </c>
      <c r="I75" s="3">
        <f>COUNTIF(B$2:B74,B75)+1</f>
        <v>9</v>
      </c>
      <c r="J75" s="3" t="str">
        <f>CONCATENATE(TEXT(B75,"000"),TEXT(I75,"000"))</f>
        <v>004009</v>
      </c>
    </row>
    <row r="76" spans="1:10" x14ac:dyDescent="0.25">
      <c r="A76" t="s">
        <v>7</v>
      </c>
      <c r="B76">
        <v>4</v>
      </c>
      <c r="C76" s="2">
        <v>78186</v>
      </c>
      <c r="D76">
        <v>49</v>
      </c>
      <c r="E76" s="1">
        <v>2719.9253963319866</v>
      </c>
      <c r="F76">
        <v>2018</v>
      </c>
      <c r="G76">
        <v>5</v>
      </c>
      <c r="H76">
        <v>15</v>
      </c>
      <c r="I76" s="3">
        <f>COUNTIF(B$2:B75,B76)+1</f>
        <v>10</v>
      </c>
      <c r="J76" s="3" t="str">
        <f>CONCATENATE(TEXT(B76,"000"),TEXT(I76,"000"))</f>
        <v>004010</v>
      </c>
    </row>
    <row r="77" spans="1:10" x14ac:dyDescent="0.25">
      <c r="A77" t="s">
        <v>7</v>
      </c>
      <c r="B77">
        <v>4</v>
      </c>
      <c r="C77" s="2">
        <v>80259</v>
      </c>
      <c r="D77">
        <v>49</v>
      </c>
      <c r="E77" s="1">
        <v>537.58525480443961</v>
      </c>
      <c r="F77">
        <v>2018</v>
      </c>
      <c r="G77">
        <v>5</v>
      </c>
      <c r="H77">
        <v>28</v>
      </c>
      <c r="I77" s="3">
        <f>COUNTIF(B$2:B76,B77)+1</f>
        <v>11</v>
      </c>
      <c r="J77" s="3" t="str">
        <f>CONCATENATE(TEXT(B77,"000"),TEXT(I77,"000"))</f>
        <v>004011</v>
      </c>
    </row>
    <row r="78" spans="1:10" x14ac:dyDescent="0.25">
      <c r="A78" t="s">
        <v>7</v>
      </c>
      <c r="B78">
        <v>4</v>
      </c>
      <c r="C78" s="2">
        <v>80826</v>
      </c>
      <c r="D78">
        <v>51</v>
      </c>
      <c r="E78" s="1">
        <v>330.48693521549126</v>
      </c>
      <c r="F78">
        <v>2018</v>
      </c>
      <c r="G78">
        <v>5</v>
      </c>
      <c r="H78">
        <v>31</v>
      </c>
      <c r="I78" s="3">
        <f>COUNTIF(B$2:B77,B78)+1</f>
        <v>12</v>
      </c>
      <c r="J78" s="3" t="str">
        <f>CONCATENATE(TEXT(B78,"000"),TEXT(I78,"000"))</f>
        <v>004012</v>
      </c>
    </row>
    <row r="79" spans="1:10" x14ac:dyDescent="0.25">
      <c r="A79" t="s">
        <v>8</v>
      </c>
      <c r="B79">
        <v>4</v>
      </c>
      <c r="C79" s="2">
        <v>85303</v>
      </c>
      <c r="D79">
        <v>51</v>
      </c>
      <c r="E79" s="1">
        <v>313.73768033791077</v>
      </c>
      <c r="F79">
        <v>2018</v>
      </c>
      <c r="G79">
        <v>5</v>
      </c>
      <c r="H79">
        <v>21</v>
      </c>
      <c r="I79" s="3">
        <f>COUNTIF(B$2:B78,B79)+1</f>
        <v>13</v>
      </c>
      <c r="J79" s="3" t="str">
        <f>CONCATENATE(TEXT(B79,"000"),TEXT(I79,"000"))</f>
        <v>004013</v>
      </c>
    </row>
    <row r="80" spans="1:10" x14ac:dyDescent="0.25">
      <c r="A80" t="s">
        <v>8</v>
      </c>
      <c r="B80">
        <v>4</v>
      </c>
      <c r="C80" s="2">
        <v>85303</v>
      </c>
      <c r="D80">
        <v>51</v>
      </c>
      <c r="E80" s="1">
        <v>583.81027263252201</v>
      </c>
      <c r="F80">
        <v>2018</v>
      </c>
      <c r="G80">
        <v>5</v>
      </c>
      <c r="H80">
        <v>21</v>
      </c>
      <c r="I80" s="3">
        <f>COUNTIF(B$2:B79,B80)+1</f>
        <v>14</v>
      </c>
      <c r="J80" s="3" t="str">
        <f>CONCATENATE(TEXT(B80,"000"),TEXT(I80,"000"))</f>
        <v>004014</v>
      </c>
    </row>
    <row r="81" spans="1:10" x14ac:dyDescent="0.25">
      <c r="A81" t="s">
        <v>8</v>
      </c>
      <c r="B81">
        <v>4</v>
      </c>
      <c r="C81" s="2">
        <v>87210</v>
      </c>
      <c r="D81">
        <v>51</v>
      </c>
      <c r="E81" s="1">
        <v>113.20375212565598</v>
      </c>
      <c r="F81">
        <v>2018</v>
      </c>
      <c r="G81">
        <v>5</v>
      </c>
      <c r="H81">
        <v>3</v>
      </c>
      <c r="I81" s="3">
        <f>COUNTIF(B$2:B80,B81)+1</f>
        <v>15</v>
      </c>
      <c r="J81" s="3" t="str">
        <f>CONCATENATE(TEXT(B81,"000"),TEXT(I81,"000"))</f>
        <v>004015</v>
      </c>
    </row>
    <row r="82" spans="1:10" x14ac:dyDescent="0.25">
      <c r="A82" t="s">
        <v>8</v>
      </c>
      <c r="B82">
        <v>4</v>
      </c>
      <c r="C82" s="2">
        <v>87310</v>
      </c>
      <c r="D82">
        <v>51</v>
      </c>
      <c r="E82" s="1">
        <v>114.30086489056301</v>
      </c>
      <c r="F82">
        <v>2018</v>
      </c>
      <c r="G82">
        <v>5</v>
      </c>
      <c r="H82">
        <v>28</v>
      </c>
      <c r="I82" s="3">
        <f>COUNTIF(B$2:B81,B82)+1</f>
        <v>16</v>
      </c>
      <c r="J82" s="3" t="str">
        <f>CONCATENATE(TEXT(B82,"000"),TEXT(I82,"000"))</f>
        <v>004016</v>
      </c>
    </row>
    <row r="83" spans="1:10" x14ac:dyDescent="0.25">
      <c r="A83" t="s">
        <v>8</v>
      </c>
      <c r="B83">
        <v>4</v>
      </c>
      <c r="C83" s="2">
        <v>89010</v>
      </c>
      <c r="D83">
        <v>51</v>
      </c>
      <c r="E83" s="1">
        <v>282.17740313408547</v>
      </c>
      <c r="F83">
        <v>2018</v>
      </c>
      <c r="G83">
        <v>5</v>
      </c>
      <c r="H83">
        <v>14</v>
      </c>
      <c r="I83" s="3">
        <f>COUNTIF(B$2:B82,B83)+1</f>
        <v>17</v>
      </c>
      <c r="J83" s="3" t="str">
        <f>CONCATENATE(TEXT(B83,"000"),TEXT(I83,"000"))</f>
        <v>004017</v>
      </c>
    </row>
    <row r="84" spans="1:10" x14ac:dyDescent="0.25">
      <c r="A84" t="s">
        <v>8</v>
      </c>
      <c r="B84">
        <v>4</v>
      </c>
      <c r="C84" s="2">
        <v>92402</v>
      </c>
      <c r="D84">
        <v>51</v>
      </c>
      <c r="E84" s="1">
        <v>198.57741044817055</v>
      </c>
      <c r="F84">
        <v>2018</v>
      </c>
      <c r="G84">
        <v>5</v>
      </c>
      <c r="H84">
        <v>21</v>
      </c>
      <c r="I84" s="3">
        <f>COUNTIF(B$2:B83,B84)+1</f>
        <v>18</v>
      </c>
      <c r="J84" s="3" t="str">
        <f>CONCATENATE(TEXT(B84,"000"),TEXT(I84,"000"))</f>
        <v>004018</v>
      </c>
    </row>
    <row r="85" spans="1:10" x14ac:dyDescent="0.25">
      <c r="A85" t="s">
        <v>8</v>
      </c>
      <c r="B85">
        <v>4</v>
      </c>
      <c r="C85" s="2">
        <v>98402</v>
      </c>
      <c r="D85">
        <v>51</v>
      </c>
      <c r="E85" s="1">
        <v>679.38707966867196</v>
      </c>
      <c r="F85">
        <v>2018</v>
      </c>
      <c r="G85">
        <v>5</v>
      </c>
      <c r="H85">
        <v>21</v>
      </c>
      <c r="I85" s="3">
        <f>COUNTIF(B$2:B84,B85)+1</f>
        <v>19</v>
      </c>
      <c r="J85" s="3" t="str">
        <f>CONCATENATE(TEXT(B85,"000"),TEXT(I85,"000"))</f>
        <v>004019</v>
      </c>
    </row>
    <row r="86" spans="1:10" x14ac:dyDescent="0.25">
      <c r="A86" t="s">
        <v>8</v>
      </c>
      <c r="B86">
        <v>4</v>
      </c>
      <c r="C86" s="2">
        <v>121602</v>
      </c>
      <c r="D86">
        <v>51</v>
      </c>
      <c r="E86" s="1">
        <v>697.43458465139247</v>
      </c>
      <c r="F86">
        <v>2018</v>
      </c>
      <c r="G86">
        <v>5</v>
      </c>
      <c r="H86">
        <v>21</v>
      </c>
      <c r="I86" s="3">
        <f>COUNTIF(B$2:B85,B86)+1</f>
        <v>20</v>
      </c>
      <c r="J86" s="3" t="str">
        <f>CONCATENATE(TEXT(B86,"000"),TEXT(I86,"000"))</f>
        <v>004020</v>
      </c>
    </row>
    <row r="87" spans="1:10" x14ac:dyDescent="0.25">
      <c r="A87" t="s">
        <v>8</v>
      </c>
      <c r="B87">
        <v>4</v>
      </c>
      <c r="C87" s="2">
        <v>121801</v>
      </c>
      <c r="D87">
        <v>51</v>
      </c>
      <c r="E87" s="1">
        <v>697.43458465139247</v>
      </c>
      <c r="F87">
        <v>2018</v>
      </c>
      <c r="G87">
        <v>5</v>
      </c>
      <c r="H87">
        <v>21</v>
      </c>
      <c r="I87" s="3">
        <f>COUNTIF(B$2:B86,B87)+1</f>
        <v>21</v>
      </c>
      <c r="J87" s="3" t="str">
        <f>CONCATENATE(TEXT(B87,"000"),TEXT(I87,"000"))</f>
        <v>004021</v>
      </c>
    </row>
    <row r="88" spans="1:10" x14ac:dyDescent="0.25">
      <c r="A88" t="s">
        <v>8</v>
      </c>
      <c r="B88">
        <v>4</v>
      </c>
      <c r="C88" s="2">
        <v>121902</v>
      </c>
      <c r="D88">
        <v>51</v>
      </c>
      <c r="E88" s="1">
        <v>697.43458465139247</v>
      </c>
      <c r="F88">
        <v>2018</v>
      </c>
      <c r="G88">
        <v>5</v>
      </c>
      <c r="H88">
        <v>21</v>
      </c>
      <c r="I88" s="3">
        <f>COUNTIF(B$2:B87,B88)+1</f>
        <v>22</v>
      </c>
      <c r="J88" s="3" t="str">
        <f>CONCATENATE(TEXT(B88,"000"),TEXT(I88,"000"))</f>
        <v>004022</v>
      </c>
    </row>
    <row r="89" spans="1:10" x14ac:dyDescent="0.25">
      <c r="A89" t="s">
        <v>8</v>
      </c>
      <c r="B89">
        <v>4</v>
      </c>
      <c r="C89" s="2">
        <v>122001</v>
      </c>
      <c r="D89">
        <v>51</v>
      </c>
      <c r="E89" s="1">
        <v>697.43458465139247</v>
      </c>
      <c r="F89">
        <v>2018</v>
      </c>
      <c r="G89">
        <v>5</v>
      </c>
      <c r="H89">
        <v>21</v>
      </c>
      <c r="I89" s="3">
        <f>COUNTIF(B$2:B88,B89)+1</f>
        <v>23</v>
      </c>
      <c r="J89" s="3" t="str">
        <f>CONCATENATE(TEXT(B89,"000"),TEXT(I89,"000"))</f>
        <v>004023</v>
      </c>
    </row>
    <row r="90" spans="1:10" x14ac:dyDescent="0.25">
      <c r="A90" t="s">
        <v>8</v>
      </c>
      <c r="B90">
        <v>4</v>
      </c>
      <c r="C90" s="2">
        <v>128802</v>
      </c>
      <c r="D90">
        <v>51</v>
      </c>
      <c r="E90" s="1">
        <v>219.42255298140395</v>
      </c>
      <c r="F90">
        <v>2018</v>
      </c>
      <c r="G90">
        <v>5</v>
      </c>
      <c r="H90">
        <v>21</v>
      </c>
      <c r="I90" s="3">
        <f>COUNTIF(B$2:B89,B90)+1</f>
        <v>24</v>
      </c>
      <c r="J90" s="3" t="str">
        <f>CONCATENATE(TEXT(B90,"000"),TEXT(I90,"000"))</f>
        <v>004024</v>
      </c>
    </row>
    <row r="91" spans="1:10" x14ac:dyDescent="0.25">
      <c r="A91" t="s">
        <v>8</v>
      </c>
      <c r="B91">
        <v>4</v>
      </c>
      <c r="C91" s="2">
        <v>136203</v>
      </c>
      <c r="D91">
        <v>51</v>
      </c>
      <c r="E91" s="1">
        <v>185.13777907805957</v>
      </c>
      <c r="F91">
        <v>2018</v>
      </c>
      <c r="G91">
        <v>5</v>
      </c>
      <c r="H91">
        <v>21</v>
      </c>
      <c r="I91" s="3">
        <f>COUNTIF(B$2:B90,B91)+1</f>
        <v>25</v>
      </c>
      <c r="J91" s="3" t="str">
        <f>CONCATENATE(TEXT(B91,"000"),TEXT(I91,"000"))</f>
        <v>004025</v>
      </c>
    </row>
    <row r="92" spans="1:10" x14ac:dyDescent="0.25">
      <c r="A92" t="s">
        <v>8</v>
      </c>
      <c r="B92">
        <v>4</v>
      </c>
      <c r="C92" s="2">
        <v>150301</v>
      </c>
      <c r="D92">
        <v>51</v>
      </c>
      <c r="E92" s="1">
        <v>529.90546545009056</v>
      </c>
      <c r="F92">
        <v>2018</v>
      </c>
      <c r="G92">
        <v>5</v>
      </c>
      <c r="H92">
        <v>21</v>
      </c>
      <c r="I92" s="3">
        <f>COUNTIF(B$2:B91,B92)+1</f>
        <v>26</v>
      </c>
      <c r="J92" s="3" t="str">
        <f>CONCATENATE(TEXT(B92,"000"),TEXT(I92,"000"))</f>
        <v>004026</v>
      </c>
    </row>
    <row r="93" spans="1:10" x14ac:dyDescent="0.25">
      <c r="A93" t="s">
        <v>8</v>
      </c>
      <c r="B93">
        <v>4</v>
      </c>
      <c r="C93" s="2">
        <v>150302</v>
      </c>
      <c r="D93">
        <v>51</v>
      </c>
      <c r="E93" s="1">
        <v>253.25019656603706</v>
      </c>
      <c r="F93">
        <v>2018</v>
      </c>
      <c r="G93">
        <v>5</v>
      </c>
      <c r="H93">
        <v>21</v>
      </c>
      <c r="I93" s="3">
        <f>COUNTIF(B$2:B92,B93)+1</f>
        <v>27</v>
      </c>
      <c r="J93" s="3" t="str">
        <f>CONCATENATE(TEXT(B93,"000"),TEXT(I93,"000"))</f>
        <v>004027</v>
      </c>
    </row>
    <row r="94" spans="1:10" x14ac:dyDescent="0.25">
      <c r="A94" t="s">
        <v>8</v>
      </c>
      <c r="B94">
        <v>4</v>
      </c>
      <c r="C94" s="2">
        <v>150303</v>
      </c>
      <c r="D94">
        <v>51</v>
      </c>
      <c r="E94" s="1">
        <v>863.17175300334623</v>
      </c>
      <c r="F94">
        <v>2018</v>
      </c>
      <c r="G94">
        <v>5</v>
      </c>
      <c r="H94">
        <v>21</v>
      </c>
      <c r="I94" s="3">
        <f>COUNTIF(B$2:B93,B94)+1</f>
        <v>28</v>
      </c>
      <c r="J94" s="3" t="str">
        <f>CONCATENATE(TEXT(B94,"000"),TEXT(I94,"000"))</f>
        <v>004028</v>
      </c>
    </row>
    <row r="95" spans="1:10" x14ac:dyDescent="0.25">
      <c r="A95" t="s">
        <v>8</v>
      </c>
      <c r="B95">
        <v>4</v>
      </c>
      <c r="C95" s="2">
        <v>150304</v>
      </c>
      <c r="D95">
        <v>51</v>
      </c>
      <c r="E95" s="1">
        <v>-253.98160507597507</v>
      </c>
      <c r="F95">
        <v>2018</v>
      </c>
      <c r="G95">
        <v>5</v>
      </c>
      <c r="H95">
        <v>21</v>
      </c>
      <c r="I95" s="3">
        <f>COUNTIF(B$2:B94,B95)+1</f>
        <v>29</v>
      </c>
      <c r="J95" s="3" t="str">
        <f>CONCATENATE(TEXT(B95,"000"),TEXT(I95,"000"))</f>
        <v>004029</v>
      </c>
    </row>
    <row r="96" spans="1:10" x14ac:dyDescent="0.25">
      <c r="A96" t="s">
        <v>8</v>
      </c>
      <c r="B96">
        <v>4</v>
      </c>
      <c r="C96" s="2">
        <v>157101</v>
      </c>
      <c r="D96">
        <v>51</v>
      </c>
      <c r="E96" s="1">
        <v>182.30357110204977</v>
      </c>
      <c r="F96">
        <v>2018</v>
      </c>
      <c r="G96">
        <v>5</v>
      </c>
      <c r="H96">
        <v>21</v>
      </c>
      <c r="I96" s="3">
        <f>COUNTIF(B$2:B95,B96)+1</f>
        <v>30</v>
      </c>
      <c r="J96" s="3" t="str">
        <f>CONCATENATE(TEXT(B96,"000"),TEXT(I96,"000"))</f>
        <v>004030</v>
      </c>
    </row>
    <row r="97" spans="1:10" x14ac:dyDescent="0.25">
      <c r="A97" t="s">
        <v>8</v>
      </c>
      <c r="B97">
        <v>4</v>
      </c>
      <c r="C97" s="2">
        <v>157110</v>
      </c>
      <c r="D97">
        <v>51</v>
      </c>
      <c r="E97" s="1">
        <v>115.19684031523707</v>
      </c>
      <c r="F97">
        <v>2018</v>
      </c>
      <c r="G97">
        <v>5</v>
      </c>
      <c r="H97">
        <v>14</v>
      </c>
      <c r="I97" s="3">
        <f>COUNTIF(B$2:B96,B97)+1</f>
        <v>31</v>
      </c>
      <c r="J97" s="3" t="str">
        <f>CONCATENATE(TEXT(B97,"000"),TEXT(I97,"000"))</f>
        <v>004031</v>
      </c>
    </row>
    <row r="98" spans="1:10" x14ac:dyDescent="0.25">
      <c r="A98" t="s">
        <v>8</v>
      </c>
      <c r="B98">
        <v>4</v>
      </c>
      <c r="C98" s="2">
        <v>157902</v>
      </c>
      <c r="D98">
        <v>51</v>
      </c>
      <c r="E98" s="1">
        <v>197.4254420450182</v>
      </c>
      <c r="F98">
        <v>2018</v>
      </c>
      <c r="G98">
        <v>5</v>
      </c>
      <c r="H98">
        <v>21</v>
      </c>
      <c r="I98" s="3">
        <f>COUNTIF(B$2:B97,B98)+1</f>
        <v>32</v>
      </c>
      <c r="J98" s="3" t="str">
        <f>CONCATENATE(TEXT(B98,"000"),TEXT(I98,"000"))</f>
        <v>004032</v>
      </c>
    </row>
    <row r="99" spans="1:10" x14ac:dyDescent="0.25">
      <c r="A99" t="s">
        <v>8</v>
      </c>
      <c r="B99">
        <v>4</v>
      </c>
      <c r="C99" s="2">
        <v>162610</v>
      </c>
      <c r="D99">
        <v>51</v>
      </c>
      <c r="E99" s="1">
        <v>187.93541662857248</v>
      </c>
      <c r="F99">
        <v>2018</v>
      </c>
      <c r="G99">
        <v>5</v>
      </c>
      <c r="H99">
        <v>14</v>
      </c>
      <c r="I99" s="3">
        <f>COUNTIF(B$2:B98,B99)+1</f>
        <v>33</v>
      </c>
      <c r="J99" s="3" t="str">
        <f>CONCATENATE(TEXT(B99,"000"),TEXT(I99,"000"))</f>
        <v>004033</v>
      </c>
    </row>
    <row r="100" spans="1:10" x14ac:dyDescent="0.25">
      <c r="A100" t="s">
        <v>8</v>
      </c>
      <c r="B100">
        <v>4</v>
      </c>
      <c r="C100" s="2">
        <v>162710</v>
      </c>
      <c r="D100">
        <v>51</v>
      </c>
      <c r="E100" s="1">
        <v>176.96428897950227</v>
      </c>
      <c r="F100">
        <v>2018</v>
      </c>
      <c r="G100">
        <v>5</v>
      </c>
      <c r="H100">
        <v>3</v>
      </c>
      <c r="I100" s="3">
        <f>COUNTIF(B$2:B99,B100)+1</f>
        <v>34</v>
      </c>
      <c r="J100" s="3" t="str">
        <f>CONCATENATE(TEXT(B100,"000"),TEXT(I100,"000"))</f>
        <v>004034</v>
      </c>
    </row>
    <row r="101" spans="1:10" x14ac:dyDescent="0.25">
      <c r="A101" t="s">
        <v>8</v>
      </c>
      <c r="B101">
        <v>4</v>
      </c>
      <c r="C101" s="2">
        <v>162810</v>
      </c>
      <c r="D101">
        <v>51</v>
      </c>
      <c r="E101" s="1">
        <v>134.90829965806654</v>
      </c>
      <c r="F101">
        <v>2018</v>
      </c>
      <c r="G101">
        <v>5</v>
      </c>
      <c r="H101">
        <v>21</v>
      </c>
      <c r="I101" s="3">
        <f>COUNTIF(B$2:B100,B101)+1</f>
        <v>35</v>
      </c>
      <c r="J101" s="3" t="str">
        <f>CONCATENATE(TEXT(B101,"000"),TEXT(I101,"000"))</f>
        <v>004035</v>
      </c>
    </row>
    <row r="102" spans="1:10" x14ac:dyDescent="0.25">
      <c r="A102" t="s">
        <v>8</v>
      </c>
      <c r="B102">
        <v>4</v>
      </c>
      <c r="C102" s="2">
        <v>163201</v>
      </c>
      <c r="D102">
        <v>51</v>
      </c>
      <c r="E102" s="1">
        <v>428.80652416390865</v>
      </c>
      <c r="F102">
        <v>2018</v>
      </c>
      <c r="G102">
        <v>5</v>
      </c>
      <c r="H102">
        <v>21</v>
      </c>
      <c r="I102" s="3">
        <f>COUNTIF(B$2:B101,B102)+1</f>
        <v>36</v>
      </c>
      <c r="J102" s="3" t="str">
        <f>CONCATENATE(TEXT(B102,"000"),TEXT(I102,"000"))</f>
        <v>004036</v>
      </c>
    </row>
    <row r="103" spans="1:10" x14ac:dyDescent="0.25">
      <c r="A103" t="s">
        <v>8</v>
      </c>
      <c r="B103">
        <v>4</v>
      </c>
      <c r="C103" s="2">
        <v>163202</v>
      </c>
      <c r="D103">
        <v>51</v>
      </c>
      <c r="E103" s="1">
        <v>351.49664466346064</v>
      </c>
      <c r="F103">
        <v>2018</v>
      </c>
      <c r="G103">
        <v>5</v>
      </c>
      <c r="H103">
        <v>21</v>
      </c>
      <c r="I103" s="3">
        <f>COUNTIF(B$2:B102,B103)+1</f>
        <v>37</v>
      </c>
      <c r="J103" s="3" t="str">
        <f>CONCATENATE(TEXT(B103,"000"),TEXT(I103,"000"))</f>
        <v>004037</v>
      </c>
    </row>
    <row r="104" spans="1:10" x14ac:dyDescent="0.25">
      <c r="A104" t="s">
        <v>8</v>
      </c>
      <c r="B104">
        <v>4</v>
      </c>
      <c r="C104" s="2">
        <v>163203</v>
      </c>
      <c r="D104">
        <v>51</v>
      </c>
      <c r="E104" s="1">
        <v>262.08195432353858</v>
      </c>
      <c r="F104">
        <v>2018</v>
      </c>
      <c r="G104">
        <v>5</v>
      </c>
      <c r="H104">
        <v>21</v>
      </c>
      <c r="I104" s="3">
        <f>COUNTIF(B$2:B103,B104)+1</f>
        <v>38</v>
      </c>
      <c r="J104" s="3" t="str">
        <f>CONCATENATE(TEXT(B104,"000"),TEXT(I104,"000"))</f>
        <v>004038</v>
      </c>
    </row>
    <row r="105" spans="1:10" x14ac:dyDescent="0.25">
      <c r="A105" t="s">
        <v>8</v>
      </c>
      <c r="B105">
        <v>4</v>
      </c>
      <c r="C105" s="2">
        <v>163204</v>
      </c>
      <c r="D105">
        <v>51</v>
      </c>
      <c r="E105" s="1">
        <v>157.47225218965423</v>
      </c>
      <c r="F105">
        <v>2018</v>
      </c>
      <c r="G105">
        <v>5</v>
      </c>
      <c r="H105">
        <v>21</v>
      </c>
      <c r="I105" s="3">
        <f>COUNTIF(B$2:B104,B105)+1</f>
        <v>39</v>
      </c>
      <c r="J105" s="3" t="str">
        <f>CONCATENATE(TEXT(B105,"000"),TEXT(I105,"000"))</f>
        <v>004039</v>
      </c>
    </row>
    <row r="106" spans="1:10" x14ac:dyDescent="0.25">
      <c r="A106" t="s">
        <v>8</v>
      </c>
      <c r="B106">
        <v>4</v>
      </c>
      <c r="C106" s="2">
        <v>163710</v>
      </c>
      <c r="D106">
        <v>51</v>
      </c>
      <c r="E106" s="1">
        <v>237.70776572985426</v>
      </c>
      <c r="F106">
        <v>2018</v>
      </c>
      <c r="G106">
        <v>5</v>
      </c>
      <c r="H106">
        <v>14</v>
      </c>
      <c r="I106" s="3">
        <f>COUNTIF(B$2:B105,B106)+1</f>
        <v>40</v>
      </c>
      <c r="J106" s="3" t="str">
        <f>CONCATENATE(TEXT(B106,"000"),TEXT(I106,"000"))</f>
        <v>004040</v>
      </c>
    </row>
    <row r="107" spans="1:10" x14ac:dyDescent="0.25">
      <c r="A107" t="s">
        <v>8</v>
      </c>
      <c r="B107">
        <v>4</v>
      </c>
      <c r="C107" s="2">
        <v>166102</v>
      </c>
      <c r="D107">
        <v>51</v>
      </c>
      <c r="E107" s="1">
        <v>139.97330358938726</v>
      </c>
      <c r="F107">
        <v>2018</v>
      </c>
      <c r="G107">
        <v>5</v>
      </c>
      <c r="H107">
        <v>21</v>
      </c>
      <c r="I107" s="3">
        <f>COUNTIF(B$2:B106,B107)+1</f>
        <v>41</v>
      </c>
      <c r="J107" s="3" t="str">
        <f>CONCATENATE(TEXT(B107,"000"),TEXT(I107,"000"))</f>
        <v>004041</v>
      </c>
    </row>
    <row r="108" spans="1:10" x14ac:dyDescent="0.25">
      <c r="A108" t="s">
        <v>8</v>
      </c>
      <c r="B108">
        <v>4</v>
      </c>
      <c r="C108" s="2">
        <v>166202</v>
      </c>
      <c r="D108">
        <v>51</v>
      </c>
      <c r="E108" s="1">
        <v>669.05593446579746</v>
      </c>
      <c r="F108">
        <v>2018</v>
      </c>
      <c r="G108">
        <v>5</v>
      </c>
      <c r="H108">
        <v>21</v>
      </c>
      <c r="I108" s="3">
        <f>COUNTIF(B$2:B107,B108)+1</f>
        <v>42</v>
      </c>
      <c r="J108" s="3" t="str">
        <f>CONCATENATE(TEXT(B108,"000"),TEXT(I108,"000"))</f>
        <v>004042</v>
      </c>
    </row>
    <row r="109" spans="1:10" x14ac:dyDescent="0.25">
      <c r="A109" t="s">
        <v>8</v>
      </c>
      <c r="B109">
        <v>4</v>
      </c>
      <c r="C109" s="2">
        <v>166210</v>
      </c>
      <c r="D109">
        <v>51</v>
      </c>
      <c r="E109" s="1">
        <v>204.17268554919636</v>
      </c>
      <c r="F109">
        <v>2018</v>
      </c>
      <c r="G109">
        <v>5</v>
      </c>
      <c r="H109">
        <v>3</v>
      </c>
      <c r="I109" s="3">
        <f>COUNTIF(B$2:B108,B109)+1</f>
        <v>43</v>
      </c>
      <c r="J109" s="3" t="str">
        <f>CONCATENATE(TEXT(B109,"000"),TEXT(I109,"000"))</f>
        <v>004043</v>
      </c>
    </row>
    <row r="110" spans="1:10" x14ac:dyDescent="0.25">
      <c r="A110" t="s">
        <v>8</v>
      </c>
      <c r="B110">
        <v>4</v>
      </c>
      <c r="C110" s="2">
        <v>166501</v>
      </c>
      <c r="D110">
        <v>51</v>
      </c>
      <c r="E110" s="1">
        <v>361.86436029183204</v>
      </c>
      <c r="F110">
        <v>2018</v>
      </c>
      <c r="G110">
        <v>5</v>
      </c>
      <c r="H110">
        <v>21</v>
      </c>
      <c r="I110" s="3">
        <f>COUNTIF(B$2:B109,B110)+1</f>
        <v>44</v>
      </c>
      <c r="J110" s="3" t="str">
        <f>CONCATENATE(TEXT(B110,"000"),TEXT(I110,"000"))</f>
        <v>004044</v>
      </c>
    </row>
    <row r="111" spans="1:10" x14ac:dyDescent="0.25">
      <c r="A111" t="s">
        <v>8</v>
      </c>
      <c r="B111">
        <v>4</v>
      </c>
      <c r="C111" s="2">
        <v>166810</v>
      </c>
      <c r="D111">
        <v>51</v>
      </c>
      <c r="E111" s="1">
        <v>72.31801642012104</v>
      </c>
      <c r="F111">
        <v>2018</v>
      </c>
      <c r="G111">
        <v>5</v>
      </c>
      <c r="H111">
        <v>14</v>
      </c>
      <c r="I111" s="3">
        <f>COUNTIF(B$2:B110,B111)+1</f>
        <v>45</v>
      </c>
      <c r="J111" s="3" t="str">
        <f>CONCATENATE(TEXT(B111,"000"),TEXT(I111,"000"))</f>
        <v>004045</v>
      </c>
    </row>
    <row r="112" spans="1:10" x14ac:dyDescent="0.25">
      <c r="A112" t="s">
        <v>8</v>
      </c>
      <c r="B112">
        <v>4</v>
      </c>
      <c r="C112" s="2">
        <v>175201</v>
      </c>
      <c r="D112">
        <v>51</v>
      </c>
      <c r="E112" s="1">
        <v>565.92733456453766</v>
      </c>
      <c r="F112">
        <v>2018</v>
      </c>
      <c r="G112">
        <v>5</v>
      </c>
      <c r="H112">
        <v>21</v>
      </c>
      <c r="I112" s="3">
        <f>COUNTIF(B$2:B111,B112)+1</f>
        <v>46</v>
      </c>
      <c r="J112" s="3" t="str">
        <f>CONCATENATE(TEXT(B112,"000"),TEXT(I112,"000"))</f>
        <v>004046</v>
      </c>
    </row>
    <row r="113" spans="1:10" x14ac:dyDescent="0.25">
      <c r="A113" t="s">
        <v>8</v>
      </c>
      <c r="B113">
        <v>4</v>
      </c>
      <c r="C113" s="2">
        <v>175910</v>
      </c>
      <c r="D113">
        <v>51</v>
      </c>
      <c r="E113" s="1">
        <v>75.335076523615356</v>
      </c>
      <c r="F113">
        <v>2018</v>
      </c>
      <c r="G113">
        <v>5</v>
      </c>
      <c r="H113">
        <v>14</v>
      </c>
      <c r="I113" s="3">
        <f>COUNTIF(B$2:B112,B113)+1</f>
        <v>47</v>
      </c>
      <c r="J113" s="3" t="str">
        <f>CONCATENATE(TEXT(B113,"000"),TEXT(I113,"000"))</f>
        <v>004047</v>
      </c>
    </row>
    <row r="114" spans="1:10" x14ac:dyDescent="0.25">
      <c r="A114" t="s">
        <v>8</v>
      </c>
      <c r="B114">
        <v>4</v>
      </c>
      <c r="C114" s="2">
        <v>183910</v>
      </c>
      <c r="D114">
        <v>51</v>
      </c>
      <c r="E114" s="1">
        <v>176.59858472453328</v>
      </c>
      <c r="F114">
        <v>2018</v>
      </c>
      <c r="G114">
        <v>5</v>
      </c>
      <c r="H114">
        <v>21</v>
      </c>
      <c r="I114" s="3">
        <f>COUNTIF(B$2:B113,B114)+1</f>
        <v>48</v>
      </c>
      <c r="J114" s="3" t="str">
        <f>CONCATENATE(TEXT(B114,"000"),TEXT(I114,"000"))</f>
        <v>004048</v>
      </c>
    </row>
    <row r="115" spans="1:10" x14ac:dyDescent="0.25">
      <c r="A115" t="s">
        <v>8</v>
      </c>
      <c r="B115">
        <v>4</v>
      </c>
      <c r="C115" s="2">
        <v>186202</v>
      </c>
      <c r="D115">
        <v>51</v>
      </c>
      <c r="E115" s="1">
        <v>228.72972627036518</v>
      </c>
      <c r="F115">
        <v>2018</v>
      </c>
      <c r="G115">
        <v>5</v>
      </c>
      <c r="H115">
        <v>21</v>
      </c>
      <c r="I115" s="3">
        <f>COUNTIF(B$2:B114,B115)+1</f>
        <v>49</v>
      </c>
      <c r="J115" s="3" t="str">
        <f>CONCATENATE(TEXT(B115,"000"),TEXT(I115,"000"))</f>
        <v>004049</v>
      </c>
    </row>
    <row r="116" spans="1:10" x14ac:dyDescent="0.25">
      <c r="A116" t="s">
        <v>8</v>
      </c>
      <c r="B116">
        <v>4</v>
      </c>
      <c r="C116" s="2">
        <v>186210</v>
      </c>
      <c r="D116">
        <v>51</v>
      </c>
      <c r="E116" s="1">
        <v>617.36363802592848</v>
      </c>
      <c r="F116">
        <v>2018</v>
      </c>
      <c r="G116">
        <v>5</v>
      </c>
      <c r="H116">
        <v>28</v>
      </c>
      <c r="I116" s="3">
        <f>COUNTIF(B$2:B115,B116)+1</f>
        <v>50</v>
      </c>
      <c r="J116" s="3" t="str">
        <f>CONCATENATE(TEXT(B116,"000"),TEXT(I116,"000"))</f>
        <v>004050</v>
      </c>
    </row>
    <row r="117" spans="1:10" x14ac:dyDescent="0.25">
      <c r="A117" t="s">
        <v>8</v>
      </c>
      <c r="B117">
        <v>4</v>
      </c>
      <c r="C117" s="2">
        <v>190110</v>
      </c>
      <c r="D117">
        <v>51</v>
      </c>
      <c r="E117" s="1">
        <v>246.44809742361352</v>
      </c>
      <c r="F117">
        <v>2018</v>
      </c>
      <c r="G117">
        <v>5</v>
      </c>
      <c r="H117">
        <v>14</v>
      </c>
      <c r="I117" s="3">
        <f>COUNTIF(B$2:B116,B117)+1</f>
        <v>51</v>
      </c>
      <c r="J117" s="3" t="str">
        <f>CONCATENATE(TEXT(B117,"000"),TEXT(I117,"000"))</f>
        <v>004051</v>
      </c>
    </row>
    <row r="118" spans="1:10" x14ac:dyDescent="0.25">
      <c r="A118" t="s">
        <v>8</v>
      </c>
      <c r="B118">
        <v>4</v>
      </c>
      <c r="C118" s="2">
        <v>190210</v>
      </c>
      <c r="D118">
        <v>51</v>
      </c>
      <c r="E118" s="1">
        <v>51.436303461390771</v>
      </c>
      <c r="F118">
        <v>2018</v>
      </c>
      <c r="G118">
        <v>5</v>
      </c>
      <c r="H118">
        <v>21</v>
      </c>
      <c r="I118" s="3">
        <f>COUNTIF(B$2:B117,B118)+1</f>
        <v>52</v>
      </c>
      <c r="J118" s="3" t="str">
        <f>CONCATENATE(TEXT(B118,"000"),TEXT(I118,"000"))</f>
        <v>004052</v>
      </c>
    </row>
    <row r="119" spans="1:10" x14ac:dyDescent="0.25">
      <c r="A119" t="s">
        <v>8</v>
      </c>
      <c r="B119">
        <v>4</v>
      </c>
      <c r="C119" s="2">
        <v>190310</v>
      </c>
      <c r="D119">
        <v>51</v>
      </c>
      <c r="E119" s="1">
        <v>246.44809742361352</v>
      </c>
      <c r="F119">
        <v>2018</v>
      </c>
      <c r="G119">
        <v>5</v>
      </c>
      <c r="H119">
        <v>21</v>
      </c>
      <c r="I119" s="3">
        <f>COUNTIF(B$2:B118,B119)+1</f>
        <v>53</v>
      </c>
      <c r="J119" s="3" t="str">
        <f>CONCATENATE(TEXT(B119,"000"),TEXT(I119,"000"))</f>
        <v>004053</v>
      </c>
    </row>
    <row r="120" spans="1:10" x14ac:dyDescent="0.25">
      <c r="A120" t="s">
        <v>8</v>
      </c>
      <c r="B120">
        <v>4</v>
      </c>
      <c r="C120" s="2">
        <v>192610</v>
      </c>
      <c r="D120">
        <v>51</v>
      </c>
      <c r="E120" s="1">
        <v>246.41152699811661</v>
      </c>
      <c r="F120">
        <v>2018</v>
      </c>
      <c r="G120">
        <v>5</v>
      </c>
      <c r="H120">
        <v>14</v>
      </c>
      <c r="I120" s="3">
        <f>COUNTIF(B$2:B119,B120)+1</f>
        <v>54</v>
      </c>
      <c r="J120" s="3" t="str">
        <f>CONCATENATE(TEXT(B120,"000"),TEXT(I120,"000"))</f>
        <v>004054</v>
      </c>
    </row>
    <row r="121" spans="1:10" x14ac:dyDescent="0.25">
      <c r="A121" t="s">
        <v>8</v>
      </c>
      <c r="B121">
        <v>4</v>
      </c>
      <c r="C121" s="2">
        <v>201310</v>
      </c>
      <c r="D121">
        <v>51</v>
      </c>
      <c r="E121" s="1">
        <v>86.123352045201045</v>
      </c>
      <c r="F121">
        <v>2018</v>
      </c>
      <c r="G121">
        <v>5</v>
      </c>
      <c r="H121">
        <v>28</v>
      </c>
      <c r="I121" s="3">
        <f>COUNTIF(B$2:B120,B121)+1</f>
        <v>55</v>
      </c>
      <c r="J121" s="3" t="str">
        <f>CONCATENATE(TEXT(B121,"000"),TEXT(I121,"000"))</f>
        <v>004055</v>
      </c>
    </row>
    <row r="122" spans="1:10" x14ac:dyDescent="0.25">
      <c r="A122" t="s">
        <v>8</v>
      </c>
      <c r="B122">
        <v>4</v>
      </c>
      <c r="C122" s="2">
        <v>201610</v>
      </c>
      <c r="D122">
        <v>51</v>
      </c>
      <c r="E122" s="1">
        <v>186.36288833220576</v>
      </c>
      <c r="F122">
        <v>2018</v>
      </c>
      <c r="G122">
        <v>5</v>
      </c>
      <c r="H122">
        <v>31</v>
      </c>
      <c r="I122" s="3">
        <f>COUNTIF(B$2:B121,B122)+1</f>
        <v>56</v>
      </c>
      <c r="J122" s="3" t="str">
        <f>CONCATENATE(TEXT(B122,"000"),TEXT(I122,"000"))</f>
        <v>004056</v>
      </c>
    </row>
    <row r="123" spans="1:10" x14ac:dyDescent="0.25">
      <c r="A123" t="s">
        <v>8</v>
      </c>
      <c r="B123">
        <v>4</v>
      </c>
      <c r="C123" s="2">
        <v>208810</v>
      </c>
      <c r="D123">
        <v>51</v>
      </c>
      <c r="E123" s="1">
        <v>159.99561154894039</v>
      </c>
      <c r="F123">
        <v>2018</v>
      </c>
      <c r="G123">
        <v>5</v>
      </c>
      <c r="H123">
        <v>21</v>
      </c>
      <c r="I123" s="3">
        <f>COUNTIF(B$2:B122,B123)+1</f>
        <v>57</v>
      </c>
      <c r="J123" s="3" t="str">
        <f>CONCATENATE(TEXT(B123,"000"),TEXT(I123,"000"))</f>
        <v>004057</v>
      </c>
    </row>
    <row r="124" spans="1:10" x14ac:dyDescent="0.25">
      <c r="A124" t="s">
        <v>8</v>
      </c>
      <c r="B124">
        <v>4</v>
      </c>
      <c r="C124" s="2">
        <v>212210</v>
      </c>
      <c r="D124">
        <v>51</v>
      </c>
      <c r="E124" s="1">
        <v>39.002358792444547</v>
      </c>
      <c r="F124">
        <v>2018</v>
      </c>
      <c r="G124">
        <v>5</v>
      </c>
      <c r="H124">
        <v>31</v>
      </c>
      <c r="I124" s="3">
        <f>COUNTIF(B$2:B123,B124)+1</f>
        <v>58</v>
      </c>
      <c r="J124" s="3" t="str">
        <f>CONCATENATE(TEXT(B124,"000"),TEXT(I124,"000"))</f>
        <v>004058</v>
      </c>
    </row>
    <row r="125" spans="1:10" x14ac:dyDescent="0.25">
      <c r="A125" t="s">
        <v>7</v>
      </c>
      <c r="B125">
        <v>5</v>
      </c>
      <c r="C125" s="2">
        <v>77571</v>
      </c>
      <c r="D125">
        <v>6</v>
      </c>
      <c r="E125" s="1">
        <v>657.13397575380793</v>
      </c>
      <c r="F125">
        <v>2018</v>
      </c>
      <c r="G125">
        <v>5</v>
      </c>
      <c r="H125">
        <v>3</v>
      </c>
      <c r="I125" s="3">
        <f>COUNTIF(B$2:B124,B125)+1</f>
        <v>1</v>
      </c>
      <c r="J125" s="3" t="str">
        <f>CONCATENATE(TEXT(B125,"000"),TEXT(I125,"000"))</f>
        <v>005001</v>
      </c>
    </row>
    <row r="126" spans="1:10" x14ac:dyDescent="0.25">
      <c r="A126" t="s">
        <v>8</v>
      </c>
      <c r="B126">
        <v>6</v>
      </c>
      <c r="C126" s="2">
        <v>13111</v>
      </c>
      <c r="D126">
        <v>42</v>
      </c>
      <c r="E126" s="1">
        <v>93021.448554553936</v>
      </c>
      <c r="F126">
        <v>2018</v>
      </c>
      <c r="G126">
        <v>5</v>
      </c>
      <c r="H126">
        <v>31</v>
      </c>
      <c r="I126" s="3">
        <f>COUNTIF(B$2:B125,B126)+1</f>
        <v>1</v>
      </c>
      <c r="J126" s="3" t="str">
        <f>CONCATENATE(TEXT(B126,"000"),TEXT(I126,"000"))</f>
        <v>006001</v>
      </c>
    </row>
    <row r="127" spans="1:10" x14ac:dyDescent="0.25">
      <c r="A127" t="s">
        <v>8</v>
      </c>
      <c r="B127">
        <v>6</v>
      </c>
      <c r="C127" s="2">
        <v>67080</v>
      </c>
      <c r="D127">
        <v>80</v>
      </c>
      <c r="E127" s="1">
        <v>4448.7922616979649</v>
      </c>
      <c r="F127">
        <v>2018</v>
      </c>
      <c r="G127">
        <v>5</v>
      </c>
      <c r="H127">
        <v>28</v>
      </c>
      <c r="I127" s="3">
        <f>COUNTIF(B$2:B126,B127)+1</f>
        <v>2</v>
      </c>
      <c r="J127" s="3" t="str">
        <f>CONCATENATE(TEXT(B127,"000"),TEXT(I127,"000"))</f>
        <v>006002</v>
      </c>
    </row>
    <row r="128" spans="1:10" x14ac:dyDescent="0.25">
      <c r="A128" t="s">
        <v>8</v>
      </c>
      <c r="B128">
        <v>6</v>
      </c>
      <c r="C128" s="2">
        <v>67083</v>
      </c>
      <c r="D128">
        <v>83</v>
      </c>
      <c r="E128" s="1">
        <v>1109.9124138309348</v>
      </c>
      <c r="F128">
        <v>2018</v>
      </c>
      <c r="G128">
        <v>5</v>
      </c>
      <c r="H128">
        <v>28</v>
      </c>
      <c r="I128" s="3">
        <f>COUNTIF(B$2:B127,B128)+1</f>
        <v>3</v>
      </c>
      <c r="J128" s="3" t="str">
        <f>CONCATENATE(TEXT(B128,"000"),TEXT(I128,"000"))</f>
        <v>006003</v>
      </c>
    </row>
    <row r="129" spans="1:10" x14ac:dyDescent="0.25">
      <c r="A129" t="s">
        <v>7</v>
      </c>
      <c r="B129">
        <v>6</v>
      </c>
      <c r="C129" s="2">
        <v>77819</v>
      </c>
      <c r="D129">
        <v>63</v>
      </c>
      <c r="E129" s="1">
        <v>2742.7819122675492</v>
      </c>
      <c r="F129">
        <v>2018</v>
      </c>
      <c r="G129">
        <v>5</v>
      </c>
      <c r="H129">
        <v>9</v>
      </c>
      <c r="I129" s="3">
        <f>COUNTIF(B$2:B128,B129)+1</f>
        <v>4</v>
      </c>
      <c r="J129" s="3" t="str">
        <f>CONCATENATE(TEXT(B129,"000"),TEXT(I129,"000"))</f>
        <v>006004</v>
      </c>
    </row>
    <row r="130" spans="1:10" x14ac:dyDescent="0.25">
      <c r="A130" t="s">
        <v>7</v>
      </c>
      <c r="B130">
        <v>6</v>
      </c>
      <c r="C130" s="2">
        <v>78614</v>
      </c>
      <c r="D130">
        <v>51</v>
      </c>
      <c r="E130" s="1">
        <v>254.16445720345956</v>
      </c>
      <c r="F130">
        <v>2018</v>
      </c>
      <c r="G130">
        <v>5</v>
      </c>
      <c r="H130">
        <v>17</v>
      </c>
      <c r="I130" s="3">
        <f>COUNTIF(B$2:B129,B130)+1</f>
        <v>5</v>
      </c>
      <c r="J130" s="3" t="str">
        <f>CONCATENATE(TEXT(B130,"000"),TEXT(I130,"000"))</f>
        <v>006005</v>
      </c>
    </row>
    <row r="131" spans="1:10" x14ac:dyDescent="0.25">
      <c r="A131" t="s">
        <v>7</v>
      </c>
      <c r="B131">
        <v>6</v>
      </c>
      <c r="C131" s="2">
        <v>79472</v>
      </c>
      <c r="D131">
        <v>51</v>
      </c>
      <c r="E131" s="1">
        <v>621.69723344731119</v>
      </c>
      <c r="F131">
        <v>2018</v>
      </c>
      <c r="G131">
        <v>5</v>
      </c>
      <c r="H131">
        <v>23</v>
      </c>
      <c r="I131" s="3">
        <f>COUNTIF(B$2:B130,B131)+1</f>
        <v>6</v>
      </c>
      <c r="J131" s="3" t="str">
        <f>CONCATENATE(TEXT(B131,"000"),TEXT(I131,"000"))</f>
        <v>006006</v>
      </c>
    </row>
    <row r="132" spans="1:10" x14ac:dyDescent="0.25">
      <c r="A132" t="s">
        <v>7</v>
      </c>
      <c r="B132">
        <v>6</v>
      </c>
      <c r="C132" s="2">
        <v>79495</v>
      </c>
      <c r="D132">
        <v>59</v>
      </c>
      <c r="E132" s="1">
        <v>5211.2856333083437</v>
      </c>
      <c r="F132">
        <v>2018</v>
      </c>
      <c r="G132">
        <v>5</v>
      </c>
      <c r="H132">
        <v>23</v>
      </c>
      <c r="I132" s="3">
        <f>COUNTIF(B$2:B131,B132)+1</f>
        <v>7</v>
      </c>
      <c r="J132" s="3" t="str">
        <f>CONCATENATE(TEXT(B132,"000"),TEXT(I132,"000"))</f>
        <v>006007</v>
      </c>
    </row>
    <row r="133" spans="1:10" x14ac:dyDescent="0.25">
      <c r="A133" t="s">
        <v>7</v>
      </c>
      <c r="B133">
        <v>6</v>
      </c>
      <c r="C133" s="2">
        <v>79788</v>
      </c>
      <c r="D133">
        <v>59</v>
      </c>
      <c r="E133" s="1">
        <v>6577.0813143410924</v>
      </c>
      <c r="F133">
        <v>2018</v>
      </c>
      <c r="G133">
        <v>5</v>
      </c>
      <c r="H133">
        <v>25</v>
      </c>
      <c r="I133" s="3">
        <f>COUNTIF(B$2:B132,B133)+1</f>
        <v>8</v>
      </c>
      <c r="J133" s="3" t="str">
        <f>CONCATENATE(TEXT(B133,"000"),TEXT(I133,"000"))</f>
        <v>006008</v>
      </c>
    </row>
    <row r="134" spans="1:10" x14ac:dyDescent="0.25">
      <c r="A134" t="s">
        <v>7</v>
      </c>
      <c r="B134">
        <v>6</v>
      </c>
      <c r="C134" s="2">
        <v>79840</v>
      </c>
      <c r="D134">
        <v>51</v>
      </c>
      <c r="E134" s="1">
        <v>1078.0595732231345</v>
      </c>
      <c r="F134">
        <v>2018</v>
      </c>
      <c r="G134">
        <v>5</v>
      </c>
      <c r="H134">
        <v>25</v>
      </c>
      <c r="I134" s="3">
        <f>COUNTIF(B$2:B133,B134)+1</f>
        <v>9</v>
      </c>
      <c r="J134" s="3" t="str">
        <f>CONCATENATE(TEXT(B134,"000"),TEXT(I134,"000"))</f>
        <v>006009</v>
      </c>
    </row>
    <row r="135" spans="1:10" x14ac:dyDescent="0.25">
      <c r="A135" t="s">
        <v>7</v>
      </c>
      <c r="B135">
        <v>6</v>
      </c>
      <c r="C135" s="2">
        <v>79841</v>
      </c>
      <c r="D135">
        <v>51</v>
      </c>
      <c r="E135" s="1">
        <v>2762.3653751211396</v>
      </c>
      <c r="F135">
        <v>2018</v>
      </c>
      <c r="G135">
        <v>5</v>
      </c>
      <c r="H135">
        <v>25</v>
      </c>
      <c r="I135" s="3">
        <f>COUNTIF(B$2:B134,B135)+1</f>
        <v>10</v>
      </c>
      <c r="J135" s="3" t="str">
        <f>CONCATENATE(TEXT(B135,"000"),TEXT(I135,"000"))</f>
        <v>006010</v>
      </c>
    </row>
    <row r="136" spans="1:10" x14ac:dyDescent="0.25">
      <c r="A136" t="s">
        <v>7</v>
      </c>
      <c r="B136">
        <v>6</v>
      </c>
      <c r="C136" s="2">
        <v>80805</v>
      </c>
      <c r="D136">
        <v>63</v>
      </c>
      <c r="E136" s="1">
        <v>1327.5064455374938</v>
      </c>
      <c r="F136">
        <v>2018</v>
      </c>
      <c r="G136">
        <v>5</v>
      </c>
      <c r="H136">
        <v>30</v>
      </c>
      <c r="I136" s="3">
        <f>COUNTIF(B$2:B135,B136)+1</f>
        <v>11</v>
      </c>
      <c r="J136" s="3" t="str">
        <f>CONCATENATE(TEXT(B136,"000"),TEXT(I136,"000"))</f>
        <v>006011</v>
      </c>
    </row>
    <row r="137" spans="1:10" x14ac:dyDescent="0.25">
      <c r="A137" t="s">
        <v>7</v>
      </c>
      <c r="B137">
        <v>6</v>
      </c>
      <c r="C137" s="2">
        <v>80900</v>
      </c>
      <c r="D137">
        <v>58</v>
      </c>
      <c r="E137" s="1">
        <v>2285.6515935562911</v>
      </c>
      <c r="F137">
        <v>2018</v>
      </c>
      <c r="G137">
        <v>5</v>
      </c>
      <c r="H137">
        <v>31</v>
      </c>
      <c r="I137" s="3">
        <f>COUNTIF(B$2:B136,B137)+1</f>
        <v>12</v>
      </c>
      <c r="J137" s="3" t="str">
        <f>CONCATENATE(TEXT(B137,"000"),TEXT(I137,"000"))</f>
        <v>006012</v>
      </c>
    </row>
    <row r="138" spans="1:10" x14ac:dyDescent="0.25">
      <c r="A138" t="s">
        <v>8</v>
      </c>
      <c r="B138">
        <v>6</v>
      </c>
      <c r="C138" s="2">
        <v>125910</v>
      </c>
      <c r="D138">
        <v>51</v>
      </c>
      <c r="E138" s="1">
        <v>583.38971273930781</v>
      </c>
      <c r="F138">
        <v>2018</v>
      </c>
      <c r="G138">
        <v>5</v>
      </c>
      <c r="H138">
        <v>28</v>
      </c>
      <c r="I138" s="3">
        <f>COUNTIF(B$2:B137,B138)+1</f>
        <v>13</v>
      </c>
      <c r="J138" s="3" t="str">
        <f>CONCATENATE(TEXT(B138,"000"),TEXT(I138,"000"))</f>
        <v>006013</v>
      </c>
    </row>
    <row r="139" spans="1:10" x14ac:dyDescent="0.25">
      <c r="A139" t="s">
        <v>8</v>
      </c>
      <c r="B139">
        <v>6</v>
      </c>
      <c r="C139" s="2">
        <v>173601</v>
      </c>
      <c r="D139">
        <v>51</v>
      </c>
      <c r="E139" s="1">
        <v>1046.6272925085484</v>
      </c>
      <c r="F139">
        <v>2018</v>
      </c>
      <c r="G139">
        <v>5</v>
      </c>
      <c r="H139">
        <v>21</v>
      </c>
      <c r="I139" s="3">
        <f>COUNTIF(B$2:B138,B139)+1</f>
        <v>14</v>
      </c>
      <c r="J139" s="3" t="str">
        <f>CONCATENATE(TEXT(B139,"000"),TEXT(I139,"000"))</f>
        <v>006014</v>
      </c>
    </row>
    <row r="140" spans="1:10" x14ac:dyDescent="0.25">
      <c r="A140" t="s">
        <v>8</v>
      </c>
      <c r="B140">
        <v>6</v>
      </c>
      <c r="C140" s="2">
        <v>173602</v>
      </c>
      <c r="D140">
        <v>51</v>
      </c>
      <c r="E140" s="1">
        <v>479.07257400939864</v>
      </c>
      <c r="F140">
        <v>2018</v>
      </c>
      <c r="G140">
        <v>5</v>
      </c>
      <c r="H140">
        <v>21</v>
      </c>
      <c r="I140" s="3">
        <f>COUNTIF(B$2:B139,B140)+1</f>
        <v>15</v>
      </c>
      <c r="J140" s="3" t="str">
        <f>CONCATENATE(TEXT(B140,"000"),TEXT(I140,"000"))</f>
        <v>006015</v>
      </c>
    </row>
    <row r="141" spans="1:10" x14ac:dyDescent="0.25">
      <c r="A141" t="s">
        <v>8</v>
      </c>
      <c r="B141">
        <v>6</v>
      </c>
      <c r="C141" s="2">
        <v>173603</v>
      </c>
      <c r="D141">
        <v>51</v>
      </c>
      <c r="E141" s="1">
        <v>1348.6807219001994</v>
      </c>
      <c r="F141">
        <v>2018</v>
      </c>
      <c r="G141">
        <v>5</v>
      </c>
      <c r="H141">
        <v>21</v>
      </c>
      <c r="I141" s="3">
        <f>COUNTIF(B$2:B140,B141)+1</f>
        <v>16</v>
      </c>
      <c r="J141" s="3" t="str">
        <f>CONCATENATE(TEXT(B141,"000"),TEXT(I141,"000"))</f>
        <v>006016</v>
      </c>
    </row>
    <row r="142" spans="1:10" x14ac:dyDescent="0.25">
      <c r="A142" t="s">
        <v>8</v>
      </c>
      <c r="B142">
        <v>6</v>
      </c>
      <c r="C142" s="2">
        <v>173610</v>
      </c>
      <c r="D142">
        <v>51</v>
      </c>
      <c r="E142" s="1">
        <v>471.20993252756494</v>
      </c>
      <c r="F142">
        <v>2018</v>
      </c>
      <c r="G142">
        <v>5</v>
      </c>
      <c r="H142">
        <v>31</v>
      </c>
      <c r="I142" s="3">
        <f>COUNTIF(B$2:B141,B142)+1</f>
        <v>17</v>
      </c>
      <c r="J142" s="3" t="str">
        <f>CONCATENATE(TEXT(B142,"000"),TEXT(I142,"000"))</f>
        <v>006017</v>
      </c>
    </row>
    <row r="143" spans="1:10" x14ac:dyDescent="0.25">
      <c r="A143" t="s">
        <v>8</v>
      </c>
      <c r="B143">
        <v>6</v>
      </c>
      <c r="C143" s="2">
        <v>177301</v>
      </c>
      <c r="D143">
        <v>51</v>
      </c>
      <c r="E143" s="1">
        <v>1059.1709484539854</v>
      </c>
      <c r="F143">
        <v>2018</v>
      </c>
      <c r="G143">
        <v>5</v>
      </c>
      <c r="H143">
        <v>21</v>
      </c>
      <c r="I143" s="3">
        <f>COUNTIF(B$2:B142,B143)+1</f>
        <v>18</v>
      </c>
      <c r="J143" s="3" t="str">
        <f>CONCATENATE(TEXT(B143,"000"),TEXT(I143,"000"))</f>
        <v>006018</v>
      </c>
    </row>
    <row r="144" spans="1:10" x14ac:dyDescent="0.25">
      <c r="A144" t="s">
        <v>8</v>
      </c>
      <c r="B144">
        <v>6</v>
      </c>
      <c r="C144" s="2">
        <v>182601</v>
      </c>
      <c r="D144">
        <v>51</v>
      </c>
      <c r="E144" s="1">
        <v>1239.88370604692</v>
      </c>
      <c r="F144">
        <v>2018</v>
      </c>
      <c r="G144">
        <v>5</v>
      </c>
      <c r="H144">
        <v>21</v>
      </c>
      <c r="I144" s="3">
        <f>COUNTIF(B$2:B143,B144)+1</f>
        <v>19</v>
      </c>
      <c r="J144" s="3" t="str">
        <f>CONCATENATE(TEXT(B144,"000"),TEXT(I144,"000"))</f>
        <v>006019</v>
      </c>
    </row>
    <row r="145" spans="1:10" x14ac:dyDescent="0.25">
      <c r="A145" t="s">
        <v>8</v>
      </c>
      <c r="B145">
        <v>6</v>
      </c>
      <c r="C145" s="2">
        <v>187201</v>
      </c>
      <c r="D145">
        <v>51</v>
      </c>
      <c r="E145" s="1">
        <v>715.75636782533968</v>
      </c>
      <c r="F145">
        <v>2018</v>
      </c>
      <c r="G145">
        <v>5</v>
      </c>
      <c r="H145">
        <v>21</v>
      </c>
      <c r="I145" s="3">
        <f>COUNTIF(B$2:B144,B145)+1</f>
        <v>20</v>
      </c>
      <c r="J145" s="3" t="str">
        <f>CONCATENATE(TEXT(B145,"000"),TEXT(I145,"000"))</f>
        <v>006020</v>
      </c>
    </row>
    <row r="146" spans="1:10" x14ac:dyDescent="0.25">
      <c r="A146" t="s">
        <v>8</v>
      </c>
      <c r="B146">
        <v>6</v>
      </c>
      <c r="C146" s="2">
        <v>187210</v>
      </c>
      <c r="D146">
        <v>51</v>
      </c>
      <c r="E146" s="1">
        <v>233.50216679771071</v>
      </c>
      <c r="F146">
        <v>2018</v>
      </c>
      <c r="G146">
        <v>5</v>
      </c>
      <c r="H146">
        <v>14</v>
      </c>
      <c r="I146" s="3">
        <f>COUNTIF(B$2:B145,B146)+1</f>
        <v>21</v>
      </c>
      <c r="J146" s="3" t="str">
        <f>CONCATENATE(TEXT(B146,"000"),TEXT(I146,"000"))</f>
        <v>006021</v>
      </c>
    </row>
    <row r="147" spans="1:10" x14ac:dyDescent="0.25">
      <c r="A147" t="s">
        <v>8</v>
      </c>
      <c r="B147">
        <v>7</v>
      </c>
      <c r="C147" s="2">
        <v>13111</v>
      </c>
      <c r="D147">
        <v>42</v>
      </c>
      <c r="E147" s="1">
        <v>51737.643767485235</v>
      </c>
      <c r="F147">
        <v>2018</v>
      </c>
      <c r="G147">
        <v>5</v>
      </c>
      <c r="H147">
        <v>31</v>
      </c>
      <c r="I147" s="3">
        <f>COUNTIF(B$2:B146,B147)+1</f>
        <v>1</v>
      </c>
      <c r="J147" s="3" t="str">
        <f>CONCATENATE(TEXT(B147,"000"),TEXT(I147,"000"))</f>
        <v>007001</v>
      </c>
    </row>
    <row r="148" spans="1:10" x14ac:dyDescent="0.25">
      <c r="A148" t="s">
        <v>8</v>
      </c>
      <c r="B148">
        <v>7</v>
      </c>
      <c r="C148" s="2">
        <v>67028</v>
      </c>
      <c r="D148">
        <v>28</v>
      </c>
      <c r="E148" s="1">
        <v>69.81294227358336</v>
      </c>
      <c r="F148">
        <v>2018</v>
      </c>
      <c r="G148">
        <v>5</v>
      </c>
      <c r="H148">
        <v>28</v>
      </c>
      <c r="I148" s="3">
        <f>COUNTIF(B$2:B147,B148)+1</f>
        <v>2</v>
      </c>
      <c r="J148" s="3" t="str">
        <f>CONCATENATE(TEXT(B148,"000"),TEXT(I148,"000"))</f>
        <v>007002</v>
      </c>
    </row>
    <row r="149" spans="1:10" x14ac:dyDescent="0.25">
      <c r="A149" t="s">
        <v>8</v>
      </c>
      <c r="B149">
        <v>7</v>
      </c>
      <c r="C149" s="2">
        <v>67080</v>
      </c>
      <c r="D149">
        <v>80</v>
      </c>
      <c r="E149" s="1">
        <v>27.427819122675494</v>
      </c>
      <c r="F149">
        <v>2018</v>
      </c>
      <c r="G149">
        <v>5</v>
      </c>
      <c r="H149">
        <v>28</v>
      </c>
      <c r="I149" s="3">
        <f>COUNTIF(B$2:B148,B149)+1</f>
        <v>3</v>
      </c>
      <c r="J149" s="3" t="str">
        <f>CONCATENATE(TEXT(B149,"000"),TEXT(I149,"000"))</f>
        <v>007003</v>
      </c>
    </row>
    <row r="150" spans="1:10" x14ac:dyDescent="0.25">
      <c r="A150" t="s">
        <v>8</v>
      </c>
      <c r="B150">
        <v>7</v>
      </c>
      <c r="C150" s="2">
        <v>67083</v>
      </c>
      <c r="D150">
        <v>83</v>
      </c>
      <c r="E150" s="1">
        <v>883.17577575015082</v>
      </c>
      <c r="F150">
        <v>2018</v>
      </c>
      <c r="G150">
        <v>5</v>
      </c>
      <c r="H150">
        <v>28</v>
      </c>
      <c r="I150" s="3">
        <f>COUNTIF(B$2:B149,B150)+1</f>
        <v>4</v>
      </c>
      <c r="J150" s="3" t="str">
        <f>CONCATENATE(TEXT(B150,"000"),TEXT(I150,"000"))</f>
        <v>007004</v>
      </c>
    </row>
    <row r="151" spans="1:10" x14ac:dyDescent="0.25">
      <c r="A151" t="s">
        <v>7</v>
      </c>
      <c r="B151">
        <v>7</v>
      </c>
      <c r="C151" s="2">
        <v>77824</v>
      </c>
      <c r="D151">
        <v>49</v>
      </c>
      <c r="E151" s="1">
        <v>548.55638245350985</v>
      </c>
      <c r="F151">
        <v>2018</v>
      </c>
      <c r="G151">
        <v>5</v>
      </c>
      <c r="H151">
        <v>9</v>
      </c>
      <c r="I151" s="3">
        <f>COUNTIF(B$2:B150,B151)+1</f>
        <v>5</v>
      </c>
      <c r="J151" s="3" t="str">
        <f>CONCATENATE(TEXT(B151,"000"),TEXT(I151,"000"))</f>
        <v>007005</v>
      </c>
    </row>
    <row r="152" spans="1:10" x14ac:dyDescent="0.25">
      <c r="A152" t="s">
        <v>7</v>
      </c>
      <c r="B152">
        <v>7</v>
      </c>
      <c r="C152" s="2">
        <v>78020</v>
      </c>
      <c r="D152">
        <v>49</v>
      </c>
      <c r="E152" s="1">
        <v>-548.55638245350985</v>
      </c>
      <c r="F152">
        <v>2018</v>
      </c>
      <c r="G152">
        <v>5</v>
      </c>
      <c r="H152">
        <v>14</v>
      </c>
      <c r="I152" s="3">
        <f>COUNTIF(B$2:B151,B152)+1</f>
        <v>6</v>
      </c>
      <c r="J152" s="3" t="str">
        <f>CONCATENATE(TEXT(B152,"000"),TEXT(I152,"000"))</f>
        <v>007006</v>
      </c>
    </row>
    <row r="153" spans="1:10" x14ac:dyDescent="0.25">
      <c r="A153" t="s">
        <v>7</v>
      </c>
      <c r="B153">
        <v>7</v>
      </c>
      <c r="C153" s="2">
        <v>78438</v>
      </c>
      <c r="D153">
        <v>49</v>
      </c>
      <c r="E153" s="1">
        <v>548.55638245350985</v>
      </c>
      <c r="F153">
        <v>2018</v>
      </c>
      <c r="G153">
        <v>5</v>
      </c>
      <c r="H153">
        <v>16</v>
      </c>
      <c r="I153" s="3">
        <f>COUNTIF(B$2:B152,B153)+1</f>
        <v>7</v>
      </c>
      <c r="J153" s="3" t="str">
        <f>CONCATENATE(TEXT(B153,"000"),TEXT(I153,"000"))</f>
        <v>007007</v>
      </c>
    </row>
    <row r="154" spans="1:10" x14ac:dyDescent="0.25">
      <c r="A154" t="s">
        <v>7</v>
      </c>
      <c r="B154">
        <v>7</v>
      </c>
      <c r="C154" s="2">
        <v>79690</v>
      </c>
      <c r="D154">
        <v>59</v>
      </c>
      <c r="E154" s="1">
        <v>12799.648923915231</v>
      </c>
      <c r="F154">
        <v>2018</v>
      </c>
      <c r="G154">
        <v>5</v>
      </c>
      <c r="H154">
        <v>24</v>
      </c>
      <c r="I154" s="3">
        <f>COUNTIF(B$2:B153,B154)+1</f>
        <v>8</v>
      </c>
      <c r="J154" s="3" t="str">
        <f>CONCATENATE(TEXT(B154,"000"),TEXT(I154,"000"))</f>
        <v>007008</v>
      </c>
    </row>
    <row r="155" spans="1:10" x14ac:dyDescent="0.25">
      <c r="A155" t="s">
        <v>7</v>
      </c>
      <c r="B155">
        <v>7</v>
      </c>
      <c r="C155" s="2">
        <v>79871</v>
      </c>
      <c r="D155">
        <v>58</v>
      </c>
      <c r="E155" s="1">
        <v>5485.5638245350983</v>
      </c>
      <c r="F155">
        <v>2018</v>
      </c>
      <c r="G155">
        <v>5</v>
      </c>
      <c r="H155">
        <v>25</v>
      </c>
      <c r="I155" s="3">
        <f>COUNTIF(B$2:B154,B155)+1</f>
        <v>9</v>
      </c>
      <c r="J155" s="3" t="str">
        <f>CONCATENATE(TEXT(B155,"000"),TEXT(I155,"000"))</f>
        <v>007009</v>
      </c>
    </row>
    <row r="156" spans="1:10" x14ac:dyDescent="0.25">
      <c r="A156" t="s">
        <v>7</v>
      </c>
      <c r="B156">
        <v>7</v>
      </c>
      <c r="C156" s="2">
        <v>80808</v>
      </c>
      <c r="D156">
        <v>58</v>
      </c>
      <c r="E156" s="1">
        <v>9142.6063742251645</v>
      </c>
      <c r="F156">
        <v>2018</v>
      </c>
      <c r="G156">
        <v>5</v>
      </c>
      <c r="H156">
        <v>30</v>
      </c>
      <c r="I156" s="3">
        <f>COUNTIF(B$2:B155,B156)+1</f>
        <v>10</v>
      </c>
      <c r="J156" s="3" t="str">
        <f>CONCATENATE(TEXT(B156,"000"),TEXT(I156,"000"))</f>
        <v>007010</v>
      </c>
    </row>
    <row r="157" spans="1:10" x14ac:dyDescent="0.25">
      <c r="A157" t="s">
        <v>8</v>
      </c>
      <c r="B157">
        <v>7</v>
      </c>
      <c r="C157" s="2">
        <v>180129</v>
      </c>
      <c r="D157">
        <v>51</v>
      </c>
      <c r="E157" s="1">
        <v>167.7119713287864</v>
      </c>
      <c r="F157">
        <v>2018</v>
      </c>
      <c r="G157">
        <v>5</v>
      </c>
      <c r="H157">
        <v>21</v>
      </c>
      <c r="I157" s="3">
        <f>COUNTIF(B$2:B156,B157)+1</f>
        <v>11</v>
      </c>
      <c r="J157" s="3" t="str">
        <f>CONCATENATE(TEXT(B157,"000"),TEXT(I157,"000"))</f>
        <v>007011</v>
      </c>
    </row>
    <row r="158" spans="1:10" x14ac:dyDescent="0.25">
      <c r="A158" t="s">
        <v>8</v>
      </c>
      <c r="B158">
        <v>7</v>
      </c>
      <c r="C158" s="2">
        <v>180170</v>
      </c>
      <c r="D158">
        <v>51</v>
      </c>
      <c r="E158" s="1">
        <v>177.36656365996819</v>
      </c>
      <c r="F158">
        <v>2018</v>
      </c>
      <c r="G158">
        <v>5</v>
      </c>
      <c r="H158">
        <v>31</v>
      </c>
      <c r="I158" s="3">
        <f>COUNTIF(B$2:B157,B158)+1</f>
        <v>12</v>
      </c>
      <c r="J158" s="3" t="str">
        <f>CONCATENATE(TEXT(B158,"000"),TEXT(I158,"000"))</f>
        <v>007012</v>
      </c>
    </row>
    <row r="159" spans="1:10" x14ac:dyDescent="0.25">
      <c r="A159" t="s">
        <v>7</v>
      </c>
      <c r="B159">
        <v>8</v>
      </c>
      <c r="C159" s="2">
        <v>78414</v>
      </c>
      <c r="D159">
        <v>51</v>
      </c>
      <c r="E159" s="1">
        <v>126.35082009179176</v>
      </c>
      <c r="F159">
        <v>2018</v>
      </c>
      <c r="G159">
        <v>5</v>
      </c>
      <c r="H159">
        <v>16</v>
      </c>
      <c r="I159" s="3">
        <f>COUNTIF(B$2:B158,B159)+1</f>
        <v>1</v>
      </c>
      <c r="J159" s="3" t="str">
        <f>CONCATENATE(TEXT(B159,"000"),TEXT(I159,"000"))</f>
        <v>008001</v>
      </c>
    </row>
    <row r="160" spans="1:10" x14ac:dyDescent="0.25">
      <c r="A160" t="s">
        <v>7</v>
      </c>
      <c r="B160">
        <v>8</v>
      </c>
      <c r="C160" s="2">
        <v>78519</v>
      </c>
      <c r="D160">
        <v>51</v>
      </c>
      <c r="E160" s="1">
        <v>377.40679112801479</v>
      </c>
      <c r="F160">
        <v>2018</v>
      </c>
      <c r="G160">
        <v>5</v>
      </c>
      <c r="H160">
        <v>17</v>
      </c>
      <c r="I160" s="3">
        <f>COUNTIF(B$2:B159,B160)+1</f>
        <v>2</v>
      </c>
      <c r="J160" s="3" t="str">
        <f>CONCATENATE(TEXT(B160,"000"),TEXT(I160,"000"))</f>
        <v>008002</v>
      </c>
    </row>
    <row r="161" spans="1:10" x14ac:dyDescent="0.25">
      <c r="A161" t="s">
        <v>7</v>
      </c>
      <c r="B161">
        <v>8</v>
      </c>
      <c r="C161" s="2">
        <v>78519</v>
      </c>
      <c r="D161">
        <v>51</v>
      </c>
      <c r="E161" s="1">
        <v>358.39016986962645</v>
      </c>
      <c r="F161">
        <v>2018</v>
      </c>
      <c r="G161">
        <v>5</v>
      </c>
      <c r="H161">
        <v>17</v>
      </c>
      <c r="I161" s="3">
        <f>COUNTIF(B$2:B160,B161)+1</f>
        <v>3</v>
      </c>
      <c r="J161" s="3" t="str">
        <f>CONCATENATE(TEXT(B161,"000"),TEXT(I161,"000"))</f>
        <v>008003</v>
      </c>
    </row>
    <row r="162" spans="1:10" x14ac:dyDescent="0.25">
      <c r="A162" t="s">
        <v>7</v>
      </c>
      <c r="B162">
        <v>8</v>
      </c>
      <c r="C162" s="2">
        <v>79441</v>
      </c>
      <c r="D162">
        <v>59</v>
      </c>
      <c r="E162" s="1">
        <v>1097.1127649070197</v>
      </c>
      <c r="F162">
        <v>2018</v>
      </c>
      <c r="G162">
        <v>5</v>
      </c>
      <c r="H162">
        <v>23</v>
      </c>
      <c r="I162" s="3">
        <f>COUNTIF(B$2:B161,B162)+1</f>
        <v>4</v>
      </c>
      <c r="J162" s="3" t="str">
        <f>CONCATENATE(TEXT(B162,"000"),TEXT(I162,"000"))</f>
        <v>008004</v>
      </c>
    </row>
    <row r="163" spans="1:10" x14ac:dyDescent="0.25">
      <c r="A163" t="s">
        <v>7</v>
      </c>
      <c r="B163">
        <v>8</v>
      </c>
      <c r="C163" s="2">
        <v>79441</v>
      </c>
      <c r="D163">
        <v>59</v>
      </c>
      <c r="E163" s="1">
        <v>822.83457368026484</v>
      </c>
      <c r="F163">
        <v>2018</v>
      </c>
      <c r="G163">
        <v>5</v>
      </c>
      <c r="H163">
        <v>23</v>
      </c>
      <c r="I163" s="3">
        <f>COUNTIF(B$2:B162,B163)+1</f>
        <v>5</v>
      </c>
      <c r="J163" s="3" t="str">
        <f>CONCATENATE(TEXT(B163,"000"),TEXT(I163,"000"))</f>
        <v>008005</v>
      </c>
    </row>
    <row r="164" spans="1:10" x14ac:dyDescent="0.25">
      <c r="A164" t="s">
        <v>7</v>
      </c>
      <c r="B164">
        <v>8</v>
      </c>
      <c r="C164" s="2">
        <v>79496</v>
      </c>
      <c r="D164">
        <v>51</v>
      </c>
      <c r="E164" s="1">
        <v>1316.5353178884236</v>
      </c>
      <c r="F164">
        <v>2018</v>
      </c>
      <c r="G164">
        <v>5</v>
      </c>
      <c r="H164">
        <v>23</v>
      </c>
      <c r="I164" s="3">
        <f>COUNTIF(B$2:B163,B164)+1</f>
        <v>6</v>
      </c>
      <c r="J164" s="3" t="str">
        <f>CONCATENATE(TEXT(B164,"000"),TEXT(I164,"000"))</f>
        <v>008006</v>
      </c>
    </row>
    <row r="165" spans="1:10" x14ac:dyDescent="0.25">
      <c r="A165" t="s">
        <v>7</v>
      </c>
      <c r="B165">
        <v>8</v>
      </c>
      <c r="C165" s="2">
        <v>79497</v>
      </c>
      <c r="D165">
        <v>51</v>
      </c>
      <c r="E165" s="1">
        <v>731.40850993801314</v>
      </c>
      <c r="F165">
        <v>2018</v>
      </c>
      <c r="G165">
        <v>5</v>
      </c>
      <c r="H165">
        <v>23</v>
      </c>
      <c r="I165" s="3">
        <f>COUNTIF(B$2:B164,B165)+1</f>
        <v>7</v>
      </c>
      <c r="J165" s="3" t="str">
        <f>CONCATENATE(TEXT(B165,"000"),TEXT(I165,"000"))</f>
        <v>008007</v>
      </c>
    </row>
    <row r="166" spans="1:10" x14ac:dyDescent="0.25">
      <c r="A166" t="s">
        <v>7</v>
      </c>
      <c r="B166">
        <v>8</v>
      </c>
      <c r="C166" s="2">
        <v>79498</v>
      </c>
      <c r="D166">
        <v>51</v>
      </c>
      <c r="E166" s="1">
        <v>731.40850993801314</v>
      </c>
      <c r="F166">
        <v>2018</v>
      </c>
      <c r="G166">
        <v>5</v>
      </c>
      <c r="H166">
        <v>23</v>
      </c>
      <c r="I166" s="3">
        <f>COUNTIF(B$2:B165,B166)+1</f>
        <v>8</v>
      </c>
      <c r="J166" s="3" t="str">
        <f>CONCATENATE(TEXT(B166,"000"),TEXT(I166,"000"))</f>
        <v>008008</v>
      </c>
    </row>
    <row r="167" spans="1:10" x14ac:dyDescent="0.25">
      <c r="A167" t="s">
        <v>7</v>
      </c>
      <c r="B167">
        <v>8</v>
      </c>
      <c r="C167" s="2">
        <v>79504</v>
      </c>
      <c r="D167">
        <v>58</v>
      </c>
      <c r="E167" s="1">
        <v>4051.0523139936736</v>
      </c>
      <c r="F167">
        <v>2018</v>
      </c>
      <c r="G167">
        <v>5</v>
      </c>
      <c r="H167">
        <v>23</v>
      </c>
      <c r="I167" s="3">
        <f>COUNTIF(B$2:B166,B167)+1</f>
        <v>9</v>
      </c>
      <c r="J167" s="3" t="str">
        <f>CONCATENATE(TEXT(B167,"000"),TEXT(I167,"000"))</f>
        <v>008009</v>
      </c>
    </row>
    <row r="168" spans="1:10" x14ac:dyDescent="0.25">
      <c r="A168" t="s">
        <v>7</v>
      </c>
      <c r="B168">
        <v>8</v>
      </c>
      <c r="C168" s="2">
        <v>79505</v>
      </c>
      <c r="D168">
        <v>58</v>
      </c>
      <c r="E168" s="1">
        <v>3834.921099306991</v>
      </c>
      <c r="F168">
        <v>2018</v>
      </c>
      <c r="G168">
        <v>5</v>
      </c>
      <c r="H168">
        <v>23</v>
      </c>
      <c r="I168" s="3">
        <f>COUNTIF(B$2:B167,B168)+1</f>
        <v>10</v>
      </c>
      <c r="J168" s="3" t="str">
        <f>CONCATENATE(TEXT(B168,"000"),TEXT(I168,"000"))</f>
        <v>008010</v>
      </c>
    </row>
    <row r="169" spans="1:10" x14ac:dyDescent="0.25">
      <c r="A169" t="s">
        <v>7</v>
      </c>
      <c r="B169">
        <v>8</v>
      </c>
      <c r="C169" s="2">
        <v>79623</v>
      </c>
      <c r="D169">
        <v>51</v>
      </c>
      <c r="E169" s="1">
        <v>110.44268500063998</v>
      </c>
      <c r="F169">
        <v>2018</v>
      </c>
      <c r="G169">
        <v>5</v>
      </c>
      <c r="H169">
        <v>24</v>
      </c>
      <c r="I169" s="3">
        <f>COUNTIF(B$2:B168,B169)+1</f>
        <v>11</v>
      </c>
      <c r="J169" s="3" t="str">
        <f>CONCATENATE(TEXT(B169,"000"),TEXT(I169,"000"))</f>
        <v>008011</v>
      </c>
    </row>
    <row r="170" spans="1:10" x14ac:dyDescent="0.25">
      <c r="A170" t="s">
        <v>7</v>
      </c>
      <c r="B170">
        <v>8</v>
      </c>
      <c r="C170" s="2">
        <v>79623</v>
      </c>
      <c r="D170">
        <v>51</v>
      </c>
      <c r="E170" s="1">
        <v>268.79262740221981</v>
      </c>
      <c r="F170">
        <v>2018</v>
      </c>
      <c r="G170">
        <v>5</v>
      </c>
      <c r="H170">
        <v>24</v>
      </c>
      <c r="I170" s="3">
        <f>COUNTIF(B$2:B169,B170)+1</f>
        <v>12</v>
      </c>
      <c r="J170" s="3" t="str">
        <f>CONCATENATE(TEXT(B170,"000"),TEXT(I170,"000"))</f>
        <v>008012</v>
      </c>
    </row>
    <row r="171" spans="1:10" x14ac:dyDescent="0.25">
      <c r="A171" t="s">
        <v>7</v>
      </c>
      <c r="B171">
        <v>8</v>
      </c>
      <c r="C171" s="2">
        <v>79623</v>
      </c>
      <c r="D171">
        <v>51</v>
      </c>
      <c r="E171" s="1">
        <v>289.91204812667996</v>
      </c>
      <c r="F171">
        <v>2018</v>
      </c>
      <c r="G171">
        <v>5</v>
      </c>
      <c r="H171">
        <v>24</v>
      </c>
      <c r="I171" s="3">
        <f>COUNTIF(B$2:B170,B171)+1</f>
        <v>13</v>
      </c>
      <c r="J171" s="3" t="str">
        <f>CONCATENATE(TEXT(B171,"000"),TEXT(I171,"000"))</f>
        <v>008013</v>
      </c>
    </row>
    <row r="172" spans="1:10" x14ac:dyDescent="0.25">
      <c r="A172" t="s">
        <v>7</v>
      </c>
      <c r="B172">
        <v>8</v>
      </c>
      <c r="C172" s="2">
        <v>80383</v>
      </c>
      <c r="D172">
        <v>51</v>
      </c>
      <c r="E172" s="1">
        <v>753.35076523615351</v>
      </c>
      <c r="F172">
        <v>2018</v>
      </c>
      <c r="G172">
        <v>5</v>
      </c>
      <c r="H172">
        <v>29</v>
      </c>
      <c r="I172" s="3">
        <f>COUNTIF(B$2:B171,B172)+1</f>
        <v>14</v>
      </c>
      <c r="J172" s="3" t="str">
        <f>CONCATENATE(TEXT(B172,"000"),TEXT(I172,"000"))</f>
        <v>008014</v>
      </c>
    </row>
    <row r="173" spans="1:10" x14ac:dyDescent="0.25">
      <c r="A173" t="s">
        <v>7</v>
      </c>
      <c r="B173">
        <v>8</v>
      </c>
      <c r="C173" s="2">
        <v>80383</v>
      </c>
      <c r="D173">
        <v>51</v>
      </c>
      <c r="E173" s="1">
        <v>358.39016986962645</v>
      </c>
      <c r="F173">
        <v>2018</v>
      </c>
      <c r="G173">
        <v>5</v>
      </c>
      <c r="H173">
        <v>29</v>
      </c>
      <c r="I173" s="3">
        <f>COUNTIF(B$2:B172,B173)+1</f>
        <v>15</v>
      </c>
      <c r="J173" s="3" t="str">
        <f>CONCATENATE(TEXT(B173,"000"),TEXT(I173,"000"))</f>
        <v>008015</v>
      </c>
    </row>
    <row r="174" spans="1:10" x14ac:dyDescent="0.25">
      <c r="A174" t="s">
        <v>7</v>
      </c>
      <c r="B174">
        <v>8</v>
      </c>
      <c r="C174" s="2">
        <v>80383</v>
      </c>
      <c r="D174">
        <v>51</v>
      </c>
      <c r="E174" s="1">
        <v>179.19508493481322</v>
      </c>
      <c r="F174">
        <v>2018</v>
      </c>
      <c r="G174">
        <v>5</v>
      </c>
      <c r="H174">
        <v>29</v>
      </c>
      <c r="I174" s="3">
        <f>COUNTIF(B$2:B173,B174)+1</f>
        <v>16</v>
      </c>
      <c r="J174" s="3" t="str">
        <f>CONCATENATE(TEXT(B174,"000"),TEXT(I174,"000"))</f>
        <v>008016</v>
      </c>
    </row>
    <row r="175" spans="1:10" x14ac:dyDescent="0.25">
      <c r="A175" t="s">
        <v>7</v>
      </c>
      <c r="B175">
        <v>8</v>
      </c>
      <c r="C175" s="2">
        <v>80827</v>
      </c>
      <c r="D175">
        <v>55</v>
      </c>
      <c r="E175" s="1">
        <v>620.14299036369289</v>
      </c>
      <c r="F175">
        <v>2018</v>
      </c>
      <c r="G175">
        <v>5</v>
      </c>
      <c r="H175">
        <v>31</v>
      </c>
      <c r="I175" s="3">
        <f>COUNTIF(B$2:B174,B175)+1</f>
        <v>17</v>
      </c>
      <c r="J175" s="3" t="str">
        <f>CONCATENATE(TEXT(B175,"000"),TEXT(I175,"000"))</f>
        <v>008017</v>
      </c>
    </row>
    <row r="176" spans="1:10" x14ac:dyDescent="0.25">
      <c r="A176" t="s">
        <v>7</v>
      </c>
      <c r="B176">
        <v>8</v>
      </c>
      <c r="C176" s="2">
        <v>80828</v>
      </c>
      <c r="D176">
        <v>55</v>
      </c>
      <c r="E176" s="1">
        <v>417.61597396185704</v>
      </c>
      <c r="F176">
        <v>2018</v>
      </c>
      <c r="G176">
        <v>5</v>
      </c>
      <c r="H176">
        <v>31</v>
      </c>
      <c r="I176" s="3">
        <f>COUNTIF(B$2:B175,B176)+1</f>
        <v>18</v>
      </c>
      <c r="J176" s="3" t="str">
        <f>CONCATENATE(TEXT(B176,"000"),TEXT(I176,"000"))</f>
        <v>008018</v>
      </c>
    </row>
    <row r="177" spans="1:10" x14ac:dyDescent="0.25">
      <c r="A177" t="s">
        <v>7</v>
      </c>
      <c r="B177">
        <v>8</v>
      </c>
      <c r="C177" s="2">
        <v>80864</v>
      </c>
      <c r="D177">
        <v>6</v>
      </c>
      <c r="E177" s="1">
        <v>5575.4722156192292</v>
      </c>
      <c r="F177">
        <v>2018</v>
      </c>
      <c r="G177">
        <v>5</v>
      </c>
      <c r="H177">
        <v>31</v>
      </c>
      <c r="I177" s="3">
        <f>COUNTIF(B$2:B176,B177)+1</f>
        <v>19</v>
      </c>
      <c r="J177" s="3" t="str">
        <f>CONCATENATE(TEXT(B177,"000"),TEXT(I177,"000"))</f>
        <v>008019</v>
      </c>
    </row>
    <row r="178" spans="1:10" x14ac:dyDescent="0.25">
      <c r="A178" t="s">
        <v>7</v>
      </c>
      <c r="B178">
        <v>8</v>
      </c>
      <c r="C178" s="2">
        <v>80883</v>
      </c>
      <c r="D178">
        <v>6</v>
      </c>
      <c r="E178" s="1">
        <v>1966.0260747133793</v>
      </c>
      <c r="F178">
        <v>2018</v>
      </c>
      <c r="G178">
        <v>5</v>
      </c>
      <c r="H178">
        <v>31</v>
      </c>
      <c r="I178" s="3">
        <f>COUNTIF(B$2:B177,B178)+1</f>
        <v>20</v>
      </c>
      <c r="J178" s="3" t="str">
        <f>CONCATENATE(TEXT(B178,"000"),TEXT(I178,"000"))</f>
        <v>008020</v>
      </c>
    </row>
    <row r="179" spans="1:10" x14ac:dyDescent="0.25">
      <c r="A179" t="s">
        <v>7</v>
      </c>
      <c r="B179">
        <v>8</v>
      </c>
      <c r="C179" s="2">
        <v>80884</v>
      </c>
      <c r="D179">
        <v>6</v>
      </c>
      <c r="E179" s="1">
        <v>1966.0260747133793</v>
      </c>
      <c r="F179">
        <v>2018</v>
      </c>
      <c r="G179">
        <v>5</v>
      </c>
      <c r="H179">
        <v>31</v>
      </c>
      <c r="I179" s="3">
        <f>COUNTIF(B$2:B178,B179)+1</f>
        <v>21</v>
      </c>
      <c r="J179" s="3" t="str">
        <f>CONCATENATE(TEXT(B179,"000"),TEXT(I179,"000"))</f>
        <v>008021</v>
      </c>
    </row>
    <row r="180" spans="1:10" x14ac:dyDescent="0.25">
      <c r="A180" t="s">
        <v>8</v>
      </c>
      <c r="B180">
        <v>8</v>
      </c>
      <c r="C180" s="2">
        <v>167401</v>
      </c>
      <c r="D180">
        <v>51</v>
      </c>
      <c r="E180" s="1">
        <v>813.98453071001484</v>
      </c>
      <c r="F180">
        <v>2018</v>
      </c>
      <c r="G180">
        <v>5</v>
      </c>
      <c r="H180">
        <v>21</v>
      </c>
      <c r="I180" s="3">
        <f>COUNTIF(B$2:B179,B180)+1</f>
        <v>22</v>
      </c>
      <c r="J180" s="3" t="str">
        <f>CONCATENATE(TEXT(B180,"000"),TEXT(I180,"000"))</f>
        <v>008022</v>
      </c>
    </row>
    <row r="181" spans="1:10" x14ac:dyDescent="0.25">
      <c r="A181" t="s">
        <v>8</v>
      </c>
      <c r="B181">
        <v>8</v>
      </c>
      <c r="C181" s="2">
        <v>172902</v>
      </c>
      <c r="D181">
        <v>51</v>
      </c>
      <c r="E181" s="1">
        <v>1285.3773153650643</v>
      </c>
      <c r="F181">
        <v>2018</v>
      </c>
      <c r="G181">
        <v>5</v>
      </c>
      <c r="H181">
        <v>21</v>
      </c>
      <c r="I181" s="3">
        <f>COUNTIF(B$2:B180,B181)+1</f>
        <v>23</v>
      </c>
      <c r="J181" s="3" t="str">
        <f>CONCATENATE(TEXT(B181,"000"),TEXT(I181,"000"))</f>
        <v>008023</v>
      </c>
    </row>
    <row r="182" spans="1:10" x14ac:dyDescent="0.25">
      <c r="A182" t="s">
        <v>8</v>
      </c>
      <c r="B182">
        <v>8</v>
      </c>
      <c r="C182" s="2">
        <v>172910</v>
      </c>
      <c r="D182">
        <v>51</v>
      </c>
      <c r="E182" s="1">
        <v>40.483461025069026</v>
      </c>
      <c r="F182">
        <v>2018</v>
      </c>
      <c r="G182">
        <v>5</v>
      </c>
      <c r="H182">
        <v>14</v>
      </c>
      <c r="I182" s="3">
        <f>COUNTIF(B$2:B181,B182)+1</f>
        <v>24</v>
      </c>
      <c r="J182" s="3" t="str">
        <f>CONCATENATE(TEXT(B182,"000"),TEXT(I182,"000"))</f>
        <v>008024</v>
      </c>
    </row>
    <row r="183" spans="1:10" x14ac:dyDescent="0.25">
      <c r="A183" t="s">
        <v>8</v>
      </c>
      <c r="B183">
        <v>8</v>
      </c>
      <c r="C183" s="2">
        <v>173002</v>
      </c>
      <c r="D183">
        <v>51</v>
      </c>
      <c r="E183" s="1">
        <v>1285.3773153650643</v>
      </c>
      <c r="F183">
        <v>2018</v>
      </c>
      <c r="G183">
        <v>5</v>
      </c>
      <c r="H183">
        <v>21</v>
      </c>
      <c r="I183" s="3">
        <f>COUNTIF(B$2:B182,B183)+1</f>
        <v>25</v>
      </c>
      <c r="J183" s="3" t="str">
        <f>CONCATENATE(TEXT(B183,"000"),TEXT(I183,"000"))</f>
        <v>008025</v>
      </c>
    </row>
    <row r="184" spans="1:10" x14ac:dyDescent="0.25">
      <c r="A184" t="s">
        <v>8</v>
      </c>
      <c r="B184">
        <v>8</v>
      </c>
      <c r="C184" s="2">
        <v>173010</v>
      </c>
      <c r="D184">
        <v>51</v>
      </c>
      <c r="E184" s="1">
        <v>66.978734297573553</v>
      </c>
      <c r="F184">
        <v>2018</v>
      </c>
      <c r="G184">
        <v>5</v>
      </c>
      <c r="H184">
        <v>3</v>
      </c>
      <c r="I184" s="3">
        <f>COUNTIF(B$2:B183,B184)+1</f>
        <v>26</v>
      </c>
      <c r="J184" s="3" t="str">
        <f>CONCATENATE(TEXT(B184,"000"),TEXT(I184,"000"))</f>
        <v>008026</v>
      </c>
    </row>
    <row r="185" spans="1:10" x14ac:dyDescent="0.25">
      <c r="A185" t="s">
        <v>8</v>
      </c>
      <c r="B185">
        <v>8</v>
      </c>
      <c r="C185" s="2">
        <v>173202</v>
      </c>
      <c r="D185">
        <v>51</v>
      </c>
      <c r="E185" s="1">
        <v>857.43019620033283</v>
      </c>
      <c r="F185">
        <v>2018</v>
      </c>
      <c r="G185">
        <v>5</v>
      </c>
      <c r="H185">
        <v>21</v>
      </c>
      <c r="I185" s="3">
        <f>COUNTIF(B$2:B184,B185)+1</f>
        <v>27</v>
      </c>
      <c r="J185" s="3" t="str">
        <f>CONCATENATE(TEXT(B185,"000"),TEXT(I185,"000"))</f>
        <v>008027</v>
      </c>
    </row>
    <row r="186" spans="1:10" x14ac:dyDescent="0.25">
      <c r="A186" t="s">
        <v>8</v>
      </c>
      <c r="B186">
        <v>8</v>
      </c>
      <c r="C186" s="2">
        <v>180102</v>
      </c>
      <c r="D186">
        <v>51</v>
      </c>
      <c r="E186" s="1">
        <v>855.51024886174548</v>
      </c>
      <c r="F186">
        <v>2018</v>
      </c>
      <c r="G186">
        <v>5</v>
      </c>
      <c r="H186">
        <v>21</v>
      </c>
      <c r="I186" s="3">
        <f>COUNTIF(B$2:B185,B186)+1</f>
        <v>28</v>
      </c>
      <c r="J186" s="3" t="str">
        <f>CONCATENATE(TEXT(B186,"000"),TEXT(I186,"000"))</f>
        <v>008028</v>
      </c>
    </row>
    <row r="187" spans="1:10" x14ac:dyDescent="0.25">
      <c r="A187" t="s">
        <v>8</v>
      </c>
      <c r="B187">
        <v>8</v>
      </c>
      <c r="C187" s="2">
        <v>180110</v>
      </c>
      <c r="D187">
        <v>51</v>
      </c>
      <c r="E187" s="1">
        <v>250.54398507926643</v>
      </c>
      <c r="F187">
        <v>2018</v>
      </c>
      <c r="G187">
        <v>5</v>
      </c>
      <c r="H187">
        <v>21</v>
      </c>
      <c r="I187" s="3">
        <f>COUNTIF(B$2:B186,B187)+1</f>
        <v>29</v>
      </c>
      <c r="J187" s="3" t="str">
        <f>CONCATENATE(TEXT(B187,"000"),TEXT(I187,"000"))</f>
        <v>008029</v>
      </c>
    </row>
    <row r="188" spans="1:10" x14ac:dyDescent="0.25">
      <c r="A188" t="s">
        <v>8</v>
      </c>
      <c r="B188">
        <v>8</v>
      </c>
      <c r="C188" s="2">
        <v>181402</v>
      </c>
      <c r="D188">
        <v>51</v>
      </c>
      <c r="E188" s="1">
        <v>803.41567774141049</v>
      </c>
      <c r="F188">
        <v>2018</v>
      </c>
      <c r="G188">
        <v>5</v>
      </c>
      <c r="H188">
        <v>21</v>
      </c>
      <c r="I188" s="3">
        <f>COUNTIF(B$2:B187,B188)+1</f>
        <v>30</v>
      </c>
      <c r="J188" s="3" t="str">
        <f>CONCATENATE(TEXT(B188,"000"),TEXT(I188,"000"))</f>
        <v>008030</v>
      </c>
    </row>
    <row r="189" spans="1:10" x14ac:dyDescent="0.25">
      <c r="A189" t="s">
        <v>8</v>
      </c>
      <c r="B189">
        <v>8</v>
      </c>
      <c r="C189" s="2">
        <v>181410</v>
      </c>
      <c r="D189">
        <v>51</v>
      </c>
      <c r="E189" s="1">
        <v>143.95947996854943</v>
      </c>
      <c r="F189">
        <v>2018</v>
      </c>
      <c r="G189">
        <v>5</v>
      </c>
      <c r="H189">
        <v>28</v>
      </c>
      <c r="I189" s="3">
        <f>COUNTIF(B$2:B188,B189)+1</f>
        <v>31</v>
      </c>
      <c r="J189" s="3" t="str">
        <f>CONCATENATE(TEXT(B189,"000"),TEXT(I189,"000"))</f>
        <v>008031</v>
      </c>
    </row>
    <row r="190" spans="1:10" x14ac:dyDescent="0.25">
      <c r="A190" t="s">
        <v>8</v>
      </c>
      <c r="B190">
        <v>8</v>
      </c>
      <c r="C190" s="2">
        <v>181502</v>
      </c>
      <c r="D190">
        <v>51</v>
      </c>
      <c r="E190" s="1">
        <v>946.25975973230447</v>
      </c>
      <c r="F190">
        <v>2018</v>
      </c>
      <c r="G190">
        <v>5</v>
      </c>
      <c r="H190">
        <v>21</v>
      </c>
      <c r="I190" s="3">
        <f>COUNTIF(B$2:B189,B190)+1</f>
        <v>32</v>
      </c>
      <c r="J190" s="3" t="str">
        <f>CONCATENATE(TEXT(B190,"000"),TEXT(I190,"000"))</f>
        <v>008032</v>
      </c>
    </row>
    <row r="191" spans="1:10" x14ac:dyDescent="0.25">
      <c r="A191" t="s">
        <v>8</v>
      </c>
      <c r="B191">
        <v>8</v>
      </c>
      <c r="C191" s="2">
        <v>181510</v>
      </c>
      <c r="D191">
        <v>51</v>
      </c>
      <c r="E191" s="1">
        <v>146.9948252847922</v>
      </c>
      <c r="F191">
        <v>2018</v>
      </c>
      <c r="G191">
        <v>5</v>
      </c>
      <c r="H191">
        <v>31</v>
      </c>
      <c r="I191" s="3">
        <f>COUNTIF(B$2:B190,B191)+1</f>
        <v>33</v>
      </c>
      <c r="J191" s="3" t="str">
        <f>CONCATENATE(TEXT(B191,"000"),TEXT(I191,"000"))</f>
        <v>008033</v>
      </c>
    </row>
    <row r="192" spans="1:10" x14ac:dyDescent="0.25">
      <c r="A192" t="s">
        <v>8</v>
      </c>
      <c r="B192">
        <v>8</v>
      </c>
      <c r="C192" s="2">
        <v>202110</v>
      </c>
      <c r="D192">
        <v>51</v>
      </c>
      <c r="E192" s="1">
        <v>128.61818647259963</v>
      </c>
      <c r="F192">
        <v>2018</v>
      </c>
      <c r="G192">
        <v>5</v>
      </c>
      <c r="H192">
        <v>31</v>
      </c>
      <c r="I192" s="3">
        <f>COUNTIF(B$2:B191,B192)+1</f>
        <v>34</v>
      </c>
      <c r="J192" s="3" t="str">
        <f>CONCATENATE(TEXT(B192,"000"),TEXT(I192,"000"))</f>
        <v>008034</v>
      </c>
    </row>
    <row r="193" spans="1:10" x14ac:dyDescent="0.25">
      <c r="A193" t="s">
        <v>8</v>
      </c>
      <c r="B193">
        <v>8</v>
      </c>
      <c r="C193" s="2">
        <v>202310</v>
      </c>
      <c r="D193">
        <v>51</v>
      </c>
      <c r="E193" s="1">
        <v>181.663588655854</v>
      </c>
      <c r="F193">
        <v>2018</v>
      </c>
      <c r="G193">
        <v>5</v>
      </c>
      <c r="H193">
        <v>31</v>
      </c>
      <c r="I193" s="3">
        <f>COUNTIF(B$2:B192,B193)+1</f>
        <v>35</v>
      </c>
      <c r="J193" s="3" t="str">
        <f>CONCATENATE(TEXT(B193,"000"),TEXT(I193,"000"))</f>
        <v>008035</v>
      </c>
    </row>
  </sheetData>
  <autoFilter ref="A1:J193">
    <sortState ref="A2:J193">
      <sortCondition ref="B1:B193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0"/>
  <sheetViews>
    <sheetView showZeros="0" workbookViewId="0"/>
  </sheetViews>
  <sheetFormatPr baseColWidth="10" defaultRowHeight="15" x14ac:dyDescent="0.25"/>
  <cols>
    <col min="1" max="1" width="4.42578125" style="2" bestFit="1" customWidth="1"/>
    <col min="2" max="2" width="13.85546875" style="2" bestFit="1" customWidth="1"/>
    <col min="3" max="3" width="4.85546875" bestFit="1" customWidth="1"/>
    <col min="4" max="4" width="10.42578125" bestFit="1" customWidth="1"/>
    <col min="5" max="5" width="12" bestFit="1" customWidth="1"/>
    <col min="6" max="6" width="25.85546875" bestFit="1" customWidth="1"/>
    <col min="7" max="7" width="24.42578125" bestFit="1" customWidth="1"/>
    <col min="8" max="8" width="6" bestFit="1" customWidth="1"/>
    <col min="9" max="9" width="24.42578125" bestFit="1" customWidth="1"/>
    <col min="10" max="10" width="12.5703125" bestFit="1" customWidth="1"/>
    <col min="11" max="11" width="27.28515625" bestFit="1" customWidth="1"/>
    <col min="12" max="12" width="6" bestFit="1" customWidth="1"/>
    <col min="13" max="15" width="10.5703125" bestFit="1" customWidth="1"/>
    <col min="16" max="16" width="22.5703125" bestFit="1" customWidth="1"/>
    <col min="17" max="17" width="14.85546875" bestFit="1" customWidth="1"/>
  </cols>
  <sheetData>
    <row r="1" spans="1:8" x14ac:dyDescent="0.25">
      <c r="A1" s="4" t="s">
        <v>12</v>
      </c>
      <c r="B1" s="5">
        <v>1</v>
      </c>
      <c r="F1" s="4" t="s">
        <v>13</v>
      </c>
      <c r="G1" s="5">
        <f>COUNTIF(base!B:B,'CDF1'!B1)</f>
        <v>19</v>
      </c>
    </row>
    <row r="5" spans="1:8" x14ac:dyDescent="0.25">
      <c r="A5" s="2" t="s">
        <v>11</v>
      </c>
      <c r="B5" s="2" t="s">
        <v>14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</row>
    <row r="6" spans="1:8" x14ac:dyDescent="0.25">
      <c r="A6" s="3">
        <v>1</v>
      </c>
      <c r="B6" s="2">
        <f>+IF($A6&gt;0,SUMIFS(base!C:C,base!J:J,CONCATENATE(TEXT($B$1,"000"),TEXT(A6,"000")))," ")</f>
        <v>67028</v>
      </c>
      <c r="C6">
        <f>IF($A6&lt;&gt;"",$B$1,"")</f>
        <v>1</v>
      </c>
      <c r="D6">
        <f>IF($A6&lt;&gt;"",VLOOKUP($B6,base!C:H,2,0)," ")</f>
        <v>28</v>
      </c>
      <c r="E6">
        <f>IF($A6&lt;&gt;"",VLOOKUP($B6,base!C:H,3,0)," ")</f>
        <v>223.40872936056613</v>
      </c>
      <c r="F6">
        <f>IF($A6&lt;&gt;"",VLOOKUP($B6,base!C:H,4,0)," ")</f>
        <v>2018</v>
      </c>
      <c r="G6">
        <f>IF($A6&lt;&gt;"",VLOOKUP($B6,base!C:H,5,0)," ")</f>
        <v>5</v>
      </c>
      <c r="H6">
        <f>IF($A6&lt;&gt;"",VLOOKUP($B6,base!C:H,6,0)," ")</f>
        <v>28</v>
      </c>
    </row>
    <row r="7" spans="1:8" x14ac:dyDescent="0.25">
      <c r="A7" s="3">
        <f>IF(LEN(A6)&gt;0,IF(VALUE(A6+1)&lt;=$G$1,A6+1,""),"")</f>
        <v>2</v>
      </c>
      <c r="B7" s="2">
        <f>+IF($A7&gt;0,SUMIFS(base!C:C,base!J:J,CONCATENATE(TEXT($B$1,"000"),TEXT(A7,"000")))," ")</f>
        <v>13111</v>
      </c>
      <c r="C7">
        <f t="shared" ref="C7:C70" si="0">IF($A7&lt;&gt;"",$B$1,"")</f>
        <v>1</v>
      </c>
      <c r="D7">
        <f>IF($A7&lt;&gt;"",VLOOKUP($B7,base!C:H,2,0)," ")</f>
        <v>42</v>
      </c>
      <c r="E7">
        <f>IF($A7&lt;&gt;"",VLOOKUP($B7,base!C:H,3,0)," ")</f>
        <v>23388.249922287843</v>
      </c>
      <c r="F7">
        <f>IF($A7&lt;&gt;"",VLOOKUP($B7,base!C:H,4,0)," ")</f>
        <v>2018</v>
      </c>
      <c r="G7">
        <f>IF($A7&lt;&gt;"",VLOOKUP($B7,base!C:H,5,0)," ")</f>
        <v>5</v>
      </c>
      <c r="H7">
        <f>IF($A7&lt;&gt;"",VLOOKUP($B7,base!C:H,6,0)," ")</f>
        <v>31</v>
      </c>
    </row>
    <row r="8" spans="1:8" x14ac:dyDescent="0.25">
      <c r="A8" s="3">
        <f t="shared" ref="A8:A71" si="1">IF(LEN(A7)&gt;0,IF(VALUE(A7+1)&lt;=$G$1,A7+1,""),"")</f>
        <v>3</v>
      </c>
      <c r="B8" s="2">
        <f>+IF($A8&gt;0,SUMIFS(base!C:C,base!J:J,CONCATENATE(TEXT($B$1,"000"),TEXT(A8,"000")))," ")</f>
        <v>67063</v>
      </c>
      <c r="C8">
        <f t="shared" si="0"/>
        <v>1</v>
      </c>
      <c r="D8">
        <f>IF($A8&lt;&gt;"",VLOOKUP($B8,base!C:H,2,0)," ")</f>
        <v>63</v>
      </c>
      <c r="E8">
        <f>IF($A8&lt;&gt;"",VLOOKUP($B8,base!C:H,3,0)," ")</f>
        <v>3808.8098155022035</v>
      </c>
      <c r="F8">
        <f>IF($A8&lt;&gt;"",VLOOKUP($B8,base!C:H,4,0)," ")</f>
        <v>2018</v>
      </c>
      <c r="G8">
        <f>IF($A8&lt;&gt;"",VLOOKUP($B8,base!C:H,5,0)," ")</f>
        <v>5</v>
      </c>
      <c r="H8">
        <f>IF($A8&lt;&gt;"",VLOOKUP($B8,base!C:H,6,0)," ")</f>
        <v>28</v>
      </c>
    </row>
    <row r="9" spans="1:8" x14ac:dyDescent="0.25">
      <c r="A9" s="3">
        <f t="shared" si="1"/>
        <v>4</v>
      </c>
      <c r="B9" s="2">
        <f>+IF($A9&gt;0,SUMIFS(base!C:C,base!J:J,CONCATENATE(TEXT($B$1,"000"),TEXT(A9,"000")))," ")</f>
        <v>67080</v>
      </c>
      <c r="C9">
        <f t="shared" si="0"/>
        <v>1</v>
      </c>
      <c r="D9">
        <f>IF($A9&lt;&gt;"",VLOOKUP($B9,base!C:H,2,0)," ")</f>
        <v>80</v>
      </c>
      <c r="E9">
        <f>IF($A9&lt;&gt;"",VLOOKUP($B9,base!C:H,3,0)," ")</f>
        <v>784.43562690851911</v>
      </c>
      <c r="F9">
        <f>IF($A9&lt;&gt;"",VLOOKUP($B9,base!C:H,4,0)," ")</f>
        <v>2018</v>
      </c>
      <c r="G9">
        <f>IF($A9&lt;&gt;"",VLOOKUP($B9,base!C:H,5,0)," ")</f>
        <v>5</v>
      </c>
      <c r="H9">
        <f>IF($A9&lt;&gt;"",VLOOKUP($B9,base!C:H,6,0)," ")</f>
        <v>28</v>
      </c>
    </row>
    <row r="10" spans="1:8" x14ac:dyDescent="0.25">
      <c r="A10" s="3">
        <f t="shared" si="1"/>
        <v>5</v>
      </c>
      <c r="B10" s="2">
        <f>+IF($A10&gt;0,SUMIFS(base!C:C,base!J:J,CONCATENATE(TEXT($B$1,"000"),TEXT(A10,"000")))," ")</f>
        <v>67083</v>
      </c>
      <c r="C10">
        <f t="shared" si="0"/>
        <v>1</v>
      </c>
      <c r="D10">
        <f>IF($A10&lt;&gt;"",VLOOKUP($B10,base!C:H,2,0)," ")</f>
        <v>83</v>
      </c>
      <c r="E10">
        <f>IF($A10&lt;&gt;"",VLOOKUP($B10,base!C:H,3,0)," ")</f>
        <v>1554.243083618278</v>
      </c>
      <c r="F10">
        <f>IF($A10&lt;&gt;"",VLOOKUP($B10,base!C:H,4,0)," ")</f>
        <v>2018</v>
      </c>
      <c r="G10">
        <f>IF($A10&lt;&gt;"",VLOOKUP($B10,base!C:H,5,0)," ")</f>
        <v>5</v>
      </c>
      <c r="H10">
        <f>IF($A10&lt;&gt;"",VLOOKUP($B10,base!C:H,6,0)," ")</f>
        <v>28</v>
      </c>
    </row>
    <row r="11" spans="1:8" x14ac:dyDescent="0.25">
      <c r="A11" s="3">
        <f t="shared" si="1"/>
        <v>6</v>
      </c>
      <c r="B11" s="2">
        <f>+IF($A11&gt;0,SUMIFS(base!C:C,base!J:J,CONCATENATE(TEXT($B$1,"000"),TEXT(A11,"000")))," ")</f>
        <v>78182</v>
      </c>
      <c r="C11">
        <f t="shared" si="0"/>
        <v>1</v>
      </c>
      <c r="D11">
        <f>IF($A11&lt;&gt;"",VLOOKUP($B11,base!C:H,2,0)," ")</f>
        <v>51</v>
      </c>
      <c r="E11">
        <f>IF($A11&lt;&gt;"",VLOOKUP($B11,base!C:H,3,0)," ")</f>
        <v>237.70776572985426</v>
      </c>
      <c r="F11">
        <f>IF($A11&lt;&gt;"",VLOOKUP($B11,base!C:H,4,0)," ")</f>
        <v>2018</v>
      </c>
      <c r="G11">
        <f>IF($A11&lt;&gt;"",VLOOKUP($B11,base!C:H,5,0)," ")</f>
        <v>5</v>
      </c>
      <c r="H11">
        <f>IF($A11&lt;&gt;"",VLOOKUP($B11,base!C:H,6,0)," ")</f>
        <v>15</v>
      </c>
    </row>
    <row r="12" spans="1:8" x14ac:dyDescent="0.25">
      <c r="A12" s="3">
        <f t="shared" si="1"/>
        <v>7</v>
      </c>
      <c r="B12" s="2">
        <f>+IF($A12&gt;0,SUMIFS(base!C:C,base!J:J,CONCATENATE(TEXT($B$1,"000"),TEXT(A12,"000")))," ")</f>
        <v>78502</v>
      </c>
      <c r="C12">
        <f t="shared" si="0"/>
        <v>1</v>
      </c>
      <c r="D12">
        <f>IF($A12&lt;&gt;"",VLOOKUP($B12,base!C:H,2,0)," ")</f>
        <v>51</v>
      </c>
      <c r="E12">
        <f>IF($A12&lt;&gt;"",VLOOKUP($B12,base!C:H,3,0)," ")</f>
        <v>1843.5151492987623</v>
      </c>
      <c r="F12">
        <f>IF($A12&lt;&gt;"",VLOOKUP($B12,base!C:H,4,0)," ")</f>
        <v>2018</v>
      </c>
      <c r="G12">
        <f>IF($A12&lt;&gt;"",VLOOKUP($B12,base!C:H,5,0)," ")</f>
        <v>5</v>
      </c>
      <c r="H12">
        <f>IF($A12&lt;&gt;"",VLOOKUP($B12,base!C:H,6,0)," ")</f>
        <v>21</v>
      </c>
    </row>
    <row r="13" spans="1:8" x14ac:dyDescent="0.25">
      <c r="A13" s="3">
        <f t="shared" si="1"/>
        <v>8</v>
      </c>
      <c r="B13" s="2">
        <f>+IF($A13&gt;0,SUMIFS(base!C:C,base!J:J,CONCATENATE(TEXT($B$1,"000"),TEXT(A13,"000")))," ")</f>
        <v>78510</v>
      </c>
      <c r="C13">
        <f t="shared" si="0"/>
        <v>1</v>
      </c>
      <c r="D13">
        <f>IF($A13&lt;&gt;"",VLOOKUP($B13,base!C:H,2,0)," ")</f>
        <v>51</v>
      </c>
      <c r="E13">
        <f>IF($A13&lt;&gt;"",VLOOKUP($B13,base!C:H,3,0)," ")</f>
        <v>97.643036076724755</v>
      </c>
      <c r="F13">
        <f>IF($A13&lt;&gt;"",VLOOKUP($B13,base!C:H,4,0)," ")</f>
        <v>2018</v>
      </c>
      <c r="G13">
        <f>IF($A13&lt;&gt;"",VLOOKUP($B13,base!C:H,5,0)," ")</f>
        <v>5</v>
      </c>
      <c r="H13">
        <f>IF($A13&lt;&gt;"",VLOOKUP($B13,base!C:H,6,0)," ")</f>
        <v>3</v>
      </c>
    </row>
    <row r="14" spans="1:8" x14ac:dyDescent="0.25">
      <c r="A14" s="3">
        <f t="shared" si="1"/>
        <v>9</v>
      </c>
      <c r="B14" s="2">
        <f>+IF($A14&gt;0,SUMIFS(base!C:C,base!J:J,CONCATENATE(TEXT($B$1,"000"),TEXT(A14,"000")))," ")</f>
        <v>78550</v>
      </c>
      <c r="C14">
        <f t="shared" si="0"/>
        <v>1</v>
      </c>
      <c r="D14">
        <f>IF($A14&lt;&gt;"",VLOOKUP($B14,base!C:H,2,0)," ")</f>
        <v>49</v>
      </c>
      <c r="E14">
        <f>IF($A14&lt;&gt;"",VLOOKUP($B14,base!C:H,3,0)," ")</f>
        <v>6399.8244619576153</v>
      </c>
      <c r="F14">
        <f>IF($A14&lt;&gt;"",VLOOKUP($B14,base!C:H,4,0)," ")</f>
        <v>2018</v>
      </c>
      <c r="G14">
        <f>IF($A14&lt;&gt;"",VLOOKUP($B14,base!C:H,5,0)," ")</f>
        <v>5</v>
      </c>
      <c r="H14">
        <f>IF($A14&lt;&gt;"",VLOOKUP($B14,base!C:H,6,0)," ")</f>
        <v>17</v>
      </c>
    </row>
    <row r="15" spans="1:8" x14ac:dyDescent="0.25">
      <c r="A15" s="3">
        <f t="shared" si="1"/>
        <v>10</v>
      </c>
      <c r="B15" s="2">
        <f>+IF($A15&gt;0,SUMIFS(base!C:C,base!J:J,CONCATENATE(TEXT($B$1,"000"),TEXT(A15,"000")))," ")</f>
        <v>78614</v>
      </c>
      <c r="C15">
        <f t="shared" si="0"/>
        <v>1</v>
      </c>
      <c r="D15">
        <f>IF($A15&lt;&gt;"",VLOOKUP($B15,base!C:H,2,0)," ")</f>
        <v>51</v>
      </c>
      <c r="E15">
        <f>IF($A15&lt;&gt;"",VLOOKUP($B15,base!C:H,3,0)," ")</f>
        <v>239.53628700469932</v>
      </c>
      <c r="F15">
        <f>IF($A15&lt;&gt;"",VLOOKUP($B15,base!C:H,4,0)," ")</f>
        <v>2018</v>
      </c>
      <c r="G15">
        <f>IF($A15&lt;&gt;"",VLOOKUP($B15,base!C:H,5,0)," ")</f>
        <v>5</v>
      </c>
      <c r="H15">
        <f>IF($A15&lt;&gt;"",VLOOKUP($B15,base!C:H,6,0)," ")</f>
        <v>17</v>
      </c>
    </row>
    <row r="16" spans="1:8" x14ac:dyDescent="0.25">
      <c r="A16" s="3">
        <f t="shared" si="1"/>
        <v>11</v>
      </c>
      <c r="B16" s="2">
        <f>+IF($A16&gt;0,SUMIFS(base!C:C,base!J:J,CONCATENATE(TEXT($B$1,"000"),TEXT(A16,"000")))," ")</f>
        <v>79793</v>
      </c>
      <c r="C16">
        <f t="shared" si="0"/>
        <v>1</v>
      </c>
      <c r="D16">
        <f>IF($A16&lt;&gt;"",VLOOKUP($B16,base!C:H,2,0)," ")</f>
        <v>51</v>
      </c>
      <c r="E16">
        <f>IF($A16&lt;&gt;"",VLOOKUP($B16,base!C:H,3,0)," ")</f>
        <v>248.67889337892447</v>
      </c>
      <c r="F16">
        <f>IF($A16&lt;&gt;"",VLOOKUP($B16,base!C:H,4,0)," ")</f>
        <v>2018</v>
      </c>
      <c r="G16">
        <f>IF($A16&lt;&gt;"",VLOOKUP($B16,base!C:H,5,0)," ")</f>
        <v>5</v>
      </c>
      <c r="H16">
        <f>IF($A16&lt;&gt;"",VLOOKUP($B16,base!C:H,6,0)," ")</f>
        <v>25</v>
      </c>
    </row>
    <row r="17" spans="1:8" x14ac:dyDescent="0.25">
      <c r="A17" s="3">
        <f t="shared" si="1"/>
        <v>12</v>
      </c>
      <c r="B17" s="2">
        <f>+IF($A17&gt;0,SUMIFS(base!C:C,base!J:J,CONCATENATE(TEXT($B$1,"000"),TEXT(A17,"000")))," ")</f>
        <v>79843</v>
      </c>
      <c r="C17">
        <f t="shared" si="0"/>
        <v>1</v>
      </c>
      <c r="D17">
        <f>IF($A17&lt;&gt;"",VLOOKUP($B17,base!C:H,2,0)," ")</f>
        <v>59</v>
      </c>
      <c r="E17">
        <f>IF($A17&lt;&gt;"",VLOOKUP($B17,base!C:H,3,0)," ")</f>
        <v>1682.2395728574302</v>
      </c>
      <c r="F17">
        <f>IF($A17&lt;&gt;"",VLOOKUP($B17,base!C:H,4,0)," ")</f>
        <v>2018</v>
      </c>
      <c r="G17">
        <f>IF($A17&lt;&gt;"",VLOOKUP($B17,base!C:H,5,0)," ")</f>
        <v>5</v>
      </c>
      <c r="H17">
        <f>IF($A17&lt;&gt;"",VLOOKUP($B17,base!C:H,6,0)," ")</f>
        <v>25</v>
      </c>
    </row>
    <row r="18" spans="1:8" x14ac:dyDescent="0.25">
      <c r="A18" s="3">
        <f t="shared" si="1"/>
        <v>13</v>
      </c>
      <c r="B18" s="2">
        <f>+IF($A18&gt;0,SUMIFS(base!C:C,base!J:J,CONCATENATE(TEXT($B$1,"000"),TEXT(A18,"000")))," ")</f>
        <v>121403</v>
      </c>
      <c r="C18">
        <f t="shared" si="0"/>
        <v>1</v>
      </c>
      <c r="D18">
        <f>IF($A18&lt;&gt;"",VLOOKUP($B18,base!C:H,2,0)," ")</f>
        <v>51</v>
      </c>
      <c r="E18">
        <f>IF($A18&lt;&gt;"",VLOOKUP($B18,base!C:H,3,0)," ")</f>
        <v>403.51807493280188</v>
      </c>
      <c r="F18">
        <f>IF($A18&lt;&gt;"",VLOOKUP($B18,base!C:H,4,0)," ")</f>
        <v>2018</v>
      </c>
      <c r="G18">
        <f>IF($A18&lt;&gt;"",VLOOKUP($B18,base!C:H,5,0)," ")</f>
        <v>5</v>
      </c>
      <c r="H18">
        <f>IF($A18&lt;&gt;"",VLOOKUP($B18,base!C:H,6,0)," ")</f>
        <v>21</v>
      </c>
    </row>
    <row r="19" spans="1:8" x14ac:dyDescent="0.25">
      <c r="A19" s="3">
        <f t="shared" si="1"/>
        <v>14</v>
      </c>
      <c r="B19" s="2">
        <f>+IF($A19&gt;0,SUMIFS(base!C:C,base!J:J,CONCATENATE(TEXT($B$1,"000"),TEXT(A19,"000")))," ")</f>
        <v>121404</v>
      </c>
      <c r="C19">
        <f t="shared" si="0"/>
        <v>1</v>
      </c>
      <c r="D19">
        <f>IF($A19&lt;&gt;"",VLOOKUP($B19,base!C:H,2,0)," ")</f>
        <v>51</v>
      </c>
      <c r="E19">
        <f>IF($A19&lt;&gt;"",VLOOKUP($B19,base!C:H,3,0)," ")</f>
        <v>300.97460183949238</v>
      </c>
      <c r="F19">
        <f>IF($A19&lt;&gt;"",VLOOKUP($B19,base!C:H,4,0)," ")</f>
        <v>2018</v>
      </c>
      <c r="G19">
        <f>IF($A19&lt;&gt;"",VLOOKUP($B19,base!C:H,5,0)," ")</f>
        <v>5</v>
      </c>
      <c r="H19">
        <f>IF($A19&lt;&gt;"",VLOOKUP($B19,base!C:H,6,0)," ")</f>
        <v>21</v>
      </c>
    </row>
    <row r="20" spans="1:8" x14ac:dyDescent="0.25">
      <c r="A20" s="3">
        <f t="shared" si="1"/>
        <v>15</v>
      </c>
      <c r="B20" s="2">
        <f>+IF($A20&gt;0,SUMIFS(base!C:C,base!J:J,CONCATENATE(TEXT($B$1,"000"),TEXT(A20,"000")))," ")</f>
        <v>121404</v>
      </c>
      <c r="C20">
        <f t="shared" si="0"/>
        <v>1</v>
      </c>
      <c r="D20">
        <f>IF($A20&lt;&gt;"",VLOOKUP($B20,base!C:H,2,0)," ")</f>
        <v>51</v>
      </c>
      <c r="E20">
        <f>IF($A20&lt;&gt;"",VLOOKUP($B20,base!C:H,3,0)," ")</f>
        <v>300.97460183949238</v>
      </c>
      <c r="F20">
        <f>IF($A20&lt;&gt;"",VLOOKUP($B20,base!C:H,4,0)," ")</f>
        <v>2018</v>
      </c>
      <c r="G20">
        <f>IF($A20&lt;&gt;"",VLOOKUP($B20,base!C:H,5,0)," ")</f>
        <v>5</v>
      </c>
      <c r="H20">
        <f>IF($A20&lt;&gt;"",VLOOKUP($B20,base!C:H,6,0)," ")</f>
        <v>21</v>
      </c>
    </row>
    <row r="21" spans="1:8" x14ac:dyDescent="0.25">
      <c r="A21" s="3">
        <f t="shared" si="1"/>
        <v>16</v>
      </c>
      <c r="B21" s="2">
        <f>+IF($A21&gt;0,SUMIFS(base!C:C,base!J:J,CONCATENATE(TEXT($B$1,"000"),TEXT(A21,"000")))," ")</f>
        <v>177201</v>
      </c>
      <c r="C21">
        <f t="shared" si="0"/>
        <v>1</v>
      </c>
      <c r="D21">
        <f>IF($A21&lt;&gt;"",VLOOKUP($B21,base!C:H,2,0)," ")</f>
        <v>51</v>
      </c>
      <c r="E21">
        <f>IF($A21&lt;&gt;"",VLOOKUP($B21,base!C:H,3,0)," ")</f>
        <v>859.89869992137358</v>
      </c>
      <c r="F21">
        <f>IF($A21&lt;&gt;"",VLOOKUP($B21,base!C:H,4,0)," ")</f>
        <v>2018</v>
      </c>
      <c r="G21">
        <f>IF($A21&lt;&gt;"",VLOOKUP($B21,base!C:H,5,0)," ")</f>
        <v>5</v>
      </c>
      <c r="H21">
        <f>IF($A21&lt;&gt;"",VLOOKUP($B21,base!C:H,6,0)," ")</f>
        <v>21</v>
      </c>
    </row>
    <row r="22" spans="1:8" x14ac:dyDescent="0.25">
      <c r="A22" s="3">
        <f t="shared" si="1"/>
        <v>17</v>
      </c>
      <c r="B22" s="2">
        <f>+IF($A22&gt;0,SUMIFS(base!C:C,base!J:J,CONCATENATE(TEXT($B$1,"000"),TEXT(A22,"000")))," ")</f>
        <v>180101</v>
      </c>
      <c r="C22">
        <f t="shared" si="0"/>
        <v>1</v>
      </c>
      <c r="D22">
        <f>IF($A22&lt;&gt;"",VLOOKUP($B22,base!C:H,2,0)," ")</f>
        <v>65</v>
      </c>
      <c r="E22">
        <f>IF($A22&lt;&gt;"",VLOOKUP($B22,base!C:H,3,0)," ")</f>
        <v>29.859752418219383</v>
      </c>
      <c r="F22">
        <f>IF($A22&lt;&gt;"",VLOOKUP($B22,base!C:H,4,0)," ")</f>
        <v>2018</v>
      </c>
      <c r="G22">
        <f>IF($A22&lt;&gt;"",VLOOKUP($B22,base!C:H,5,0)," ")</f>
        <v>5</v>
      </c>
      <c r="H22">
        <f>IF($A22&lt;&gt;"",VLOOKUP($B22,base!C:H,6,0)," ")</f>
        <v>3</v>
      </c>
    </row>
    <row r="23" spans="1:8" x14ac:dyDescent="0.25">
      <c r="A23" s="3">
        <f t="shared" si="1"/>
        <v>18</v>
      </c>
      <c r="B23" s="2">
        <f>+IF($A23&gt;0,SUMIFS(base!C:C,base!J:J,CONCATENATE(TEXT($B$1,"000"),TEXT(A23,"000")))," ")</f>
        <v>180148</v>
      </c>
      <c r="C23">
        <f t="shared" si="0"/>
        <v>1</v>
      </c>
      <c r="D23">
        <f>IF($A23&lt;&gt;"",VLOOKUP($B23,base!C:H,2,0)," ")</f>
        <v>65</v>
      </c>
      <c r="E23">
        <f>IF($A23&lt;&gt;"",VLOOKUP($B23,base!C:H,3,0)," ")</f>
        <v>170.12561941158188</v>
      </c>
      <c r="F23">
        <f>IF($A23&lt;&gt;"",VLOOKUP($B23,base!C:H,4,0)," ")</f>
        <v>2018</v>
      </c>
      <c r="G23">
        <f>IF($A23&lt;&gt;"",VLOOKUP($B23,base!C:H,5,0)," ")</f>
        <v>5</v>
      </c>
      <c r="H23">
        <f>IF($A23&lt;&gt;"",VLOOKUP($B23,base!C:H,6,0)," ")</f>
        <v>28</v>
      </c>
    </row>
    <row r="24" spans="1:8" x14ac:dyDescent="0.25">
      <c r="A24" s="3">
        <f t="shared" si="1"/>
        <v>19</v>
      </c>
      <c r="B24" s="2">
        <f>+IF($A24&gt;0,SUMIFS(base!C:C,base!J:J,CONCATENATE(TEXT($B$1,"000"),TEXT(A24,"000")))," ")</f>
        <v>194810</v>
      </c>
      <c r="C24">
        <f t="shared" si="0"/>
        <v>1</v>
      </c>
      <c r="D24">
        <f>IF($A24&lt;&gt;"",VLOOKUP($B24,base!C:H,2,0)," ")</f>
        <v>51</v>
      </c>
      <c r="E24">
        <f>IF($A24&lt;&gt;"",VLOOKUP($B24,base!C:H,3,0)," ")</f>
        <v>173.70952111027813</v>
      </c>
      <c r="F24">
        <f>IF($A24&lt;&gt;"",VLOOKUP($B24,base!C:H,4,0)," ")</f>
        <v>2018</v>
      </c>
      <c r="G24">
        <f>IF($A24&lt;&gt;"",VLOOKUP($B24,base!C:H,5,0)," ")</f>
        <v>5</v>
      </c>
      <c r="H24">
        <f>IF($A24&lt;&gt;"",VLOOKUP($B24,base!C:H,6,0)," ")</f>
        <v>21</v>
      </c>
    </row>
    <row r="25" spans="1:8" x14ac:dyDescent="0.25">
      <c r="A25" s="3" t="str">
        <f t="shared" si="1"/>
        <v/>
      </c>
      <c r="B25" s="2">
        <f>+IF($A25&gt;0,SUMIFS(base!C:C,base!J:J,CONCATENATE(TEXT($B$1,"000"),TEXT(A25,"000")))," ")</f>
        <v>0</v>
      </c>
      <c r="C25" t="str">
        <f t="shared" si="0"/>
        <v/>
      </c>
      <c r="D25" t="str">
        <f>IF($A25&lt;&gt;"",VLOOKUP($B25,base!C:H,2,0)," ")</f>
        <v xml:space="preserve"> </v>
      </c>
      <c r="E25" t="str">
        <f>IF($A25&lt;&gt;"",VLOOKUP($B25,base!C:H,3,0)," ")</f>
        <v xml:space="preserve"> </v>
      </c>
      <c r="F25" t="str">
        <f>IF($A25&lt;&gt;"",VLOOKUP($B25,base!C:H,4,0)," ")</f>
        <v xml:space="preserve"> </v>
      </c>
      <c r="G25" t="str">
        <f>IF($A25&lt;&gt;"",VLOOKUP($B25,base!C:H,5,0)," ")</f>
        <v xml:space="preserve"> </v>
      </c>
      <c r="H25" t="str">
        <f>IF($A25&lt;&gt;"",VLOOKUP($B25,base!C:H,6,0)," ")</f>
        <v xml:space="preserve"> </v>
      </c>
    </row>
    <row r="26" spans="1:8" x14ac:dyDescent="0.25">
      <c r="A26" s="3" t="str">
        <f t="shared" si="1"/>
        <v/>
      </c>
      <c r="B26" s="2">
        <f>+IF($A26&gt;0,SUMIFS(base!C:C,base!J:J,CONCATENATE(TEXT($B$1,"000"),TEXT(A26,"000")))," ")</f>
        <v>0</v>
      </c>
      <c r="C26" t="str">
        <f t="shared" si="0"/>
        <v/>
      </c>
      <c r="D26" t="str">
        <f>IF($A26&lt;&gt;"",VLOOKUP($B26,base!C:H,2,0)," ")</f>
        <v xml:space="preserve"> </v>
      </c>
      <c r="E26" t="str">
        <f>IF($A26&lt;&gt;"",VLOOKUP($B26,base!C:H,3,0)," ")</f>
        <v xml:space="preserve"> </v>
      </c>
      <c r="F26" t="str">
        <f>IF($A26&lt;&gt;"",VLOOKUP($B26,base!C:H,4,0)," ")</f>
        <v xml:space="preserve"> </v>
      </c>
      <c r="G26" t="str">
        <f>IF($A26&lt;&gt;"",VLOOKUP($B26,base!C:H,5,0)," ")</f>
        <v xml:space="preserve"> </v>
      </c>
      <c r="H26" t="str">
        <f>IF($A26&lt;&gt;"",VLOOKUP($B26,base!C:H,6,0)," ")</f>
        <v xml:space="preserve"> </v>
      </c>
    </row>
    <row r="27" spans="1:8" x14ac:dyDescent="0.25">
      <c r="A27" s="3" t="str">
        <f t="shared" si="1"/>
        <v/>
      </c>
      <c r="B27" s="2">
        <f>+IF($A27&gt;0,SUMIFS(base!C:C,base!J:J,CONCATENATE(TEXT($B$1,"000"),TEXT(A27,"000")))," ")</f>
        <v>0</v>
      </c>
      <c r="C27" t="str">
        <f t="shared" si="0"/>
        <v/>
      </c>
      <c r="D27" t="str">
        <f>IF($A27&lt;&gt;"",VLOOKUP($B27,base!C:H,2,0)," ")</f>
        <v xml:space="preserve"> </v>
      </c>
      <c r="E27" t="str">
        <f>IF($A27&lt;&gt;"",VLOOKUP($B27,base!C:H,3,0)," ")</f>
        <v xml:space="preserve"> </v>
      </c>
      <c r="F27" t="str">
        <f>IF($A27&lt;&gt;"",VLOOKUP($B27,base!C:H,4,0)," ")</f>
        <v xml:space="preserve"> </v>
      </c>
      <c r="G27" t="str">
        <f>IF($A27&lt;&gt;"",VLOOKUP($B27,base!C:H,5,0)," ")</f>
        <v xml:space="preserve"> </v>
      </c>
      <c r="H27" t="str">
        <f>IF($A27&lt;&gt;"",VLOOKUP($B27,base!C:H,6,0)," ")</f>
        <v xml:space="preserve"> </v>
      </c>
    </row>
    <row r="28" spans="1:8" x14ac:dyDescent="0.25">
      <c r="A28" s="3" t="str">
        <f t="shared" si="1"/>
        <v/>
      </c>
      <c r="B28" s="2">
        <f>+IF($A28&gt;0,SUMIFS(base!C:C,base!J:J,CONCATENATE(TEXT($B$1,"000"),TEXT(A28,"000")))," ")</f>
        <v>0</v>
      </c>
      <c r="C28" t="str">
        <f t="shared" si="0"/>
        <v/>
      </c>
      <c r="D28" t="str">
        <f>IF($A28&lt;&gt;"",VLOOKUP($B28,base!C:H,2,0)," ")</f>
        <v xml:space="preserve"> </v>
      </c>
      <c r="E28" t="str">
        <f>IF($A28&lt;&gt;"",VLOOKUP($B28,base!C:H,3,0)," ")</f>
        <v xml:space="preserve"> </v>
      </c>
      <c r="F28" t="str">
        <f>IF($A28&lt;&gt;"",VLOOKUP($B28,base!C:H,4,0)," ")</f>
        <v xml:space="preserve"> </v>
      </c>
      <c r="G28" t="str">
        <f>IF($A28&lt;&gt;"",VLOOKUP($B28,base!C:H,5,0)," ")</f>
        <v xml:space="preserve"> </v>
      </c>
      <c r="H28" t="str">
        <f>IF($A28&lt;&gt;"",VLOOKUP($B28,base!C:H,6,0)," ")</f>
        <v xml:space="preserve"> </v>
      </c>
    </row>
    <row r="29" spans="1:8" x14ac:dyDescent="0.25">
      <c r="A29" s="3" t="str">
        <f t="shared" si="1"/>
        <v/>
      </c>
      <c r="B29" s="2">
        <f>+IF($A29&gt;0,SUMIFS(base!C:C,base!J:J,CONCATENATE(TEXT($B$1,"000"),TEXT(A29,"000")))," ")</f>
        <v>0</v>
      </c>
      <c r="C29" t="str">
        <f t="shared" si="0"/>
        <v/>
      </c>
      <c r="D29" t="str">
        <f>IF($A29&lt;&gt;"",VLOOKUP($B29,base!C:H,2,0)," ")</f>
        <v xml:space="preserve"> </v>
      </c>
      <c r="E29" t="str">
        <f>IF($A29&lt;&gt;"",VLOOKUP($B29,base!C:H,3,0)," ")</f>
        <v xml:space="preserve"> </v>
      </c>
      <c r="F29" t="str">
        <f>IF($A29&lt;&gt;"",VLOOKUP($B29,base!C:H,4,0)," ")</f>
        <v xml:space="preserve"> </v>
      </c>
      <c r="G29" t="str">
        <f>IF($A29&lt;&gt;"",VLOOKUP($B29,base!C:H,5,0)," ")</f>
        <v xml:space="preserve"> </v>
      </c>
      <c r="H29" t="str">
        <f>IF($A29&lt;&gt;"",VLOOKUP($B29,base!C:H,6,0)," ")</f>
        <v xml:space="preserve"> </v>
      </c>
    </row>
    <row r="30" spans="1:8" x14ac:dyDescent="0.25">
      <c r="A30" s="3" t="str">
        <f t="shared" si="1"/>
        <v/>
      </c>
      <c r="B30" s="2">
        <f>+IF($A30&gt;0,SUMIFS(base!C:C,base!J:J,CONCATENATE(TEXT($B$1,"000"),TEXT(A30,"000")))," ")</f>
        <v>0</v>
      </c>
      <c r="C30" t="str">
        <f t="shared" si="0"/>
        <v/>
      </c>
      <c r="D30" t="str">
        <f>IF($A30&lt;&gt;"",VLOOKUP($B30,base!C:H,2,0)," ")</f>
        <v xml:space="preserve"> </v>
      </c>
      <c r="E30" t="str">
        <f>IF($A30&lt;&gt;"",VLOOKUP($B30,base!C:H,3,0)," ")</f>
        <v xml:space="preserve"> </v>
      </c>
      <c r="F30" t="str">
        <f>IF($A30&lt;&gt;"",VLOOKUP($B30,base!C:H,4,0)," ")</f>
        <v xml:space="preserve"> </v>
      </c>
      <c r="G30" t="str">
        <f>IF($A30&lt;&gt;"",VLOOKUP($B30,base!C:H,5,0)," ")</f>
        <v xml:space="preserve"> </v>
      </c>
      <c r="H30" t="str">
        <f>IF($A30&lt;&gt;"",VLOOKUP($B30,base!C:H,6,0)," ")</f>
        <v xml:space="preserve"> </v>
      </c>
    </row>
    <row r="31" spans="1:8" x14ac:dyDescent="0.25">
      <c r="A31" s="3" t="str">
        <f t="shared" si="1"/>
        <v/>
      </c>
      <c r="B31" s="2">
        <f>+IF($A31&gt;0,SUMIFS(base!C:C,base!J:J,CONCATENATE(TEXT($B$1,"000"),TEXT(A31,"000")))," ")</f>
        <v>0</v>
      </c>
      <c r="C31" t="str">
        <f t="shared" si="0"/>
        <v/>
      </c>
      <c r="D31" t="str">
        <f>IF($A31&lt;&gt;"",VLOOKUP($B31,base!C:H,2,0)," ")</f>
        <v xml:space="preserve"> </v>
      </c>
      <c r="E31" t="str">
        <f>IF($A31&lt;&gt;"",VLOOKUP($B31,base!C:H,3,0)," ")</f>
        <v xml:space="preserve"> </v>
      </c>
      <c r="F31" t="str">
        <f>IF($A31&lt;&gt;"",VLOOKUP($B31,base!C:H,4,0)," ")</f>
        <v xml:space="preserve"> </v>
      </c>
      <c r="G31" t="str">
        <f>IF($A31&lt;&gt;"",VLOOKUP($B31,base!C:H,5,0)," ")</f>
        <v xml:space="preserve"> </v>
      </c>
      <c r="H31" t="str">
        <f>IF($A31&lt;&gt;"",VLOOKUP($B31,base!C:H,6,0)," ")</f>
        <v xml:space="preserve"> </v>
      </c>
    </row>
    <row r="32" spans="1:8" x14ac:dyDescent="0.25">
      <c r="A32" s="3" t="str">
        <f t="shared" si="1"/>
        <v/>
      </c>
      <c r="B32" s="2">
        <f>+IF($A32&gt;0,SUMIFS(base!C:C,base!J:J,CONCATENATE(TEXT($B$1,"000"),TEXT(A32,"000")))," ")</f>
        <v>0</v>
      </c>
      <c r="C32" t="str">
        <f t="shared" si="0"/>
        <v/>
      </c>
      <c r="D32" t="str">
        <f>IF($A32&lt;&gt;"",VLOOKUP($B32,base!C:H,2,0)," ")</f>
        <v xml:space="preserve"> </v>
      </c>
      <c r="E32" t="str">
        <f>IF($A32&lt;&gt;"",VLOOKUP($B32,base!C:H,3,0)," ")</f>
        <v xml:space="preserve"> </v>
      </c>
      <c r="F32" t="str">
        <f>IF($A32&lt;&gt;"",VLOOKUP($B32,base!C:H,4,0)," ")</f>
        <v xml:space="preserve"> </v>
      </c>
      <c r="G32" t="str">
        <f>IF($A32&lt;&gt;"",VLOOKUP($B32,base!C:H,5,0)," ")</f>
        <v xml:space="preserve"> </v>
      </c>
      <c r="H32" t="str">
        <f>IF($A32&lt;&gt;"",VLOOKUP($B32,base!C:H,6,0)," ")</f>
        <v xml:space="preserve"> </v>
      </c>
    </row>
    <row r="33" spans="1:8" x14ac:dyDescent="0.25">
      <c r="A33" s="3" t="str">
        <f t="shared" si="1"/>
        <v/>
      </c>
      <c r="B33" s="2">
        <f>+IF($A33&gt;0,SUMIFS(base!C:C,base!J:J,CONCATENATE(TEXT($B$1,"000"),TEXT(A33,"000")))," ")</f>
        <v>0</v>
      </c>
      <c r="C33" t="str">
        <f t="shared" si="0"/>
        <v/>
      </c>
      <c r="D33" t="str">
        <f>IF($A33&lt;&gt;"",VLOOKUP($B33,base!C:H,2,0)," ")</f>
        <v xml:space="preserve"> </v>
      </c>
      <c r="E33" t="str">
        <f>IF($A33&lt;&gt;"",VLOOKUP($B33,base!C:H,3,0)," ")</f>
        <v xml:space="preserve"> </v>
      </c>
      <c r="F33" t="str">
        <f>IF($A33&lt;&gt;"",VLOOKUP($B33,base!C:H,4,0)," ")</f>
        <v xml:space="preserve"> </v>
      </c>
      <c r="G33" t="str">
        <f>IF($A33&lt;&gt;"",VLOOKUP($B33,base!C:H,5,0)," ")</f>
        <v xml:space="preserve"> </v>
      </c>
      <c r="H33" t="str">
        <f>IF($A33&lt;&gt;"",VLOOKUP($B33,base!C:H,6,0)," ")</f>
        <v xml:space="preserve"> </v>
      </c>
    </row>
    <row r="34" spans="1:8" x14ac:dyDescent="0.25">
      <c r="A34" s="3" t="str">
        <f t="shared" si="1"/>
        <v/>
      </c>
      <c r="B34" s="2">
        <f>+IF($A34&gt;0,SUMIFS(base!C:C,base!J:J,CONCATENATE(TEXT($B$1,"000"),TEXT(A34,"000")))," ")</f>
        <v>0</v>
      </c>
      <c r="C34" t="str">
        <f t="shared" si="0"/>
        <v/>
      </c>
      <c r="D34" t="str">
        <f>IF($A34&lt;&gt;"",VLOOKUP($B34,base!C:H,2,0)," ")</f>
        <v xml:space="preserve"> </v>
      </c>
      <c r="E34" t="str">
        <f>IF($A34&lt;&gt;"",VLOOKUP($B34,base!C:H,3,0)," ")</f>
        <v xml:space="preserve"> </v>
      </c>
      <c r="F34" t="str">
        <f>IF($A34&lt;&gt;"",VLOOKUP($B34,base!C:H,4,0)," ")</f>
        <v xml:space="preserve"> </v>
      </c>
      <c r="G34" t="str">
        <f>IF($A34&lt;&gt;"",VLOOKUP($B34,base!C:H,5,0)," ")</f>
        <v xml:space="preserve"> </v>
      </c>
      <c r="H34" t="str">
        <f>IF($A34&lt;&gt;"",VLOOKUP($B34,base!C:H,6,0)," ")</f>
        <v xml:space="preserve"> </v>
      </c>
    </row>
    <row r="35" spans="1:8" x14ac:dyDescent="0.25">
      <c r="A35" s="3" t="str">
        <f t="shared" si="1"/>
        <v/>
      </c>
      <c r="B35" s="2">
        <f>+IF($A35&gt;0,SUMIFS(base!C:C,base!J:J,CONCATENATE(TEXT($B$1,"000"),TEXT(A35,"000")))," ")</f>
        <v>0</v>
      </c>
      <c r="C35" t="str">
        <f t="shared" si="0"/>
        <v/>
      </c>
      <c r="D35" t="str">
        <f>IF($A35&lt;&gt;"",VLOOKUP($B35,base!C:H,2,0)," ")</f>
        <v xml:space="preserve"> </v>
      </c>
      <c r="E35" t="str">
        <f>IF($A35&lt;&gt;"",VLOOKUP($B35,base!C:H,3,0)," ")</f>
        <v xml:space="preserve"> </v>
      </c>
      <c r="F35" t="str">
        <f>IF($A35&lt;&gt;"",VLOOKUP($B35,base!C:H,4,0)," ")</f>
        <v xml:space="preserve"> </v>
      </c>
      <c r="G35" t="str">
        <f>IF($A35&lt;&gt;"",VLOOKUP($B35,base!C:H,5,0)," ")</f>
        <v xml:space="preserve"> </v>
      </c>
      <c r="H35" t="str">
        <f>IF($A35&lt;&gt;"",VLOOKUP($B35,base!C:H,6,0)," ")</f>
        <v xml:space="preserve"> </v>
      </c>
    </row>
    <row r="36" spans="1:8" x14ac:dyDescent="0.25">
      <c r="A36" s="3" t="str">
        <f t="shared" si="1"/>
        <v/>
      </c>
      <c r="B36" s="2">
        <f>+IF($A36&gt;0,SUMIFS(base!C:C,base!J:J,CONCATENATE(TEXT($B$1,"000"),TEXT(A36,"000")))," ")</f>
        <v>0</v>
      </c>
      <c r="C36" t="str">
        <f t="shared" si="0"/>
        <v/>
      </c>
      <c r="D36" t="str">
        <f>IF($A36&lt;&gt;"",VLOOKUP($B36,base!C:H,2,0)," ")</f>
        <v xml:space="preserve"> </v>
      </c>
      <c r="E36" t="str">
        <f>IF($A36&lt;&gt;"",VLOOKUP($B36,base!C:H,3,0)," ")</f>
        <v xml:space="preserve"> </v>
      </c>
      <c r="F36" t="str">
        <f>IF($A36&lt;&gt;"",VLOOKUP($B36,base!C:H,4,0)," ")</f>
        <v xml:space="preserve"> </v>
      </c>
      <c r="G36" t="str">
        <f>IF($A36&lt;&gt;"",VLOOKUP($B36,base!C:H,5,0)," ")</f>
        <v xml:space="preserve"> </v>
      </c>
      <c r="H36" t="str">
        <f>IF($A36&lt;&gt;"",VLOOKUP($B36,base!C:H,6,0)," ")</f>
        <v xml:space="preserve"> </v>
      </c>
    </row>
    <row r="37" spans="1:8" x14ac:dyDescent="0.25">
      <c r="A37" s="3" t="str">
        <f t="shared" si="1"/>
        <v/>
      </c>
      <c r="B37" s="2">
        <f>+IF($A37&gt;0,SUMIFS(base!C:C,base!J:J,CONCATENATE(TEXT($B$1,"000"),TEXT(A37,"000")))," ")</f>
        <v>0</v>
      </c>
      <c r="C37" t="str">
        <f t="shared" si="0"/>
        <v/>
      </c>
      <c r="D37" t="str">
        <f>IF($A37&lt;&gt;"",VLOOKUP($B37,base!C:H,2,0)," ")</f>
        <v xml:space="preserve"> </v>
      </c>
      <c r="E37" t="str">
        <f>IF($A37&lt;&gt;"",VLOOKUP($B37,base!C:H,3,0)," ")</f>
        <v xml:space="preserve"> </v>
      </c>
      <c r="F37" t="str">
        <f>IF($A37&lt;&gt;"",VLOOKUP($B37,base!C:H,4,0)," ")</f>
        <v xml:space="preserve"> </v>
      </c>
      <c r="G37" t="str">
        <f>IF($A37&lt;&gt;"",VLOOKUP($B37,base!C:H,5,0)," ")</f>
        <v xml:space="preserve"> </v>
      </c>
      <c r="H37" t="str">
        <f>IF($A37&lt;&gt;"",VLOOKUP($B37,base!C:H,6,0)," ")</f>
        <v xml:space="preserve"> </v>
      </c>
    </row>
    <row r="38" spans="1:8" x14ac:dyDescent="0.25">
      <c r="A38" s="3" t="str">
        <f t="shared" si="1"/>
        <v/>
      </c>
      <c r="B38" s="2">
        <f>+IF($A38&gt;0,SUMIFS(base!C:C,base!J:J,CONCATENATE(TEXT($B$1,"000"),TEXT(A38,"000")))," ")</f>
        <v>0</v>
      </c>
      <c r="C38" t="str">
        <f t="shared" si="0"/>
        <v/>
      </c>
      <c r="D38" t="str">
        <f>IF($A38&lt;&gt;"",VLOOKUP($B38,base!C:H,2,0)," ")</f>
        <v xml:space="preserve"> </v>
      </c>
      <c r="E38" t="str">
        <f>IF($A38&lt;&gt;"",VLOOKUP($B38,base!C:H,3,0)," ")</f>
        <v xml:space="preserve"> </v>
      </c>
      <c r="F38" t="str">
        <f>IF($A38&lt;&gt;"",VLOOKUP($B38,base!C:H,4,0)," ")</f>
        <v xml:space="preserve"> </v>
      </c>
      <c r="G38" t="str">
        <f>IF($A38&lt;&gt;"",VLOOKUP($B38,base!C:H,5,0)," ")</f>
        <v xml:space="preserve"> </v>
      </c>
      <c r="H38" t="str">
        <f>IF($A38&lt;&gt;"",VLOOKUP($B38,base!C:H,6,0)," ")</f>
        <v xml:space="preserve"> </v>
      </c>
    </row>
    <row r="39" spans="1:8" x14ac:dyDescent="0.25">
      <c r="A39" s="3" t="str">
        <f t="shared" si="1"/>
        <v/>
      </c>
      <c r="B39" s="2">
        <f>+IF($A39&gt;0,SUMIFS(base!C:C,base!J:J,CONCATENATE(TEXT($B$1,"000"),TEXT(A39,"000")))," ")</f>
        <v>0</v>
      </c>
      <c r="C39" t="str">
        <f t="shared" si="0"/>
        <v/>
      </c>
      <c r="D39" t="str">
        <f>IF($A39&lt;&gt;"",VLOOKUP($B39,base!C:H,2,0)," ")</f>
        <v xml:space="preserve"> </v>
      </c>
      <c r="E39" t="str">
        <f>IF($A39&lt;&gt;"",VLOOKUP($B39,base!C:H,3,0)," ")</f>
        <v xml:space="preserve"> </v>
      </c>
      <c r="F39" t="str">
        <f>IF($A39&lt;&gt;"",VLOOKUP($B39,base!C:H,4,0)," ")</f>
        <v xml:space="preserve"> </v>
      </c>
      <c r="G39" t="str">
        <f>IF($A39&lt;&gt;"",VLOOKUP($B39,base!C:H,5,0)," ")</f>
        <v xml:space="preserve"> </v>
      </c>
      <c r="H39" t="str">
        <f>IF($A39&lt;&gt;"",VLOOKUP($B39,base!C:H,6,0)," ")</f>
        <v xml:space="preserve"> </v>
      </c>
    </row>
    <row r="40" spans="1:8" x14ac:dyDescent="0.25">
      <c r="A40" s="3" t="str">
        <f t="shared" si="1"/>
        <v/>
      </c>
      <c r="B40" s="2">
        <f>+IF($A40&gt;0,SUMIFS(base!C:C,base!J:J,CONCATENATE(TEXT($B$1,"000"),TEXT(A40,"000")))," ")</f>
        <v>0</v>
      </c>
      <c r="C40" t="str">
        <f t="shared" si="0"/>
        <v/>
      </c>
      <c r="D40" t="str">
        <f>IF($A40&lt;&gt;"",VLOOKUP($B40,base!C:H,2,0)," ")</f>
        <v xml:space="preserve"> </v>
      </c>
      <c r="E40" t="str">
        <f>IF($A40&lt;&gt;"",VLOOKUP($B40,base!C:H,3,0)," ")</f>
        <v xml:space="preserve"> </v>
      </c>
      <c r="F40" t="str">
        <f>IF($A40&lt;&gt;"",VLOOKUP($B40,base!C:H,4,0)," ")</f>
        <v xml:space="preserve"> </v>
      </c>
      <c r="G40" t="str">
        <f>IF($A40&lt;&gt;"",VLOOKUP($B40,base!C:H,5,0)," ")</f>
        <v xml:space="preserve"> </v>
      </c>
      <c r="H40" t="str">
        <f>IF($A40&lt;&gt;"",VLOOKUP($B40,base!C:H,6,0)," ")</f>
        <v xml:space="preserve"> </v>
      </c>
    </row>
    <row r="41" spans="1:8" x14ac:dyDescent="0.25">
      <c r="A41" s="3" t="str">
        <f t="shared" si="1"/>
        <v/>
      </c>
      <c r="B41" s="2">
        <f>+IF($A41&gt;0,SUMIFS(base!C:C,base!J:J,CONCATENATE(TEXT($B$1,"000"),TEXT(A41,"000")))," ")</f>
        <v>0</v>
      </c>
      <c r="C41" t="str">
        <f t="shared" si="0"/>
        <v/>
      </c>
      <c r="D41" t="str">
        <f>IF($A41&lt;&gt;"",VLOOKUP($B41,base!C:H,2,0)," ")</f>
        <v xml:space="preserve"> </v>
      </c>
      <c r="E41" t="str">
        <f>IF($A41&lt;&gt;"",VLOOKUP($B41,base!C:H,3,0)," ")</f>
        <v xml:space="preserve"> </v>
      </c>
      <c r="F41" t="str">
        <f>IF($A41&lt;&gt;"",VLOOKUP($B41,base!C:H,4,0)," ")</f>
        <v xml:space="preserve"> </v>
      </c>
      <c r="G41" t="str">
        <f>IF($A41&lt;&gt;"",VLOOKUP($B41,base!C:H,5,0)," ")</f>
        <v xml:space="preserve"> </v>
      </c>
      <c r="H41" t="str">
        <f>IF($A41&lt;&gt;"",VLOOKUP($B41,base!C:H,6,0)," ")</f>
        <v xml:space="preserve"> </v>
      </c>
    </row>
    <row r="42" spans="1:8" x14ac:dyDescent="0.25">
      <c r="A42" s="3" t="str">
        <f t="shared" si="1"/>
        <v/>
      </c>
      <c r="B42" s="2">
        <f>+IF($A42&gt;0,SUMIFS(base!C:C,base!J:J,CONCATENATE(TEXT($B$1,"000"),TEXT(A42,"000")))," ")</f>
        <v>0</v>
      </c>
      <c r="C42" t="str">
        <f t="shared" si="0"/>
        <v/>
      </c>
      <c r="D42" t="str">
        <f>IF($A42&lt;&gt;"",VLOOKUP($B42,base!C:H,2,0)," ")</f>
        <v xml:space="preserve"> </v>
      </c>
      <c r="E42" t="str">
        <f>IF($A42&lt;&gt;"",VLOOKUP($B42,base!C:H,3,0)," ")</f>
        <v xml:space="preserve"> </v>
      </c>
      <c r="F42" t="str">
        <f>IF($A42&lt;&gt;"",VLOOKUP($B42,base!C:H,4,0)," ")</f>
        <v xml:space="preserve"> </v>
      </c>
      <c r="G42" t="str">
        <f>IF($A42&lt;&gt;"",VLOOKUP($B42,base!C:H,5,0)," ")</f>
        <v xml:space="preserve"> </v>
      </c>
      <c r="H42" t="str">
        <f>IF($A42&lt;&gt;"",VLOOKUP($B42,base!C:H,6,0)," ")</f>
        <v xml:space="preserve"> </v>
      </c>
    </row>
    <row r="43" spans="1:8" x14ac:dyDescent="0.25">
      <c r="A43" s="3" t="str">
        <f t="shared" si="1"/>
        <v/>
      </c>
      <c r="B43" s="2">
        <f>+IF($A43&gt;0,SUMIFS(base!C:C,base!J:J,CONCATENATE(TEXT($B$1,"000"),TEXT(A43,"000")))," ")</f>
        <v>0</v>
      </c>
      <c r="C43" t="str">
        <f t="shared" si="0"/>
        <v/>
      </c>
      <c r="D43" t="str">
        <f>IF($A43&lt;&gt;"",VLOOKUP($B43,base!C:H,2,0)," ")</f>
        <v xml:space="preserve"> </v>
      </c>
      <c r="E43" t="str">
        <f>IF($A43&lt;&gt;"",VLOOKUP($B43,base!C:H,3,0)," ")</f>
        <v xml:space="preserve"> </v>
      </c>
      <c r="F43" t="str">
        <f>IF($A43&lt;&gt;"",VLOOKUP($B43,base!C:H,4,0)," ")</f>
        <v xml:space="preserve"> </v>
      </c>
      <c r="G43" t="str">
        <f>IF($A43&lt;&gt;"",VLOOKUP($B43,base!C:H,5,0)," ")</f>
        <v xml:space="preserve"> </v>
      </c>
      <c r="H43" t="str">
        <f>IF($A43&lt;&gt;"",VLOOKUP($B43,base!C:H,6,0)," ")</f>
        <v xml:space="preserve"> </v>
      </c>
    </row>
    <row r="44" spans="1:8" x14ac:dyDescent="0.25">
      <c r="A44" s="3" t="str">
        <f t="shared" si="1"/>
        <v/>
      </c>
      <c r="B44" s="2">
        <f>+IF($A44&gt;0,SUMIFS(base!C:C,base!J:J,CONCATENATE(TEXT($B$1,"000"),TEXT(A44,"000")))," ")</f>
        <v>0</v>
      </c>
      <c r="C44" t="str">
        <f t="shared" si="0"/>
        <v/>
      </c>
      <c r="D44" t="str">
        <f>IF($A44&lt;&gt;"",VLOOKUP($B44,base!C:H,2,0)," ")</f>
        <v xml:space="preserve"> </v>
      </c>
      <c r="E44" t="str">
        <f>IF($A44&lt;&gt;"",VLOOKUP($B44,base!C:H,3,0)," ")</f>
        <v xml:space="preserve"> </v>
      </c>
      <c r="F44" t="str">
        <f>IF($A44&lt;&gt;"",VLOOKUP($B44,base!C:H,4,0)," ")</f>
        <v xml:space="preserve"> </v>
      </c>
      <c r="G44" t="str">
        <f>IF($A44&lt;&gt;"",VLOOKUP($B44,base!C:H,5,0)," ")</f>
        <v xml:space="preserve"> </v>
      </c>
      <c r="H44" t="str">
        <f>IF($A44&lt;&gt;"",VLOOKUP($B44,base!C:H,6,0)," ")</f>
        <v xml:space="preserve"> </v>
      </c>
    </row>
    <row r="45" spans="1:8" x14ac:dyDescent="0.25">
      <c r="A45" s="3" t="str">
        <f t="shared" si="1"/>
        <v/>
      </c>
      <c r="B45" s="2">
        <f>+IF($A45&gt;0,SUMIFS(base!C:C,base!J:J,CONCATENATE(TEXT($B$1,"000"),TEXT(A45,"000")))," ")</f>
        <v>0</v>
      </c>
      <c r="C45" t="str">
        <f t="shared" si="0"/>
        <v/>
      </c>
      <c r="D45" t="str">
        <f>IF($A45&lt;&gt;"",VLOOKUP($B45,base!C:H,2,0)," ")</f>
        <v xml:space="preserve"> </v>
      </c>
      <c r="E45" t="str">
        <f>IF($A45&lt;&gt;"",VLOOKUP($B45,base!C:H,3,0)," ")</f>
        <v xml:space="preserve"> </v>
      </c>
      <c r="F45" t="str">
        <f>IF($A45&lt;&gt;"",VLOOKUP($B45,base!C:H,4,0)," ")</f>
        <v xml:space="preserve"> </v>
      </c>
      <c r="G45" t="str">
        <f>IF($A45&lt;&gt;"",VLOOKUP($B45,base!C:H,5,0)," ")</f>
        <v xml:space="preserve"> </v>
      </c>
      <c r="H45" t="str">
        <f>IF($A45&lt;&gt;"",VLOOKUP($B45,base!C:H,6,0)," ")</f>
        <v xml:space="preserve"> </v>
      </c>
    </row>
    <row r="46" spans="1:8" x14ac:dyDescent="0.25">
      <c r="A46" s="3" t="str">
        <f t="shared" si="1"/>
        <v/>
      </c>
      <c r="B46" s="2">
        <f>+IF($A46&gt;0,SUMIFS(base!C:C,base!J:J,CONCATENATE(TEXT($B$1,"000"),TEXT(A46,"000")))," ")</f>
        <v>0</v>
      </c>
      <c r="C46" t="str">
        <f t="shared" si="0"/>
        <v/>
      </c>
      <c r="D46" t="str">
        <f>IF($A46&lt;&gt;"",VLOOKUP($B46,base!C:H,2,0)," ")</f>
        <v xml:space="preserve"> </v>
      </c>
      <c r="E46" t="str">
        <f>IF($A46&lt;&gt;"",VLOOKUP($B46,base!C:H,3,0)," ")</f>
        <v xml:space="preserve"> </v>
      </c>
      <c r="F46" t="str">
        <f>IF($A46&lt;&gt;"",VLOOKUP($B46,base!C:H,4,0)," ")</f>
        <v xml:space="preserve"> </v>
      </c>
      <c r="G46" t="str">
        <f>IF($A46&lt;&gt;"",VLOOKUP($B46,base!C:H,5,0)," ")</f>
        <v xml:space="preserve"> </v>
      </c>
      <c r="H46" t="str">
        <f>IF($A46&lt;&gt;"",VLOOKUP($B46,base!C:H,6,0)," ")</f>
        <v xml:space="preserve"> </v>
      </c>
    </row>
    <row r="47" spans="1:8" x14ac:dyDescent="0.25">
      <c r="A47" s="3" t="str">
        <f t="shared" si="1"/>
        <v/>
      </c>
      <c r="B47" s="2">
        <f>+IF($A47&gt;0,SUMIFS(base!C:C,base!J:J,CONCATENATE(TEXT($B$1,"000"),TEXT(A47,"000")))," ")</f>
        <v>0</v>
      </c>
      <c r="C47" t="str">
        <f t="shared" si="0"/>
        <v/>
      </c>
      <c r="D47" t="str">
        <f>IF($A47&lt;&gt;"",VLOOKUP($B47,base!C:H,2,0)," ")</f>
        <v xml:space="preserve"> </v>
      </c>
      <c r="E47" t="str">
        <f>IF($A47&lt;&gt;"",VLOOKUP($B47,base!C:H,3,0)," ")</f>
        <v xml:space="preserve"> </v>
      </c>
      <c r="F47" t="str">
        <f>IF($A47&lt;&gt;"",VLOOKUP($B47,base!C:H,4,0)," ")</f>
        <v xml:space="preserve"> </v>
      </c>
      <c r="G47" t="str">
        <f>IF($A47&lt;&gt;"",VLOOKUP($B47,base!C:H,5,0)," ")</f>
        <v xml:space="preserve"> </v>
      </c>
      <c r="H47" t="str">
        <f>IF($A47&lt;&gt;"",VLOOKUP($B47,base!C:H,6,0)," ")</f>
        <v xml:space="preserve"> </v>
      </c>
    </row>
    <row r="48" spans="1:8" x14ac:dyDescent="0.25">
      <c r="A48" s="3" t="str">
        <f t="shared" si="1"/>
        <v/>
      </c>
      <c r="B48" s="2">
        <f>+IF($A48&gt;0,SUMIFS(base!C:C,base!J:J,CONCATENATE(TEXT($B$1,"000"),TEXT(A48,"000")))," ")</f>
        <v>0</v>
      </c>
      <c r="C48" t="str">
        <f t="shared" si="0"/>
        <v/>
      </c>
      <c r="D48" t="str">
        <f>IF($A48&lt;&gt;"",VLOOKUP($B48,base!C:H,2,0)," ")</f>
        <v xml:space="preserve"> </v>
      </c>
      <c r="E48" t="str">
        <f>IF($A48&lt;&gt;"",VLOOKUP($B48,base!C:H,3,0)," ")</f>
        <v xml:space="preserve"> </v>
      </c>
      <c r="F48" t="str">
        <f>IF($A48&lt;&gt;"",VLOOKUP($B48,base!C:H,4,0)," ")</f>
        <v xml:space="preserve"> </v>
      </c>
      <c r="G48" t="str">
        <f>IF($A48&lt;&gt;"",VLOOKUP($B48,base!C:H,5,0)," ")</f>
        <v xml:space="preserve"> </v>
      </c>
      <c r="H48" t="str">
        <f>IF($A48&lt;&gt;"",VLOOKUP($B48,base!C:H,6,0)," ")</f>
        <v xml:space="preserve"> </v>
      </c>
    </row>
    <row r="49" spans="1:8" x14ac:dyDescent="0.25">
      <c r="A49" s="3" t="str">
        <f t="shared" si="1"/>
        <v/>
      </c>
      <c r="B49" s="2">
        <f>+IF($A49&gt;0,SUMIFS(base!C:C,base!J:J,CONCATENATE(TEXT($B$1,"000"),TEXT(A49,"000")))," ")</f>
        <v>0</v>
      </c>
      <c r="C49" t="str">
        <f t="shared" si="0"/>
        <v/>
      </c>
      <c r="D49" t="str">
        <f>IF($A49&lt;&gt;"",VLOOKUP($B49,base!C:H,2,0)," ")</f>
        <v xml:space="preserve"> </v>
      </c>
      <c r="E49" t="str">
        <f>IF($A49&lt;&gt;"",VLOOKUP($B49,base!C:H,3,0)," ")</f>
        <v xml:space="preserve"> </v>
      </c>
      <c r="F49" t="str">
        <f>IF($A49&lt;&gt;"",VLOOKUP($B49,base!C:H,4,0)," ")</f>
        <v xml:space="preserve"> </v>
      </c>
      <c r="G49" t="str">
        <f>IF($A49&lt;&gt;"",VLOOKUP($B49,base!C:H,5,0)," ")</f>
        <v xml:space="preserve"> </v>
      </c>
      <c r="H49" t="str">
        <f>IF($A49&lt;&gt;"",VLOOKUP($B49,base!C:H,6,0)," ")</f>
        <v xml:space="preserve"> </v>
      </c>
    </row>
    <row r="50" spans="1:8" x14ac:dyDescent="0.25">
      <c r="A50" s="3" t="str">
        <f t="shared" si="1"/>
        <v/>
      </c>
      <c r="B50" s="2">
        <f>+IF($A50&gt;0,SUMIFS(base!C:C,base!J:J,CONCATENATE(TEXT($B$1,"000"),TEXT(A50,"000")))," ")</f>
        <v>0</v>
      </c>
      <c r="C50" t="str">
        <f t="shared" si="0"/>
        <v/>
      </c>
      <c r="D50" t="str">
        <f>IF($A50&lt;&gt;"",VLOOKUP($B50,base!C:H,2,0)," ")</f>
        <v xml:space="preserve"> </v>
      </c>
      <c r="E50" t="str">
        <f>IF($A50&lt;&gt;"",VLOOKUP($B50,base!C:H,3,0)," ")</f>
        <v xml:space="preserve"> </v>
      </c>
      <c r="F50" t="str">
        <f>IF($A50&lt;&gt;"",VLOOKUP($B50,base!C:H,4,0)," ")</f>
        <v xml:space="preserve"> </v>
      </c>
      <c r="G50" t="str">
        <f>IF($A50&lt;&gt;"",VLOOKUP($B50,base!C:H,5,0)," ")</f>
        <v xml:space="preserve"> </v>
      </c>
      <c r="H50" t="str">
        <f>IF($A50&lt;&gt;"",VLOOKUP($B50,base!C:H,6,0)," ")</f>
        <v xml:space="preserve"> </v>
      </c>
    </row>
    <row r="51" spans="1:8" x14ac:dyDescent="0.25">
      <c r="A51" s="3" t="str">
        <f t="shared" si="1"/>
        <v/>
      </c>
      <c r="B51" s="2">
        <f>+IF($A51&gt;0,SUMIFS(base!C:C,base!J:J,CONCATENATE(TEXT($B$1,"000"),TEXT(A51,"000")))," ")</f>
        <v>0</v>
      </c>
      <c r="C51" t="str">
        <f t="shared" si="0"/>
        <v/>
      </c>
      <c r="D51" t="str">
        <f>IF($A51&lt;&gt;"",VLOOKUP($B51,base!C:H,2,0)," ")</f>
        <v xml:space="preserve"> </v>
      </c>
      <c r="E51" t="str">
        <f>IF($A51&lt;&gt;"",VLOOKUP($B51,base!C:H,3,0)," ")</f>
        <v xml:space="preserve"> </v>
      </c>
      <c r="F51" t="str">
        <f>IF($A51&lt;&gt;"",VLOOKUP($B51,base!C:H,4,0)," ")</f>
        <v xml:space="preserve"> </v>
      </c>
      <c r="G51" t="str">
        <f>IF($A51&lt;&gt;"",VLOOKUP($B51,base!C:H,5,0)," ")</f>
        <v xml:space="preserve"> </v>
      </c>
      <c r="H51" t="str">
        <f>IF($A51&lt;&gt;"",VLOOKUP($B51,base!C:H,6,0)," ")</f>
        <v xml:space="preserve"> </v>
      </c>
    </row>
    <row r="52" spans="1:8" x14ac:dyDescent="0.25">
      <c r="A52" s="3" t="str">
        <f t="shared" si="1"/>
        <v/>
      </c>
      <c r="B52" s="2">
        <f>+IF($A52&gt;0,SUMIFS(base!C:C,base!J:J,CONCATENATE(TEXT($B$1,"000"),TEXT(A52,"000")))," ")</f>
        <v>0</v>
      </c>
      <c r="C52" t="str">
        <f t="shared" si="0"/>
        <v/>
      </c>
      <c r="D52" t="str">
        <f>IF($A52&lt;&gt;"",VLOOKUP($B52,base!C:H,2,0)," ")</f>
        <v xml:space="preserve"> </v>
      </c>
      <c r="E52" t="str">
        <f>IF($A52&lt;&gt;"",VLOOKUP($B52,base!C:H,3,0)," ")</f>
        <v xml:space="preserve"> </v>
      </c>
      <c r="F52" t="str">
        <f>IF($A52&lt;&gt;"",VLOOKUP($B52,base!C:H,4,0)," ")</f>
        <v xml:space="preserve"> </v>
      </c>
      <c r="G52" t="str">
        <f>IF($A52&lt;&gt;"",VLOOKUP($B52,base!C:H,5,0)," ")</f>
        <v xml:space="preserve"> </v>
      </c>
      <c r="H52" t="str">
        <f>IF($A52&lt;&gt;"",VLOOKUP($B52,base!C:H,6,0)," ")</f>
        <v xml:space="preserve"> </v>
      </c>
    </row>
    <row r="53" spans="1:8" x14ac:dyDescent="0.25">
      <c r="A53" s="3" t="str">
        <f t="shared" si="1"/>
        <v/>
      </c>
      <c r="B53" s="2">
        <f>+IF($A53&gt;0,SUMIFS(base!C:C,base!J:J,CONCATENATE(TEXT($B$1,"000"),TEXT(A53,"000")))," ")</f>
        <v>0</v>
      </c>
      <c r="C53" t="str">
        <f t="shared" si="0"/>
        <v/>
      </c>
      <c r="D53" t="str">
        <f>IF($A53&lt;&gt;"",VLOOKUP($B53,base!C:H,2,0)," ")</f>
        <v xml:space="preserve"> </v>
      </c>
      <c r="E53" t="str">
        <f>IF($A53&lt;&gt;"",VLOOKUP($B53,base!C:H,3,0)," ")</f>
        <v xml:space="preserve"> </v>
      </c>
      <c r="F53" t="str">
        <f>IF($A53&lt;&gt;"",VLOOKUP($B53,base!C:H,4,0)," ")</f>
        <v xml:space="preserve"> </v>
      </c>
      <c r="G53" t="str">
        <f>IF($A53&lt;&gt;"",VLOOKUP($B53,base!C:H,5,0)," ")</f>
        <v xml:space="preserve"> </v>
      </c>
      <c r="H53" t="str">
        <f>IF($A53&lt;&gt;"",VLOOKUP($B53,base!C:H,6,0)," ")</f>
        <v xml:space="preserve"> </v>
      </c>
    </row>
    <row r="54" spans="1:8" x14ac:dyDescent="0.25">
      <c r="A54" s="3" t="str">
        <f t="shared" si="1"/>
        <v/>
      </c>
      <c r="B54" s="2">
        <f>+IF($A54&gt;0,SUMIFS(base!C:C,base!J:J,CONCATENATE(TEXT($B$1,"000"),TEXT(A54,"000")))," ")</f>
        <v>0</v>
      </c>
      <c r="C54" t="str">
        <f t="shared" si="0"/>
        <v/>
      </c>
      <c r="D54" t="str">
        <f>IF($A54&lt;&gt;"",VLOOKUP($B54,base!C:H,2,0)," ")</f>
        <v xml:space="preserve"> </v>
      </c>
      <c r="E54" t="str">
        <f>IF($A54&lt;&gt;"",VLOOKUP($B54,base!C:H,3,0)," ")</f>
        <v xml:space="preserve"> </v>
      </c>
      <c r="F54" t="str">
        <f>IF($A54&lt;&gt;"",VLOOKUP($B54,base!C:H,4,0)," ")</f>
        <v xml:space="preserve"> </v>
      </c>
      <c r="G54" t="str">
        <f>IF($A54&lt;&gt;"",VLOOKUP($B54,base!C:H,5,0)," ")</f>
        <v xml:space="preserve"> </v>
      </c>
      <c r="H54" t="str">
        <f>IF($A54&lt;&gt;"",VLOOKUP($B54,base!C:H,6,0)," ")</f>
        <v xml:space="preserve"> </v>
      </c>
    </row>
    <row r="55" spans="1:8" x14ac:dyDescent="0.25">
      <c r="A55" s="3" t="str">
        <f t="shared" si="1"/>
        <v/>
      </c>
      <c r="B55" s="2">
        <f>+IF($A55&gt;0,SUMIFS(base!C:C,base!J:J,CONCATENATE(TEXT($B$1,"000"),TEXT(A55,"000")))," ")</f>
        <v>0</v>
      </c>
      <c r="C55" t="str">
        <f t="shared" si="0"/>
        <v/>
      </c>
      <c r="D55" t="str">
        <f>IF($A55&lt;&gt;"",VLOOKUP($B55,base!C:H,2,0)," ")</f>
        <v xml:space="preserve"> </v>
      </c>
      <c r="E55" t="str">
        <f>IF($A55&lt;&gt;"",VLOOKUP($B55,base!C:H,3,0)," ")</f>
        <v xml:space="preserve"> </v>
      </c>
      <c r="F55" t="str">
        <f>IF($A55&lt;&gt;"",VLOOKUP($B55,base!C:H,4,0)," ")</f>
        <v xml:space="preserve"> </v>
      </c>
      <c r="G55" t="str">
        <f>IF($A55&lt;&gt;"",VLOOKUP($B55,base!C:H,5,0)," ")</f>
        <v xml:space="preserve"> </v>
      </c>
      <c r="H55" t="str">
        <f>IF($A55&lt;&gt;"",VLOOKUP($B55,base!C:H,6,0)," ")</f>
        <v xml:space="preserve"> </v>
      </c>
    </row>
    <row r="56" spans="1:8" x14ac:dyDescent="0.25">
      <c r="A56" s="3" t="str">
        <f t="shared" si="1"/>
        <v/>
      </c>
      <c r="B56" s="2">
        <f>+IF($A56&gt;0,SUMIFS(base!C:C,base!J:J,CONCATENATE(TEXT($B$1,"000"),TEXT(A56,"000")))," ")</f>
        <v>0</v>
      </c>
      <c r="C56" t="str">
        <f t="shared" si="0"/>
        <v/>
      </c>
      <c r="D56" t="str">
        <f>IF($A56&lt;&gt;"",VLOOKUP($B56,base!C:H,2,0)," ")</f>
        <v xml:space="preserve"> </v>
      </c>
      <c r="E56" t="str">
        <f>IF($A56&lt;&gt;"",VLOOKUP($B56,base!C:H,3,0)," ")</f>
        <v xml:space="preserve"> </v>
      </c>
      <c r="F56" t="str">
        <f>IF($A56&lt;&gt;"",VLOOKUP($B56,base!C:H,4,0)," ")</f>
        <v xml:space="preserve"> </v>
      </c>
      <c r="G56" t="str">
        <f>IF($A56&lt;&gt;"",VLOOKUP($B56,base!C:H,5,0)," ")</f>
        <v xml:space="preserve"> </v>
      </c>
      <c r="H56" t="str">
        <f>IF($A56&lt;&gt;"",VLOOKUP($B56,base!C:H,6,0)," ")</f>
        <v xml:space="preserve"> </v>
      </c>
    </row>
    <row r="57" spans="1:8" x14ac:dyDescent="0.25">
      <c r="A57" s="3" t="str">
        <f t="shared" si="1"/>
        <v/>
      </c>
      <c r="B57" s="2">
        <f>+IF($A57&gt;0,SUMIFS(base!C:C,base!J:J,CONCATENATE(TEXT($B$1,"000"),TEXT(A57,"000")))," ")</f>
        <v>0</v>
      </c>
      <c r="C57" t="str">
        <f t="shared" si="0"/>
        <v/>
      </c>
      <c r="D57" t="str">
        <f>IF($A57&lt;&gt;"",VLOOKUP($B57,base!C:H,2,0)," ")</f>
        <v xml:space="preserve"> </v>
      </c>
      <c r="E57" t="str">
        <f>IF($A57&lt;&gt;"",VLOOKUP($B57,base!C:H,3,0)," ")</f>
        <v xml:space="preserve"> </v>
      </c>
      <c r="F57" t="str">
        <f>IF($A57&lt;&gt;"",VLOOKUP($B57,base!C:H,4,0)," ")</f>
        <v xml:space="preserve"> </v>
      </c>
      <c r="G57" t="str">
        <f>IF($A57&lt;&gt;"",VLOOKUP($B57,base!C:H,5,0)," ")</f>
        <v xml:space="preserve"> </v>
      </c>
      <c r="H57" t="str">
        <f>IF($A57&lt;&gt;"",VLOOKUP($B57,base!C:H,6,0)," ")</f>
        <v xml:space="preserve"> </v>
      </c>
    </row>
    <row r="58" spans="1:8" x14ac:dyDescent="0.25">
      <c r="A58" s="3" t="str">
        <f t="shared" si="1"/>
        <v/>
      </c>
      <c r="B58" s="2">
        <f>+IF($A58&gt;0,SUMIFS(base!C:C,base!J:J,CONCATENATE(TEXT($B$1,"000"),TEXT(A58,"000")))," ")</f>
        <v>0</v>
      </c>
      <c r="C58" t="str">
        <f t="shared" si="0"/>
        <v/>
      </c>
      <c r="D58" t="str">
        <f>IF($A58&lt;&gt;"",VLOOKUP($B58,base!C:H,2,0)," ")</f>
        <v xml:space="preserve"> </v>
      </c>
      <c r="E58" t="str">
        <f>IF($A58&lt;&gt;"",VLOOKUP($B58,base!C:H,3,0)," ")</f>
        <v xml:space="preserve"> </v>
      </c>
      <c r="F58" t="str">
        <f>IF($A58&lt;&gt;"",VLOOKUP($B58,base!C:H,4,0)," ")</f>
        <v xml:space="preserve"> </v>
      </c>
      <c r="G58" t="str">
        <f>IF($A58&lt;&gt;"",VLOOKUP($B58,base!C:H,5,0)," ")</f>
        <v xml:space="preserve"> </v>
      </c>
      <c r="H58" t="str">
        <f>IF($A58&lt;&gt;"",VLOOKUP($B58,base!C:H,6,0)," ")</f>
        <v xml:space="preserve"> </v>
      </c>
    </row>
    <row r="59" spans="1:8" x14ac:dyDescent="0.25">
      <c r="A59" s="3" t="str">
        <f t="shared" si="1"/>
        <v/>
      </c>
      <c r="B59" s="2">
        <f>+IF($A59&gt;0,SUMIFS(base!C:C,base!J:J,CONCATENATE(TEXT($B$1,"000"),TEXT(A59,"000")))," ")</f>
        <v>0</v>
      </c>
      <c r="C59" t="str">
        <f t="shared" si="0"/>
        <v/>
      </c>
      <c r="D59" t="str">
        <f>IF($A59&lt;&gt;"",VLOOKUP($B59,base!C:H,2,0)," ")</f>
        <v xml:space="preserve"> </v>
      </c>
      <c r="E59" t="str">
        <f>IF($A59&lt;&gt;"",VLOOKUP($B59,base!C:H,3,0)," ")</f>
        <v xml:space="preserve"> </v>
      </c>
      <c r="F59" t="str">
        <f>IF($A59&lt;&gt;"",VLOOKUP($B59,base!C:H,4,0)," ")</f>
        <v xml:space="preserve"> </v>
      </c>
      <c r="G59" t="str">
        <f>IF($A59&lt;&gt;"",VLOOKUP($B59,base!C:H,5,0)," ")</f>
        <v xml:space="preserve"> </v>
      </c>
      <c r="H59" t="str">
        <f>IF($A59&lt;&gt;"",VLOOKUP($B59,base!C:H,6,0)," ")</f>
        <v xml:space="preserve"> </v>
      </c>
    </row>
    <row r="60" spans="1:8" x14ac:dyDescent="0.25">
      <c r="A60" s="3" t="str">
        <f t="shared" si="1"/>
        <v/>
      </c>
      <c r="B60" s="2">
        <f>+IF($A60&gt;0,SUMIFS(base!C:C,base!J:J,CONCATENATE(TEXT($B$1,"000"),TEXT(A60,"000")))," ")</f>
        <v>0</v>
      </c>
      <c r="C60" t="str">
        <f t="shared" si="0"/>
        <v/>
      </c>
      <c r="D60" t="str">
        <f>IF($A60&lt;&gt;"",VLOOKUP($B60,base!C:H,2,0)," ")</f>
        <v xml:space="preserve"> </v>
      </c>
      <c r="E60" t="str">
        <f>IF($A60&lt;&gt;"",VLOOKUP($B60,base!C:H,3,0)," ")</f>
        <v xml:space="preserve"> </v>
      </c>
      <c r="F60" t="str">
        <f>IF($A60&lt;&gt;"",VLOOKUP($B60,base!C:H,4,0)," ")</f>
        <v xml:space="preserve"> </v>
      </c>
      <c r="G60" t="str">
        <f>IF($A60&lt;&gt;"",VLOOKUP($B60,base!C:H,5,0)," ")</f>
        <v xml:space="preserve"> </v>
      </c>
      <c r="H60" t="str">
        <f>IF($A60&lt;&gt;"",VLOOKUP($B60,base!C:H,6,0)," ")</f>
        <v xml:space="preserve"> </v>
      </c>
    </row>
    <row r="61" spans="1:8" x14ac:dyDescent="0.25">
      <c r="A61" s="3" t="str">
        <f t="shared" si="1"/>
        <v/>
      </c>
      <c r="B61" s="2">
        <f>+IF($A61&gt;0,SUMIFS(base!C:C,base!J:J,CONCATENATE(TEXT($B$1,"000"),TEXT(A61,"000")))," ")</f>
        <v>0</v>
      </c>
      <c r="C61" t="str">
        <f t="shared" si="0"/>
        <v/>
      </c>
      <c r="D61" t="str">
        <f>IF($A61&lt;&gt;"",VLOOKUP($B61,base!C:H,2,0)," ")</f>
        <v xml:space="preserve"> </v>
      </c>
      <c r="E61" t="str">
        <f>IF($A61&lt;&gt;"",VLOOKUP($B61,base!C:H,3,0)," ")</f>
        <v xml:space="preserve"> </v>
      </c>
      <c r="F61" t="str">
        <f>IF($A61&lt;&gt;"",VLOOKUP($B61,base!C:H,4,0)," ")</f>
        <v xml:space="preserve"> </v>
      </c>
      <c r="G61" t="str">
        <f>IF($A61&lt;&gt;"",VLOOKUP($B61,base!C:H,5,0)," ")</f>
        <v xml:space="preserve"> </v>
      </c>
      <c r="H61" t="str">
        <f>IF($A61&lt;&gt;"",VLOOKUP($B61,base!C:H,6,0)," ")</f>
        <v xml:space="preserve"> </v>
      </c>
    </row>
    <row r="62" spans="1:8" x14ac:dyDescent="0.25">
      <c r="A62" s="3" t="str">
        <f t="shared" si="1"/>
        <v/>
      </c>
      <c r="B62" s="2">
        <f>+IF($A62&gt;0,SUMIFS(base!C:C,base!J:J,CONCATENATE(TEXT($B$1,"000"),TEXT(A62,"000")))," ")</f>
        <v>0</v>
      </c>
      <c r="C62" t="str">
        <f t="shared" si="0"/>
        <v/>
      </c>
      <c r="D62" t="str">
        <f>IF($A62&lt;&gt;"",VLOOKUP($B62,base!C:H,2,0)," ")</f>
        <v xml:space="preserve"> </v>
      </c>
      <c r="E62" t="str">
        <f>IF($A62&lt;&gt;"",VLOOKUP($B62,base!C:H,3,0)," ")</f>
        <v xml:space="preserve"> </v>
      </c>
      <c r="F62" t="str">
        <f>IF($A62&lt;&gt;"",VLOOKUP($B62,base!C:H,4,0)," ")</f>
        <v xml:space="preserve"> </v>
      </c>
      <c r="G62" t="str">
        <f>IF($A62&lt;&gt;"",VLOOKUP($B62,base!C:H,5,0)," ")</f>
        <v xml:space="preserve"> </v>
      </c>
      <c r="H62" t="str">
        <f>IF($A62&lt;&gt;"",VLOOKUP($B62,base!C:H,6,0)," ")</f>
        <v xml:space="preserve"> </v>
      </c>
    </row>
    <row r="63" spans="1:8" x14ac:dyDescent="0.25">
      <c r="A63" s="3" t="str">
        <f t="shared" si="1"/>
        <v/>
      </c>
      <c r="B63" s="2">
        <f>+IF($A63&gt;0,SUMIFS(base!C:C,base!J:J,CONCATENATE(TEXT($B$1,"000"),TEXT(A63,"000")))," ")</f>
        <v>0</v>
      </c>
      <c r="C63" t="str">
        <f t="shared" si="0"/>
        <v/>
      </c>
      <c r="D63" t="str">
        <f>IF($A63&lt;&gt;"",VLOOKUP($B63,base!C:H,2,0)," ")</f>
        <v xml:space="preserve"> </v>
      </c>
      <c r="E63" t="str">
        <f>IF($A63&lt;&gt;"",VLOOKUP($B63,base!C:H,3,0)," ")</f>
        <v xml:space="preserve"> </v>
      </c>
      <c r="F63" t="str">
        <f>IF($A63&lt;&gt;"",VLOOKUP($B63,base!C:H,4,0)," ")</f>
        <v xml:space="preserve"> </v>
      </c>
      <c r="G63" t="str">
        <f>IF($A63&lt;&gt;"",VLOOKUP($B63,base!C:H,5,0)," ")</f>
        <v xml:space="preserve"> </v>
      </c>
      <c r="H63" t="str">
        <f>IF($A63&lt;&gt;"",VLOOKUP($B63,base!C:H,6,0)," ")</f>
        <v xml:space="preserve"> </v>
      </c>
    </row>
    <row r="64" spans="1:8" x14ac:dyDescent="0.25">
      <c r="A64" s="3" t="str">
        <f t="shared" si="1"/>
        <v/>
      </c>
      <c r="B64" s="2">
        <f>+IF($A64&gt;0,SUMIFS(base!C:C,base!J:J,CONCATENATE(TEXT($B$1,"000"),TEXT(A64,"000")))," ")</f>
        <v>0</v>
      </c>
      <c r="C64" t="str">
        <f t="shared" si="0"/>
        <v/>
      </c>
      <c r="D64" t="str">
        <f>IF($A64&lt;&gt;"",VLOOKUP($B64,base!C:H,2,0)," ")</f>
        <v xml:space="preserve"> </v>
      </c>
      <c r="E64" t="str">
        <f>IF($A64&lt;&gt;"",VLOOKUP($B64,base!C:H,3,0)," ")</f>
        <v xml:space="preserve"> </v>
      </c>
      <c r="F64" t="str">
        <f>IF($A64&lt;&gt;"",VLOOKUP($B64,base!C:H,4,0)," ")</f>
        <v xml:space="preserve"> </v>
      </c>
      <c r="G64" t="str">
        <f>IF($A64&lt;&gt;"",VLOOKUP($B64,base!C:H,5,0)," ")</f>
        <v xml:space="preserve"> </v>
      </c>
      <c r="H64" t="str">
        <f>IF($A64&lt;&gt;"",VLOOKUP($B64,base!C:H,6,0)," ")</f>
        <v xml:space="preserve"> </v>
      </c>
    </row>
    <row r="65" spans="1:8" x14ac:dyDescent="0.25">
      <c r="A65" s="3" t="str">
        <f t="shared" si="1"/>
        <v/>
      </c>
      <c r="B65" s="2">
        <f>+IF($A65&gt;0,SUMIFS(base!C:C,base!J:J,CONCATENATE(TEXT($B$1,"000"),TEXT(A65,"000")))," ")</f>
        <v>0</v>
      </c>
      <c r="C65" t="str">
        <f t="shared" si="0"/>
        <v/>
      </c>
      <c r="D65" t="str">
        <f>IF($A65&lt;&gt;"",VLOOKUP($B65,base!C:H,2,0)," ")</f>
        <v xml:space="preserve"> </v>
      </c>
      <c r="E65" t="str">
        <f>IF($A65&lt;&gt;"",VLOOKUP($B65,base!C:H,3,0)," ")</f>
        <v xml:space="preserve"> </v>
      </c>
      <c r="F65" t="str">
        <f>IF($A65&lt;&gt;"",VLOOKUP($B65,base!C:H,4,0)," ")</f>
        <v xml:space="preserve"> </v>
      </c>
      <c r="G65" t="str">
        <f>IF($A65&lt;&gt;"",VLOOKUP($B65,base!C:H,5,0)," ")</f>
        <v xml:space="preserve"> </v>
      </c>
      <c r="H65" t="str">
        <f>IF($A65&lt;&gt;"",VLOOKUP($B65,base!C:H,6,0)," ")</f>
        <v xml:space="preserve"> </v>
      </c>
    </row>
    <row r="66" spans="1:8" x14ac:dyDescent="0.25">
      <c r="A66" s="3" t="str">
        <f t="shared" si="1"/>
        <v/>
      </c>
      <c r="B66" s="2">
        <f>+IF($A66&gt;0,SUMIFS(base!C:C,base!J:J,CONCATENATE(TEXT($B$1,"000"),TEXT(A66,"000")))," ")</f>
        <v>0</v>
      </c>
      <c r="C66" t="str">
        <f t="shared" si="0"/>
        <v/>
      </c>
      <c r="D66" t="str">
        <f>IF($A66&lt;&gt;"",VLOOKUP($B66,base!C:H,2,0)," ")</f>
        <v xml:space="preserve"> </v>
      </c>
      <c r="E66" t="str">
        <f>IF($A66&lt;&gt;"",VLOOKUP($B66,base!C:H,3,0)," ")</f>
        <v xml:space="preserve"> </v>
      </c>
      <c r="F66" t="str">
        <f>IF($A66&lt;&gt;"",VLOOKUP($B66,base!C:H,4,0)," ")</f>
        <v xml:space="preserve"> </v>
      </c>
      <c r="G66" t="str">
        <f>IF($A66&lt;&gt;"",VLOOKUP($B66,base!C:H,5,0)," ")</f>
        <v xml:space="preserve"> </v>
      </c>
      <c r="H66" t="str">
        <f>IF($A66&lt;&gt;"",VLOOKUP($B66,base!C:H,6,0)," ")</f>
        <v xml:space="preserve"> </v>
      </c>
    </row>
    <row r="67" spans="1:8" x14ac:dyDescent="0.25">
      <c r="A67" s="3" t="str">
        <f t="shared" si="1"/>
        <v/>
      </c>
      <c r="B67" s="2">
        <f>+IF($A67&gt;0,SUMIFS(base!C:C,base!J:J,CONCATENATE(TEXT($B$1,"000"),TEXT(A67,"000")))," ")</f>
        <v>0</v>
      </c>
      <c r="C67" t="str">
        <f t="shared" si="0"/>
        <v/>
      </c>
      <c r="D67" t="str">
        <f>IF($A67&lt;&gt;"",VLOOKUP($B67,base!C:H,2,0)," ")</f>
        <v xml:space="preserve"> </v>
      </c>
      <c r="E67" t="str">
        <f>IF($A67&lt;&gt;"",VLOOKUP($B67,base!C:H,3,0)," ")</f>
        <v xml:space="preserve"> </v>
      </c>
      <c r="F67" t="str">
        <f>IF($A67&lt;&gt;"",VLOOKUP($B67,base!C:H,4,0)," ")</f>
        <v xml:space="preserve"> </v>
      </c>
      <c r="G67" t="str">
        <f>IF($A67&lt;&gt;"",VLOOKUP($B67,base!C:H,5,0)," ")</f>
        <v xml:space="preserve"> </v>
      </c>
      <c r="H67" t="str">
        <f>IF($A67&lt;&gt;"",VLOOKUP($B67,base!C:H,6,0)," ")</f>
        <v xml:space="preserve"> </v>
      </c>
    </row>
    <row r="68" spans="1:8" x14ac:dyDescent="0.25">
      <c r="A68" s="3" t="str">
        <f t="shared" si="1"/>
        <v/>
      </c>
      <c r="B68" s="2">
        <f>+IF($A68&gt;0,SUMIFS(base!C:C,base!J:J,CONCATENATE(TEXT($B$1,"000"),TEXT(A68,"000")))," ")</f>
        <v>0</v>
      </c>
      <c r="C68" t="str">
        <f t="shared" si="0"/>
        <v/>
      </c>
      <c r="D68" t="str">
        <f>IF($A68&lt;&gt;"",VLOOKUP($B68,base!C:H,2,0)," ")</f>
        <v xml:space="preserve"> </v>
      </c>
      <c r="E68" t="str">
        <f>IF($A68&lt;&gt;"",VLOOKUP($B68,base!C:H,3,0)," ")</f>
        <v xml:space="preserve"> </v>
      </c>
      <c r="F68" t="str">
        <f>IF($A68&lt;&gt;"",VLOOKUP($B68,base!C:H,4,0)," ")</f>
        <v xml:space="preserve"> </v>
      </c>
      <c r="G68" t="str">
        <f>IF($A68&lt;&gt;"",VLOOKUP($B68,base!C:H,5,0)," ")</f>
        <v xml:space="preserve"> </v>
      </c>
      <c r="H68" t="str">
        <f>IF($A68&lt;&gt;"",VLOOKUP($B68,base!C:H,6,0)," ")</f>
        <v xml:space="preserve"> </v>
      </c>
    </row>
    <row r="69" spans="1:8" x14ac:dyDescent="0.25">
      <c r="A69" s="3" t="str">
        <f t="shared" si="1"/>
        <v/>
      </c>
      <c r="B69" s="2">
        <f>+IF($A69&gt;0,SUMIFS(base!C:C,base!J:J,CONCATENATE(TEXT($B$1,"000"),TEXT(A69,"000")))," ")</f>
        <v>0</v>
      </c>
      <c r="C69" t="str">
        <f t="shared" si="0"/>
        <v/>
      </c>
      <c r="D69" t="str">
        <f>IF($A69&lt;&gt;"",VLOOKUP($B69,base!C:H,2,0)," ")</f>
        <v xml:space="preserve"> </v>
      </c>
      <c r="E69" t="str">
        <f>IF($A69&lt;&gt;"",VLOOKUP($B69,base!C:H,3,0)," ")</f>
        <v xml:space="preserve"> </v>
      </c>
      <c r="F69" t="str">
        <f>IF($A69&lt;&gt;"",VLOOKUP($B69,base!C:H,4,0)," ")</f>
        <v xml:space="preserve"> </v>
      </c>
      <c r="G69" t="str">
        <f>IF($A69&lt;&gt;"",VLOOKUP($B69,base!C:H,5,0)," ")</f>
        <v xml:space="preserve"> </v>
      </c>
      <c r="H69" t="str">
        <f>IF($A69&lt;&gt;"",VLOOKUP($B69,base!C:H,6,0)," ")</f>
        <v xml:space="preserve"> </v>
      </c>
    </row>
    <row r="70" spans="1:8" x14ac:dyDescent="0.25">
      <c r="A70" s="3" t="str">
        <f t="shared" si="1"/>
        <v/>
      </c>
      <c r="B70" s="2">
        <f>+IF($A70&gt;0,SUMIFS(base!C:C,base!J:J,CONCATENATE(TEXT($B$1,"000"),TEXT(A70,"000")))," ")</f>
        <v>0</v>
      </c>
      <c r="C70" t="str">
        <f t="shared" si="0"/>
        <v/>
      </c>
      <c r="D70" t="str">
        <f>IF($A70&lt;&gt;"",VLOOKUP($B70,base!C:H,2,0)," ")</f>
        <v xml:space="preserve"> </v>
      </c>
      <c r="E70" t="str">
        <f>IF($A70&lt;&gt;"",VLOOKUP($B70,base!C:H,3,0)," ")</f>
        <v xml:space="preserve"> </v>
      </c>
      <c r="F70" t="str">
        <f>IF($A70&lt;&gt;"",VLOOKUP($B70,base!C:H,4,0)," ")</f>
        <v xml:space="preserve"> </v>
      </c>
      <c r="G70" t="str">
        <f>IF($A70&lt;&gt;"",VLOOKUP($B70,base!C:H,5,0)," ")</f>
        <v xml:space="preserve"> </v>
      </c>
      <c r="H70" t="str">
        <f>IF($A70&lt;&gt;"",VLOOKUP($B70,base!C:H,6,0)," ")</f>
        <v xml:space="preserve"> </v>
      </c>
    </row>
    <row r="71" spans="1:8" x14ac:dyDescent="0.25">
      <c r="A71" s="3" t="str">
        <f t="shared" si="1"/>
        <v/>
      </c>
      <c r="B71" s="2">
        <f>+IF($A71&gt;0,SUMIFS(base!C:C,base!J:J,CONCATENATE(TEXT($B$1,"000"),TEXT(A71,"000")))," ")</f>
        <v>0</v>
      </c>
      <c r="C71" t="str">
        <f t="shared" ref="C71:C134" si="2">IF($A71&lt;&gt;"",$B$1,"")</f>
        <v/>
      </c>
      <c r="D71" t="str">
        <f>IF($A71&lt;&gt;"",VLOOKUP($B71,base!C:H,2,0)," ")</f>
        <v xml:space="preserve"> </v>
      </c>
      <c r="E71" t="str">
        <f>IF($A71&lt;&gt;"",VLOOKUP($B71,base!C:H,3,0)," ")</f>
        <v xml:space="preserve"> </v>
      </c>
      <c r="F71" t="str">
        <f>IF($A71&lt;&gt;"",VLOOKUP($B71,base!C:H,4,0)," ")</f>
        <v xml:space="preserve"> </v>
      </c>
      <c r="G71" t="str">
        <f>IF($A71&lt;&gt;"",VLOOKUP($B71,base!C:H,5,0)," ")</f>
        <v xml:space="preserve"> </v>
      </c>
      <c r="H71" t="str">
        <f>IF($A71&lt;&gt;"",VLOOKUP($B71,base!C:H,6,0)," ")</f>
        <v xml:space="preserve"> </v>
      </c>
    </row>
    <row r="72" spans="1:8" x14ac:dyDescent="0.25">
      <c r="A72" s="3" t="str">
        <f t="shared" ref="A72:A135" si="3">IF(LEN(A71)&gt;0,IF(VALUE(A71+1)&lt;=$G$1,A71+1,""),"")</f>
        <v/>
      </c>
      <c r="B72" s="2">
        <f>+IF($A72&gt;0,SUMIFS(base!C:C,base!J:J,CONCATENATE(TEXT($B$1,"000"),TEXT(A72,"000")))," ")</f>
        <v>0</v>
      </c>
      <c r="C72" t="str">
        <f t="shared" si="2"/>
        <v/>
      </c>
      <c r="D72" t="str">
        <f>IF($A72&lt;&gt;"",VLOOKUP($B72,base!C:H,2,0)," ")</f>
        <v xml:space="preserve"> </v>
      </c>
      <c r="E72" t="str">
        <f>IF($A72&lt;&gt;"",VLOOKUP($B72,base!C:H,3,0)," ")</f>
        <v xml:space="preserve"> </v>
      </c>
      <c r="F72" t="str">
        <f>IF($A72&lt;&gt;"",VLOOKUP($B72,base!C:H,4,0)," ")</f>
        <v xml:space="preserve"> </v>
      </c>
      <c r="G72" t="str">
        <f>IF($A72&lt;&gt;"",VLOOKUP($B72,base!C:H,5,0)," ")</f>
        <v xml:space="preserve"> </v>
      </c>
      <c r="H72" t="str">
        <f>IF($A72&lt;&gt;"",VLOOKUP($B72,base!C:H,6,0)," ")</f>
        <v xml:space="preserve"> </v>
      </c>
    </row>
    <row r="73" spans="1:8" x14ac:dyDescent="0.25">
      <c r="A73" s="3" t="str">
        <f t="shared" si="3"/>
        <v/>
      </c>
      <c r="B73" s="2">
        <f>+IF($A73&gt;0,SUMIFS(base!C:C,base!J:J,CONCATENATE(TEXT($B$1,"000"),TEXT(A73,"000")))," ")</f>
        <v>0</v>
      </c>
      <c r="C73" t="str">
        <f t="shared" si="2"/>
        <v/>
      </c>
      <c r="D73" t="str">
        <f>IF($A73&lt;&gt;"",VLOOKUP($B73,base!C:H,2,0)," ")</f>
        <v xml:space="preserve"> </v>
      </c>
      <c r="E73" t="str">
        <f>IF($A73&lt;&gt;"",VLOOKUP($B73,base!C:H,3,0)," ")</f>
        <v xml:space="preserve"> </v>
      </c>
      <c r="F73" t="str">
        <f>IF($A73&lt;&gt;"",VLOOKUP($B73,base!C:H,4,0)," ")</f>
        <v xml:space="preserve"> </v>
      </c>
      <c r="G73" t="str">
        <f>IF($A73&lt;&gt;"",VLOOKUP($B73,base!C:H,5,0)," ")</f>
        <v xml:space="preserve"> </v>
      </c>
      <c r="H73" t="str">
        <f>IF($A73&lt;&gt;"",VLOOKUP($B73,base!C:H,6,0)," ")</f>
        <v xml:space="preserve"> </v>
      </c>
    </row>
    <row r="74" spans="1:8" x14ac:dyDescent="0.25">
      <c r="A74" s="3" t="str">
        <f t="shared" si="3"/>
        <v/>
      </c>
      <c r="B74" s="2">
        <f>+IF($A74&gt;0,SUMIFS(base!C:C,base!J:J,CONCATENATE(TEXT($B$1,"000"),TEXT(A74,"000")))," ")</f>
        <v>0</v>
      </c>
      <c r="C74" t="str">
        <f t="shared" si="2"/>
        <v/>
      </c>
      <c r="D74" t="str">
        <f>IF($A74&lt;&gt;"",VLOOKUP($B74,base!C:H,2,0)," ")</f>
        <v xml:space="preserve"> </v>
      </c>
      <c r="E74" t="str">
        <f>IF($A74&lt;&gt;"",VLOOKUP($B74,base!C:H,3,0)," ")</f>
        <v xml:space="preserve"> </v>
      </c>
      <c r="F74" t="str">
        <f>IF($A74&lt;&gt;"",VLOOKUP($B74,base!C:H,4,0)," ")</f>
        <v xml:space="preserve"> </v>
      </c>
      <c r="G74" t="str">
        <f>IF($A74&lt;&gt;"",VLOOKUP($B74,base!C:H,5,0)," ")</f>
        <v xml:space="preserve"> </v>
      </c>
      <c r="H74" t="str">
        <f>IF($A74&lt;&gt;"",VLOOKUP($B74,base!C:H,6,0)," ")</f>
        <v xml:space="preserve"> </v>
      </c>
    </row>
    <row r="75" spans="1:8" x14ac:dyDescent="0.25">
      <c r="A75" s="3" t="str">
        <f t="shared" si="3"/>
        <v/>
      </c>
      <c r="B75" s="2">
        <f>+IF($A75&gt;0,SUMIFS(base!C:C,base!J:J,CONCATENATE(TEXT($B$1,"000"),TEXT(A75,"000")))," ")</f>
        <v>0</v>
      </c>
      <c r="C75" t="str">
        <f t="shared" si="2"/>
        <v/>
      </c>
      <c r="D75" t="str">
        <f>IF($A75&lt;&gt;"",VLOOKUP($B75,base!C:H,2,0)," ")</f>
        <v xml:space="preserve"> </v>
      </c>
      <c r="E75" t="str">
        <f>IF($A75&lt;&gt;"",VLOOKUP($B75,base!C:H,3,0)," ")</f>
        <v xml:space="preserve"> </v>
      </c>
      <c r="F75" t="str">
        <f>IF($A75&lt;&gt;"",VLOOKUP($B75,base!C:H,4,0)," ")</f>
        <v xml:space="preserve"> </v>
      </c>
      <c r="G75" t="str">
        <f>IF($A75&lt;&gt;"",VLOOKUP($B75,base!C:H,5,0)," ")</f>
        <v xml:space="preserve"> </v>
      </c>
      <c r="H75" t="str">
        <f>IF($A75&lt;&gt;"",VLOOKUP($B75,base!C:H,6,0)," ")</f>
        <v xml:space="preserve"> </v>
      </c>
    </row>
    <row r="76" spans="1:8" x14ac:dyDescent="0.25">
      <c r="A76" s="3" t="str">
        <f t="shared" si="3"/>
        <v/>
      </c>
      <c r="B76" s="2">
        <f>+IF($A76&gt;0,SUMIFS(base!C:C,base!J:J,CONCATENATE(TEXT($B$1,"000"),TEXT(A76,"000")))," ")</f>
        <v>0</v>
      </c>
      <c r="C76" t="str">
        <f t="shared" si="2"/>
        <v/>
      </c>
      <c r="D76" t="str">
        <f>IF($A76&lt;&gt;"",VLOOKUP($B76,base!C:H,2,0)," ")</f>
        <v xml:space="preserve"> </v>
      </c>
      <c r="E76" t="str">
        <f>IF($A76&lt;&gt;"",VLOOKUP($B76,base!C:H,3,0)," ")</f>
        <v xml:space="preserve"> </v>
      </c>
      <c r="F76" t="str">
        <f>IF($A76&lt;&gt;"",VLOOKUP($B76,base!C:H,4,0)," ")</f>
        <v xml:space="preserve"> </v>
      </c>
      <c r="G76" t="str">
        <f>IF($A76&lt;&gt;"",VLOOKUP($B76,base!C:H,5,0)," ")</f>
        <v xml:space="preserve"> </v>
      </c>
      <c r="H76" t="str">
        <f>IF($A76&lt;&gt;"",VLOOKUP($B76,base!C:H,6,0)," ")</f>
        <v xml:space="preserve"> </v>
      </c>
    </row>
    <row r="77" spans="1:8" x14ac:dyDescent="0.25">
      <c r="A77" s="3" t="str">
        <f t="shared" si="3"/>
        <v/>
      </c>
      <c r="B77" s="2">
        <f>+IF($A77&gt;0,SUMIFS(base!C:C,base!J:J,CONCATENATE(TEXT($B$1,"000"),TEXT(A77,"000")))," ")</f>
        <v>0</v>
      </c>
      <c r="C77" t="str">
        <f t="shared" si="2"/>
        <v/>
      </c>
      <c r="D77" t="str">
        <f>IF($A77&lt;&gt;"",VLOOKUP($B77,base!C:H,2,0)," ")</f>
        <v xml:space="preserve"> </v>
      </c>
      <c r="E77" t="str">
        <f>IF($A77&lt;&gt;"",VLOOKUP($B77,base!C:H,3,0)," ")</f>
        <v xml:space="preserve"> </v>
      </c>
      <c r="F77" t="str">
        <f>IF($A77&lt;&gt;"",VLOOKUP($B77,base!C:H,4,0)," ")</f>
        <v xml:space="preserve"> </v>
      </c>
      <c r="G77" t="str">
        <f>IF($A77&lt;&gt;"",VLOOKUP($B77,base!C:H,5,0)," ")</f>
        <v xml:space="preserve"> </v>
      </c>
      <c r="H77" t="str">
        <f>IF($A77&lt;&gt;"",VLOOKUP($B77,base!C:H,6,0)," ")</f>
        <v xml:space="preserve"> </v>
      </c>
    </row>
    <row r="78" spans="1:8" x14ac:dyDescent="0.25">
      <c r="A78" s="3" t="str">
        <f t="shared" si="3"/>
        <v/>
      </c>
      <c r="B78" s="2">
        <f>+IF($A78&gt;0,SUMIFS(base!C:C,base!J:J,CONCATENATE(TEXT($B$1,"000"),TEXT(A78,"000")))," ")</f>
        <v>0</v>
      </c>
      <c r="C78" t="str">
        <f t="shared" si="2"/>
        <v/>
      </c>
      <c r="D78" t="str">
        <f>IF($A78&lt;&gt;"",VLOOKUP($B78,base!C:H,2,0)," ")</f>
        <v xml:space="preserve"> </v>
      </c>
      <c r="E78" t="str">
        <f>IF($A78&lt;&gt;"",VLOOKUP($B78,base!C:H,3,0)," ")</f>
        <v xml:space="preserve"> </v>
      </c>
      <c r="F78" t="str">
        <f>IF($A78&lt;&gt;"",VLOOKUP($B78,base!C:H,4,0)," ")</f>
        <v xml:space="preserve"> </v>
      </c>
      <c r="G78" t="str">
        <f>IF($A78&lt;&gt;"",VLOOKUP($B78,base!C:H,5,0)," ")</f>
        <v xml:space="preserve"> </v>
      </c>
      <c r="H78" t="str">
        <f>IF($A78&lt;&gt;"",VLOOKUP($B78,base!C:H,6,0)," ")</f>
        <v xml:space="preserve"> </v>
      </c>
    </row>
    <row r="79" spans="1:8" x14ac:dyDescent="0.25">
      <c r="A79" s="3" t="str">
        <f t="shared" si="3"/>
        <v/>
      </c>
      <c r="B79" s="2">
        <f>+IF($A79&gt;0,SUMIFS(base!C:C,base!J:J,CONCATENATE(TEXT($B$1,"000"),TEXT(A79,"000")))," ")</f>
        <v>0</v>
      </c>
      <c r="C79" t="str">
        <f t="shared" si="2"/>
        <v/>
      </c>
      <c r="D79" t="str">
        <f>IF($A79&lt;&gt;"",VLOOKUP($B79,base!C:H,2,0)," ")</f>
        <v xml:space="preserve"> </v>
      </c>
      <c r="E79" t="str">
        <f>IF($A79&lt;&gt;"",VLOOKUP($B79,base!C:H,3,0)," ")</f>
        <v xml:space="preserve"> </v>
      </c>
      <c r="F79" t="str">
        <f>IF($A79&lt;&gt;"",VLOOKUP($B79,base!C:H,4,0)," ")</f>
        <v xml:space="preserve"> </v>
      </c>
      <c r="G79" t="str">
        <f>IF($A79&lt;&gt;"",VLOOKUP($B79,base!C:H,5,0)," ")</f>
        <v xml:space="preserve"> </v>
      </c>
      <c r="H79" t="str">
        <f>IF($A79&lt;&gt;"",VLOOKUP($B79,base!C:H,6,0)," ")</f>
        <v xml:space="preserve"> </v>
      </c>
    </row>
    <row r="80" spans="1:8" x14ac:dyDescent="0.25">
      <c r="A80" s="3" t="str">
        <f t="shared" si="3"/>
        <v/>
      </c>
      <c r="B80" s="2">
        <f>+IF($A80&gt;0,SUMIFS(base!C:C,base!J:J,CONCATENATE(TEXT($B$1,"000"),TEXT(A80,"000")))," ")</f>
        <v>0</v>
      </c>
      <c r="C80" t="str">
        <f t="shared" si="2"/>
        <v/>
      </c>
      <c r="D80" t="str">
        <f>IF($A80&lt;&gt;"",VLOOKUP($B80,base!C:H,2,0)," ")</f>
        <v xml:space="preserve"> </v>
      </c>
      <c r="E80" t="str">
        <f>IF($A80&lt;&gt;"",VLOOKUP($B80,base!C:H,3,0)," ")</f>
        <v xml:space="preserve"> </v>
      </c>
      <c r="F80" t="str">
        <f>IF($A80&lt;&gt;"",VLOOKUP($B80,base!C:H,4,0)," ")</f>
        <v xml:space="preserve"> </v>
      </c>
      <c r="G80" t="str">
        <f>IF($A80&lt;&gt;"",VLOOKUP($B80,base!C:H,5,0)," ")</f>
        <v xml:space="preserve"> </v>
      </c>
      <c r="H80" t="str">
        <f>IF($A80&lt;&gt;"",VLOOKUP($B80,base!C:H,6,0)," ")</f>
        <v xml:space="preserve"> </v>
      </c>
    </row>
    <row r="81" spans="1:8" x14ac:dyDescent="0.25">
      <c r="A81" s="3" t="str">
        <f t="shared" si="3"/>
        <v/>
      </c>
      <c r="B81" s="2">
        <f>+IF($A81&gt;0,SUMIFS(base!C:C,base!J:J,CONCATENATE(TEXT($B$1,"000"),TEXT(A81,"000")))," ")</f>
        <v>0</v>
      </c>
      <c r="C81" t="str">
        <f t="shared" si="2"/>
        <v/>
      </c>
      <c r="D81" t="str">
        <f>IF($A81&lt;&gt;"",VLOOKUP($B81,base!C:H,2,0)," ")</f>
        <v xml:space="preserve"> </v>
      </c>
      <c r="E81" t="str">
        <f>IF($A81&lt;&gt;"",VLOOKUP($B81,base!C:H,3,0)," ")</f>
        <v xml:space="preserve"> </v>
      </c>
      <c r="F81" t="str">
        <f>IF($A81&lt;&gt;"",VLOOKUP($B81,base!C:H,4,0)," ")</f>
        <v xml:space="preserve"> </v>
      </c>
      <c r="G81" t="str">
        <f>IF($A81&lt;&gt;"",VLOOKUP($B81,base!C:H,5,0)," ")</f>
        <v xml:space="preserve"> </v>
      </c>
      <c r="H81" t="str">
        <f>IF($A81&lt;&gt;"",VLOOKUP($B81,base!C:H,6,0)," ")</f>
        <v xml:space="preserve"> </v>
      </c>
    </row>
    <row r="82" spans="1:8" x14ac:dyDescent="0.25">
      <c r="A82" s="3" t="str">
        <f t="shared" si="3"/>
        <v/>
      </c>
      <c r="B82" s="2">
        <f>+IF($A82&gt;0,SUMIFS(base!C:C,base!J:J,CONCATENATE(TEXT($B$1,"000"),TEXT(A82,"000")))," ")</f>
        <v>0</v>
      </c>
      <c r="C82" t="str">
        <f t="shared" si="2"/>
        <v/>
      </c>
      <c r="D82" t="str">
        <f>IF($A82&lt;&gt;"",VLOOKUP($B82,base!C:H,2,0)," ")</f>
        <v xml:space="preserve"> </v>
      </c>
      <c r="E82" t="str">
        <f>IF($A82&lt;&gt;"",VLOOKUP($B82,base!C:H,3,0)," ")</f>
        <v xml:space="preserve"> </v>
      </c>
      <c r="F82" t="str">
        <f>IF($A82&lt;&gt;"",VLOOKUP($B82,base!C:H,4,0)," ")</f>
        <v xml:space="preserve"> </v>
      </c>
      <c r="G82" t="str">
        <f>IF($A82&lt;&gt;"",VLOOKUP($B82,base!C:H,5,0)," ")</f>
        <v xml:space="preserve"> </v>
      </c>
      <c r="H82" t="str">
        <f>IF($A82&lt;&gt;"",VLOOKUP($B82,base!C:H,6,0)," ")</f>
        <v xml:space="preserve"> </v>
      </c>
    </row>
    <row r="83" spans="1:8" x14ac:dyDescent="0.25">
      <c r="A83" s="3" t="str">
        <f t="shared" si="3"/>
        <v/>
      </c>
      <c r="B83" s="2">
        <f>+IF($A83&gt;0,SUMIFS(base!C:C,base!J:J,CONCATENATE(TEXT($B$1,"000"),TEXT(A83,"000")))," ")</f>
        <v>0</v>
      </c>
      <c r="C83" t="str">
        <f t="shared" si="2"/>
        <v/>
      </c>
      <c r="D83" t="str">
        <f>IF($A83&lt;&gt;"",VLOOKUP($B83,base!C:H,2,0)," ")</f>
        <v xml:space="preserve"> </v>
      </c>
      <c r="E83" t="str">
        <f>IF($A83&lt;&gt;"",VLOOKUP($B83,base!C:H,3,0)," ")</f>
        <v xml:space="preserve"> </v>
      </c>
      <c r="F83" t="str">
        <f>IF($A83&lt;&gt;"",VLOOKUP($B83,base!C:H,4,0)," ")</f>
        <v xml:space="preserve"> </v>
      </c>
      <c r="G83" t="str">
        <f>IF($A83&lt;&gt;"",VLOOKUP($B83,base!C:H,5,0)," ")</f>
        <v xml:space="preserve"> </v>
      </c>
      <c r="H83" t="str">
        <f>IF($A83&lt;&gt;"",VLOOKUP($B83,base!C:H,6,0)," ")</f>
        <v xml:space="preserve"> </v>
      </c>
    </row>
    <row r="84" spans="1:8" x14ac:dyDescent="0.25">
      <c r="A84" s="3" t="str">
        <f t="shared" si="3"/>
        <v/>
      </c>
      <c r="B84" s="2">
        <f>+IF($A84&gt;0,SUMIFS(base!C:C,base!J:J,CONCATENATE(TEXT($B$1,"000"),TEXT(A84,"000")))," ")</f>
        <v>0</v>
      </c>
      <c r="C84" t="str">
        <f t="shared" si="2"/>
        <v/>
      </c>
      <c r="D84" t="str">
        <f>IF($A84&lt;&gt;"",VLOOKUP($B84,base!C:H,2,0)," ")</f>
        <v xml:space="preserve"> </v>
      </c>
      <c r="E84" t="str">
        <f>IF($A84&lt;&gt;"",VLOOKUP($B84,base!C:H,3,0)," ")</f>
        <v xml:space="preserve"> </v>
      </c>
      <c r="F84" t="str">
        <f>IF($A84&lt;&gt;"",VLOOKUP($B84,base!C:H,4,0)," ")</f>
        <v xml:space="preserve"> </v>
      </c>
      <c r="G84" t="str">
        <f>IF($A84&lt;&gt;"",VLOOKUP($B84,base!C:H,5,0)," ")</f>
        <v xml:space="preserve"> </v>
      </c>
      <c r="H84" t="str">
        <f>IF($A84&lt;&gt;"",VLOOKUP($B84,base!C:H,6,0)," ")</f>
        <v xml:space="preserve"> </v>
      </c>
    </row>
    <row r="85" spans="1:8" x14ac:dyDescent="0.25">
      <c r="A85" s="3" t="str">
        <f t="shared" si="3"/>
        <v/>
      </c>
      <c r="B85" s="2">
        <f>+IF($A85&gt;0,SUMIFS(base!C:C,base!J:J,CONCATENATE(TEXT($B$1,"000"),TEXT(A85,"000")))," ")</f>
        <v>0</v>
      </c>
      <c r="C85" t="str">
        <f t="shared" si="2"/>
        <v/>
      </c>
      <c r="D85" t="str">
        <f>IF($A85&lt;&gt;"",VLOOKUP($B85,base!C:H,2,0)," ")</f>
        <v xml:space="preserve"> </v>
      </c>
      <c r="E85" t="str">
        <f>IF($A85&lt;&gt;"",VLOOKUP($B85,base!C:H,3,0)," ")</f>
        <v xml:space="preserve"> </v>
      </c>
      <c r="F85" t="str">
        <f>IF($A85&lt;&gt;"",VLOOKUP($B85,base!C:H,4,0)," ")</f>
        <v xml:space="preserve"> </v>
      </c>
      <c r="G85" t="str">
        <f>IF($A85&lt;&gt;"",VLOOKUP($B85,base!C:H,5,0)," ")</f>
        <v xml:space="preserve"> </v>
      </c>
      <c r="H85" t="str">
        <f>IF($A85&lt;&gt;"",VLOOKUP($B85,base!C:H,6,0)," ")</f>
        <v xml:space="preserve"> </v>
      </c>
    </row>
    <row r="86" spans="1:8" x14ac:dyDescent="0.25">
      <c r="A86" s="3" t="str">
        <f t="shared" si="3"/>
        <v/>
      </c>
      <c r="B86" s="2">
        <f>+IF($A86&gt;0,SUMIFS(base!C:C,base!J:J,CONCATENATE(TEXT($B$1,"000"),TEXT(A86,"000")))," ")</f>
        <v>0</v>
      </c>
      <c r="C86" t="str">
        <f t="shared" si="2"/>
        <v/>
      </c>
      <c r="D86" t="str">
        <f>IF($A86&lt;&gt;"",VLOOKUP($B86,base!C:H,2,0)," ")</f>
        <v xml:space="preserve"> </v>
      </c>
      <c r="E86" t="str">
        <f>IF($A86&lt;&gt;"",VLOOKUP($B86,base!C:H,3,0)," ")</f>
        <v xml:space="preserve"> </v>
      </c>
      <c r="F86" t="str">
        <f>IF($A86&lt;&gt;"",VLOOKUP($B86,base!C:H,4,0)," ")</f>
        <v xml:space="preserve"> </v>
      </c>
      <c r="G86" t="str">
        <f>IF($A86&lt;&gt;"",VLOOKUP($B86,base!C:H,5,0)," ")</f>
        <v xml:space="preserve"> </v>
      </c>
      <c r="H86" t="str">
        <f>IF($A86&lt;&gt;"",VLOOKUP($B86,base!C:H,6,0)," ")</f>
        <v xml:space="preserve"> </v>
      </c>
    </row>
    <row r="87" spans="1:8" x14ac:dyDescent="0.25">
      <c r="A87" s="3" t="str">
        <f t="shared" si="3"/>
        <v/>
      </c>
      <c r="B87" s="2">
        <f>+IF($A87&gt;0,SUMIFS(base!C:C,base!J:J,CONCATENATE(TEXT($B$1,"000"),TEXT(A87,"000")))," ")</f>
        <v>0</v>
      </c>
      <c r="C87" t="str">
        <f t="shared" si="2"/>
        <v/>
      </c>
      <c r="D87" t="str">
        <f>IF($A87&lt;&gt;"",VLOOKUP($B87,base!C:H,2,0)," ")</f>
        <v xml:space="preserve"> </v>
      </c>
      <c r="E87" t="str">
        <f>IF($A87&lt;&gt;"",VLOOKUP($B87,base!C:H,3,0)," ")</f>
        <v xml:space="preserve"> </v>
      </c>
      <c r="F87" t="str">
        <f>IF($A87&lt;&gt;"",VLOOKUP($B87,base!C:H,4,0)," ")</f>
        <v xml:space="preserve"> </v>
      </c>
      <c r="G87" t="str">
        <f>IF($A87&lt;&gt;"",VLOOKUP($B87,base!C:H,5,0)," ")</f>
        <v xml:space="preserve"> </v>
      </c>
      <c r="H87" t="str">
        <f>IF($A87&lt;&gt;"",VLOOKUP($B87,base!C:H,6,0)," ")</f>
        <v xml:space="preserve"> </v>
      </c>
    </row>
    <row r="88" spans="1:8" x14ac:dyDescent="0.25">
      <c r="A88" s="3" t="str">
        <f t="shared" si="3"/>
        <v/>
      </c>
      <c r="B88" s="2">
        <f>+IF($A88&gt;0,SUMIFS(base!C:C,base!J:J,CONCATENATE(TEXT($B$1,"000"),TEXT(A88,"000")))," ")</f>
        <v>0</v>
      </c>
      <c r="C88" t="str">
        <f t="shared" si="2"/>
        <v/>
      </c>
      <c r="D88" t="str">
        <f>IF($A88&lt;&gt;"",VLOOKUP($B88,base!C:H,2,0)," ")</f>
        <v xml:space="preserve"> </v>
      </c>
      <c r="E88" t="str">
        <f>IF($A88&lt;&gt;"",VLOOKUP($B88,base!C:H,3,0)," ")</f>
        <v xml:space="preserve"> </v>
      </c>
      <c r="F88" t="str">
        <f>IF($A88&lt;&gt;"",VLOOKUP($B88,base!C:H,4,0)," ")</f>
        <v xml:space="preserve"> </v>
      </c>
      <c r="G88" t="str">
        <f>IF($A88&lt;&gt;"",VLOOKUP($B88,base!C:H,5,0)," ")</f>
        <v xml:space="preserve"> </v>
      </c>
      <c r="H88" t="str">
        <f>IF($A88&lt;&gt;"",VLOOKUP($B88,base!C:H,6,0)," ")</f>
        <v xml:space="preserve"> </v>
      </c>
    </row>
    <row r="89" spans="1:8" x14ac:dyDescent="0.25">
      <c r="A89" s="3" t="str">
        <f t="shared" si="3"/>
        <v/>
      </c>
      <c r="B89" s="2">
        <f>+IF($A89&gt;0,SUMIFS(base!C:C,base!J:J,CONCATENATE(TEXT($B$1,"000"),TEXT(A89,"000")))," ")</f>
        <v>0</v>
      </c>
      <c r="C89" t="str">
        <f t="shared" si="2"/>
        <v/>
      </c>
      <c r="D89" t="str">
        <f>IF($A89&lt;&gt;"",VLOOKUP($B89,base!C:H,2,0)," ")</f>
        <v xml:space="preserve"> </v>
      </c>
      <c r="E89" t="str">
        <f>IF($A89&lt;&gt;"",VLOOKUP($B89,base!C:H,3,0)," ")</f>
        <v xml:space="preserve"> </v>
      </c>
      <c r="F89" t="str">
        <f>IF($A89&lt;&gt;"",VLOOKUP($B89,base!C:H,4,0)," ")</f>
        <v xml:space="preserve"> </v>
      </c>
      <c r="G89" t="str">
        <f>IF($A89&lt;&gt;"",VLOOKUP($B89,base!C:H,5,0)," ")</f>
        <v xml:space="preserve"> </v>
      </c>
      <c r="H89" t="str">
        <f>IF($A89&lt;&gt;"",VLOOKUP($B89,base!C:H,6,0)," ")</f>
        <v xml:space="preserve"> </v>
      </c>
    </row>
    <row r="90" spans="1:8" x14ac:dyDescent="0.25">
      <c r="A90" s="3" t="str">
        <f t="shared" si="3"/>
        <v/>
      </c>
      <c r="B90" s="2">
        <f>+IF($A90&gt;0,SUMIFS(base!C:C,base!J:J,CONCATENATE(TEXT($B$1,"000"),TEXT(A90,"000")))," ")</f>
        <v>0</v>
      </c>
      <c r="C90" t="str">
        <f t="shared" si="2"/>
        <v/>
      </c>
      <c r="D90" t="str">
        <f>IF($A90&lt;&gt;"",VLOOKUP($B90,base!C:H,2,0)," ")</f>
        <v xml:space="preserve"> </v>
      </c>
      <c r="E90" t="str">
        <f>IF($A90&lt;&gt;"",VLOOKUP($B90,base!C:H,3,0)," ")</f>
        <v xml:space="preserve"> </v>
      </c>
      <c r="F90" t="str">
        <f>IF($A90&lt;&gt;"",VLOOKUP($B90,base!C:H,4,0)," ")</f>
        <v xml:space="preserve"> </v>
      </c>
      <c r="G90" t="str">
        <f>IF($A90&lt;&gt;"",VLOOKUP($B90,base!C:H,5,0)," ")</f>
        <v xml:space="preserve"> </v>
      </c>
      <c r="H90" t="str">
        <f>IF($A90&lt;&gt;"",VLOOKUP($B90,base!C:H,6,0)," ")</f>
        <v xml:space="preserve"> </v>
      </c>
    </row>
    <row r="91" spans="1:8" x14ac:dyDescent="0.25">
      <c r="A91" s="3" t="str">
        <f t="shared" si="3"/>
        <v/>
      </c>
      <c r="B91" s="2">
        <f>+IF($A91&gt;0,SUMIFS(base!C:C,base!J:J,CONCATENATE(TEXT($B$1,"000"),TEXT(A91,"000")))," ")</f>
        <v>0</v>
      </c>
      <c r="C91" t="str">
        <f t="shared" si="2"/>
        <v/>
      </c>
      <c r="D91" t="str">
        <f>IF($A91&lt;&gt;"",VLOOKUP($B91,base!C:H,2,0)," ")</f>
        <v xml:space="preserve"> </v>
      </c>
      <c r="E91" t="str">
        <f>IF($A91&lt;&gt;"",VLOOKUP($B91,base!C:H,3,0)," ")</f>
        <v xml:space="preserve"> </v>
      </c>
      <c r="F91" t="str">
        <f>IF($A91&lt;&gt;"",VLOOKUP($B91,base!C:H,4,0)," ")</f>
        <v xml:space="preserve"> </v>
      </c>
      <c r="G91" t="str">
        <f>IF($A91&lt;&gt;"",VLOOKUP($B91,base!C:H,5,0)," ")</f>
        <v xml:space="preserve"> </v>
      </c>
      <c r="H91" t="str">
        <f>IF($A91&lt;&gt;"",VLOOKUP($B91,base!C:H,6,0)," ")</f>
        <v xml:space="preserve"> </v>
      </c>
    </row>
    <row r="92" spans="1:8" x14ac:dyDescent="0.25">
      <c r="A92" s="3" t="str">
        <f t="shared" si="3"/>
        <v/>
      </c>
      <c r="B92" s="2">
        <f>+IF($A92&gt;0,SUMIFS(base!C:C,base!J:J,CONCATENATE(TEXT($B$1,"000"),TEXT(A92,"000")))," ")</f>
        <v>0</v>
      </c>
      <c r="C92" t="str">
        <f t="shared" si="2"/>
        <v/>
      </c>
      <c r="D92" t="str">
        <f>IF($A92&lt;&gt;"",VLOOKUP($B92,base!C:H,2,0)," ")</f>
        <v xml:space="preserve"> </v>
      </c>
      <c r="E92" t="str">
        <f>IF($A92&lt;&gt;"",VLOOKUP($B92,base!C:H,3,0)," ")</f>
        <v xml:space="preserve"> </v>
      </c>
      <c r="F92" t="str">
        <f>IF($A92&lt;&gt;"",VLOOKUP($B92,base!C:H,4,0)," ")</f>
        <v xml:space="preserve"> </v>
      </c>
      <c r="G92" t="str">
        <f>IF($A92&lt;&gt;"",VLOOKUP($B92,base!C:H,5,0)," ")</f>
        <v xml:space="preserve"> </v>
      </c>
      <c r="H92" t="str">
        <f>IF($A92&lt;&gt;"",VLOOKUP($B92,base!C:H,6,0)," ")</f>
        <v xml:space="preserve"> </v>
      </c>
    </row>
    <row r="93" spans="1:8" x14ac:dyDescent="0.25">
      <c r="A93" s="3" t="str">
        <f t="shared" si="3"/>
        <v/>
      </c>
      <c r="B93" s="2">
        <f>+IF($A93&gt;0,SUMIFS(base!C:C,base!J:J,CONCATENATE(TEXT($B$1,"000"),TEXT(A93,"000")))," ")</f>
        <v>0</v>
      </c>
      <c r="C93" t="str">
        <f t="shared" si="2"/>
        <v/>
      </c>
      <c r="D93" t="str">
        <f>IF($A93&lt;&gt;"",VLOOKUP($B93,base!C:H,2,0)," ")</f>
        <v xml:space="preserve"> </v>
      </c>
      <c r="E93" t="str">
        <f>IF($A93&lt;&gt;"",VLOOKUP($B93,base!C:H,3,0)," ")</f>
        <v xml:space="preserve"> </v>
      </c>
      <c r="F93" t="str">
        <f>IF($A93&lt;&gt;"",VLOOKUP($B93,base!C:H,4,0)," ")</f>
        <v xml:space="preserve"> </v>
      </c>
      <c r="G93" t="str">
        <f>IF($A93&lt;&gt;"",VLOOKUP($B93,base!C:H,5,0)," ")</f>
        <v xml:space="preserve"> </v>
      </c>
      <c r="H93" t="str">
        <f>IF($A93&lt;&gt;"",VLOOKUP($B93,base!C:H,6,0)," ")</f>
        <v xml:space="preserve"> </v>
      </c>
    </row>
    <row r="94" spans="1:8" x14ac:dyDescent="0.25">
      <c r="A94" s="3" t="str">
        <f t="shared" si="3"/>
        <v/>
      </c>
      <c r="B94" s="2">
        <f>+IF($A94&gt;0,SUMIFS(base!C:C,base!J:J,CONCATENATE(TEXT($B$1,"000"),TEXT(A94,"000")))," ")</f>
        <v>0</v>
      </c>
      <c r="C94" t="str">
        <f t="shared" si="2"/>
        <v/>
      </c>
      <c r="D94" t="str">
        <f>IF($A94&lt;&gt;"",VLOOKUP($B94,base!C:H,2,0)," ")</f>
        <v xml:space="preserve"> </v>
      </c>
      <c r="E94" t="str">
        <f>IF($A94&lt;&gt;"",VLOOKUP($B94,base!C:H,3,0)," ")</f>
        <v xml:space="preserve"> </v>
      </c>
      <c r="F94" t="str">
        <f>IF($A94&lt;&gt;"",VLOOKUP($B94,base!C:H,4,0)," ")</f>
        <v xml:space="preserve"> </v>
      </c>
      <c r="G94" t="str">
        <f>IF($A94&lt;&gt;"",VLOOKUP($B94,base!C:H,5,0)," ")</f>
        <v xml:space="preserve"> </v>
      </c>
      <c r="H94" t="str">
        <f>IF($A94&lt;&gt;"",VLOOKUP($B94,base!C:H,6,0)," ")</f>
        <v xml:space="preserve"> </v>
      </c>
    </row>
    <row r="95" spans="1:8" x14ac:dyDescent="0.25">
      <c r="A95" s="3" t="str">
        <f t="shared" si="3"/>
        <v/>
      </c>
      <c r="B95" s="2">
        <f>+IF($A95&gt;0,SUMIFS(base!C:C,base!J:J,CONCATENATE(TEXT($B$1,"000"),TEXT(A95,"000")))," ")</f>
        <v>0</v>
      </c>
      <c r="C95" t="str">
        <f t="shared" si="2"/>
        <v/>
      </c>
      <c r="D95" t="str">
        <f>IF($A95&lt;&gt;"",VLOOKUP($B95,base!C:H,2,0)," ")</f>
        <v xml:space="preserve"> </v>
      </c>
      <c r="E95" t="str">
        <f>IF($A95&lt;&gt;"",VLOOKUP($B95,base!C:H,3,0)," ")</f>
        <v xml:space="preserve"> </v>
      </c>
      <c r="F95" t="str">
        <f>IF($A95&lt;&gt;"",VLOOKUP($B95,base!C:H,4,0)," ")</f>
        <v xml:space="preserve"> </v>
      </c>
      <c r="G95" t="str">
        <f>IF($A95&lt;&gt;"",VLOOKUP($B95,base!C:H,5,0)," ")</f>
        <v xml:space="preserve"> </v>
      </c>
      <c r="H95" t="str">
        <f>IF($A95&lt;&gt;"",VLOOKUP($B95,base!C:H,6,0)," ")</f>
        <v xml:space="preserve"> </v>
      </c>
    </row>
    <row r="96" spans="1:8" x14ac:dyDescent="0.25">
      <c r="A96" s="3" t="str">
        <f t="shared" si="3"/>
        <v/>
      </c>
      <c r="B96" s="2">
        <f>+IF($A96&gt;0,SUMIFS(base!C:C,base!J:J,CONCATENATE(TEXT($B$1,"000"),TEXT(A96,"000")))," ")</f>
        <v>0</v>
      </c>
      <c r="C96" t="str">
        <f t="shared" si="2"/>
        <v/>
      </c>
      <c r="D96" t="str">
        <f>IF($A96&lt;&gt;"",VLOOKUP($B96,base!C:H,2,0)," ")</f>
        <v xml:space="preserve"> </v>
      </c>
      <c r="E96" t="str">
        <f>IF($A96&lt;&gt;"",VLOOKUP($B96,base!C:H,3,0)," ")</f>
        <v xml:space="preserve"> </v>
      </c>
      <c r="F96" t="str">
        <f>IF($A96&lt;&gt;"",VLOOKUP($B96,base!C:H,4,0)," ")</f>
        <v xml:space="preserve"> </v>
      </c>
      <c r="G96" t="str">
        <f>IF($A96&lt;&gt;"",VLOOKUP($B96,base!C:H,5,0)," ")</f>
        <v xml:space="preserve"> </v>
      </c>
      <c r="H96" t="str">
        <f>IF($A96&lt;&gt;"",VLOOKUP($B96,base!C:H,6,0)," ")</f>
        <v xml:space="preserve"> </v>
      </c>
    </row>
    <row r="97" spans="1:8" x14ac:dyDescent="0.25">
      <c r="A97" s="3" t="str">
        <f t="shared" si="3"/>
        <v/>
      </c>
      <c r="B97" s="2">
        <f>+IF($A97&gt;0,SUMIFS(base!C:C,base!J:J,CONCATENATE(TEXT($B$1,"000"),TEXT(A97,"000")))," ")</f>
        <v>0</v>
      </c>
      <c r="C97" t="str">
        <f t="shared" si="2"/>
        <v/>
      </c>
      <c r="D97" t="str">
        <f>IF($A97&lt;&gt;"",VLOOKUP($B97,base!C:H,2,0)," ")</f>
        <v xml:space="preserve"> </v>
      </c>
      <c r="E97" t="str">
        <f>IF($A97&lt;&gt;"",VLOOKUP($B97,base!C:H,3,0)," ")</f>
        <v xml:space="preserve"> </v>
      </c>
      <c r="F97" t="str">
        <f>IF($A97&lt;&gt;"",VLOOKUP($B97,base!C:H,4,0)," ")</f>
        <v xml:space="preserve"> </v>
      </c>
      <c r="G97" t="str">
        <f>IF($A97&lt;&gt;"",VLOOKUP($B97,base!C:H,5,0)," ")</f>
        <v xml:space="preserve"> </v>
      </c>
      <c r="H97" t="str">
        <f>IF($A97&lt;&gt;"",VLOOKUP($B97,base!C:H,6,0)," ")</f>
        <v xml:space="preserve"> </v>
      </c>
    </row>
    <row r="98" spans="1:8" x14ac:dyDescent="0.25">
      <c r="A98" s="3" t="str">
        <f t="shared" si="3"/>
        <v/>
      </c>
      <c r="B98" s="2">
        <f>+IF($A98&gt;0,SUMIFS(base!C:C,base!J:J,CONCATENATE(TEXT($B$1,"000"),TEXT(A98,"000")))," ")</f>
        <v>0</v>
      </c>
      <c r="C98" t="str">
        <f t="shared" si="2"/>
        <v/>
      </c>
      <c r="D98" t="str">
        <f>IF($A98&lt;&gt;"",VLOOKUP($B98,base!C:H,2,0)," ")</f>
        <v xml:space="preserve"> </v>
      </c>
      <c r="E98" t="str">
        <f>IF($A98&lt;&gt;"",VLOOKUP($B98,base!C:H,3,0)," ")</f>
        <v xml:space="preserve"> </v>
      </c>
      <c r="F98" t="str">
        <f>IF($A98&lt;&gt;"",VLOOKUP($B98,base!C:H,4,0)," ")</f>
        <v xml:space="preserve"> </v>
      </c>
      <c r="G98" t="str">
        <f>IF($A98&lt;&gt;"",VLOOKUP($B98,base!C:H,5,0)," ")</f>
        <v xml:space="preserve"> </v>
      </c>
      <c r="H98" t="str">
        <f>IF($A98&lt;&gt;"",VLOOKUP($B98,base!C:H,6,0)," ")</f>
        <v xml:space="preserve"> </v>
      </c>
    </row>
    <row r="99" spans="1:8" x14ac:dyDescent="0.25">
      <c r="A99" s="3" t="str">
        <f t="shared" si="3"/>
        <v/>
      </c>
      <c r="B99" s="2">
        <f>+IF($A99&gt;0,SUMIFS(base!C:C,base!J:J,CONCATENATE(TEXT($B$1,"000"),TEXT(A99,"000")))," ")</f>
        <v>0</v>
      </c>
      <c r="C99" t="str">
        <f t="shared" si="2"/>
        <v/>
      </c>
      <c r="D99" t="str">
        <f>IF($A99&lt;&gt;"",VLOOKUP($B99,base!C:H,2,0)," ")</f>
        <v xml:space="preserve"> </v>
      </c>
      <c r="E99" t="str">
        <f>IF($A99&lt;&gt;"",VLOOKUP($B99,base!C:H,3,0)," ")</f>
        <v xml:space="preserve"> </v>
      </c>
      <c r="F99" t="str">
        <f>IF($A99&lt;&gt;"",VLOOKUP($B99,base!C:H,4,0)," ")</f>
        <v xml:space="preserve"> </v>
      </c>
      <c r="G99" t="str">
        <f>IF($A99&lt;&gt;"",VLOOKUP($B99,base!C:H,5,0)," ")</f>
        <v xml:space="preserve"> </v>
      </c>
      <c r="H99" t="str">
        <f>IF($A99&lt;&gt;"",VLOOKUP($B99,base!C:H,6,0)," ")</f>
        <v xml:space="preserve"> </v>
      </c>
    </row>
    <row r="100" spans="1:8" x14ac:dyDescent="0.25">
      <c r="A100" s="3" t="str">
        <f t="shared" si="3"/>
        <v/>
      </c>
      <c r="B100" s="2">
        <f>+IF($A100&gt;0,SUMIFS(base!C:C,base!J:J,CONCATENATE(TEXT($B$1,"000"),TEXT(A100,"000")))," ")</f>
        <v>0</v>
      </c>
      <c r="C100" t="str">
        <f t="shared" si="2"/>
        <v/>
      </c>
      <c r="D100" t="str">
        <f>IF($A100&lt;&gt;"",VLOOKUP($B100,base!C:H,2,0)," ")</f>
        <v xml:space="preserve"> </v>
      </c>
      <c r="E100" t="str">
        <f>IF($A100&lt;&gt;"",VLOOKUP($B100,base!C:H,3,0)," ")</f>
        <v xml:space="preserve"> </v>
      </c>
      <c r="F100" t="str">
        <f>IF($A100&lt;&gt;"",VLOOKUP($B100,base!C:H,4,0)," ")</f>
        <v xml:space="preserve"> </v>
      </c>
      <c r="G100" t="str">
        <f>IF($A100&lt;&gt;"",VLOOKUP($B100,base!C:H,5,0)," ")</f>
        <v xml:space="preserve"> </v>
      </c>
      <c r="H100" t="str">
        <f>IF($A100&lt;&gt;"",VLOOKUP($B100,base!C:H,6,0)," ")</f>
        <v xml:space="preserve"> </v>
      </c>
    </row>
    <row r="101" spans="1:8" x14ac:dyDescent="0.25">
      <c r="A101" s="3" t="str">
        <f t="shared" si="3"/>
        <v/>
      </c>
      <c r="B101" s="2">
        <f>+IF($A101&gt;0,SUMIFS(base!C:C,base!J:J,CONCATENATE(TEXT($B$1,"000"),TEXT(A101,"000")))," ")</f>
        <v>0</v>
      </c>
      <c r="C101" t="str">
        <f t="shared" si="2"/>
        <v/>
      </c>
      <c r="D101" t="str">
        <f>IF($A101&lt;&gt;"",VLOOKUP($B101,base!C:H,2,0)," ")</f>
        <v xml:space="preserve"> </v>
      </c>
      <c r="E101" t="str">
        <f>IF($A101&lt;&gt;"",VLOOKUP($B101,base!C:H,3,0)," ")</f>
        <v xml:space="preserve"> </v>
      </c>
      <c r="F101" t="str">
        <f>IF($A101&lt;&gt;"",VLOOKUP($B101,base!C:H,4,0)," ")</f>
        <v xml:space="preserve"> </v>
      </c>
      <c r="G101" t="str">
        <f>IF($A101&lt;&gt;"",VLOOKUP($B101,base!C:H,5,0)," ")</f>
        <v xml:space="preserve"> </v>
      </c>
      <c r="H101" t="str">
        <f>IF($A101&lt;&gt;"",VLOOKUP($B101,base!C:H,6,0)," ")</f>
        <v xml:space="preserve"> </v>
      </c>
    </row>
    <row r="102" spans="1:8" x14ac:dyDescent="0.25">
      <c r="A102" s="3" t="str">
        <f t="shared" si="3"/>
        <v/>
      </c>
      <c r="B102" s="2">
        <f>+IF($A102&gt;0,SUMIFS(base!C:C,base!J:J,CONCATENATE(TEXT($B$1,"000"),TEXT(A102,"000")))," ")</f>
        <v>0</v>
      </c>
      <c r="C102" t="str">
        <f t="shared" si="2"/>
        <v/>
      </c>
      <c r="D102" t="str">
        <f>IF($A102&lt;&gt;"",VLOOKUP($B102,base!C:H,2,0)," ")</f>
        <v xml:space="preserve"> </v>
      </c>
      <c r="E102" t="str">
        <f>IF($A102&lt;&gt;"",VLOOKUP($B102,base!C:H,3,0)," ")</f>
        <v xml:space="preserve"> </v>
      </c>
      <c r="F102" t="str">
        <f>IF($A102&lt;&gt;"",VLOOKUP($B102,base!C:H,4,0)," ")</f>
        <v xml:space="preserve"> </v>
      </c>
      <c r="G102" t="str">
        <f>IF($A102&lt;&gt;"",VLOOKUP($B102,base!C:H,5,0)," ")</f>
        <v xml:space="preserve"> </v>
      </c>
      <c r="H102" t="str">
        <f>IF($A102&lt;&gt;"",VLOOKUP($B102,base!C:H,6,0)," ")</f>
        <v xml:space="preserve"> </v>
      </c>
    </row>
    <row r="103" spans="1:8" x14ac:dyDescent="0.25">
      <c r="A103" s="3" t="str">
        <f t="shared" si="3"/>
        <v/>
      </c>
      <c r="B103" s="2">
        <f>+IF($A103&gt;0,SUMIFS(base!C:C,base!J:J,CONCATENATE(TEXT($B$1,"000"),TEXT(A103,"000")))," ")</f>
        <v>0</v>
      </c>
      <c r="C103" t="str">
        <f t="shared" si="2"/>
        <v/>
      </c>
      <c r="D103" t="str">
        <f>IF($A103&lt;&gt;"",VLOOKUP($B103,base!C:H,2,0)," ")</f>
        <v xml:space="preserve"> </v>
      </c>
      <c r="E103" t="str">
        <f>IF($A103&lt;&gt;"",VLOOKUP($B103,base!C:H,3,0)," ")</f>
        <v xml:space="preserve"> </v>
      </c>
      <c r="F103" t="str">
        <f>IF($A103&lt;&gt;"",VLOOKUP($B103,base!C:H,4,0)," ")</f>
        <v xml:space="preserve"> </v>
      </c>
      <c r="G103" t="str">
        <f>IF($A103&lt;&gt;"",VLOOKUP($B103,base!C:H,5,0)," ")</f>
        <v xml:space="preserve"> </v>
      </c>
      <c r="H103" t="str">
        <f>IF($A103&lt;&gt;"",VLOOKUP($B103,base!C:H,6,0)," ")</f>
        <v xml:space="preserve"> </v>
      </c>
    </row>
    <row r="104" spans="1:8" x14ac:dyDescent="0.25">
      <c r="A104" s="3" t="str">
        <f t="shared" si="3"/>
        <v/>
      </c>
      <c r="B104" s="2">
        <f>+IF($A104&gt;0,SUMIFS(base!C:C,base!J:J,CONCATENATE(TEXT($B$1,"000"),TEXT(A104,"000")))," ")</f>
        <v>0</v>
      </c>
      <c r="C104" t="str">
        <f t="shared" si="2"/>
        <v/>
      </c>
      <c r="D104" t="str">
        <f>IF($A104&lt;&gt;"",VLOOKUP($B104,base!C:H,2,0)," ")</f>
        <v xml:space="preserve"> </v>
      </c>
      <c r="E104" t="str">
        <f>IF($A104&lt;&gt;"",VLOOKUP($B104,base!C:H,3,0)," ")</f>
        <v xml:space="preserve"> </v>
      </c>
      <c r="F104" t="str">
        <f>IF($A104&lt;&gt;"",VLOOKUP($B104,base!C:H,4,0)," ")</f>
        <v xml:space="preserve"> </v>
      </c>
      <c r="G104" t="str">
        <f>IF($A104&lt;&gt;"",VLOOKUP($B104,base!C:H,5,0)," ")</f>
        <v xml:space="preserve"> </v>
      </c>
      <c r="H104" t="str">
        <f>IF($A104&lt;&gt;"",VLOOKUP($B104,base!C:H,6,0)," ")</f>
        <v xml:space="preserve"> </v>
      </c>
    </row>
    <row r="105" spans="1:8" x14ac:dyDescent="0.25">
      <c r="A105" s="3" t="str">
        <f t="shared" si="3"/>
        <v/>
      </c>
      <c r="B105" s="2">
        <f>+IF($A105&gt;0,SUMIFS(base!C:C,base!J:J,CONCATENATE(TEXT($B$1,"000"),TEXT(A105,"000")))," ")</f>
        <v>0</v>
      </c>
      <c r="C105" t="str">
        <f t="shared" si="2"/>
        <v/>
      </c>
      <c r="D105" t="str">
        <f>IF($A105&lt;&gt;"",VLOOKUP($B105,base!C:H,2,0)," ")</f>
        <v xml:space="preserve"> </v>
      </c>
      <c r="E105" t="str">
        <f>IF($A105&lt;&gt;"",VLOOKUP($B105,base!C:H,3,0)," ")</f>
        <v xml:space="preserve"> </v>
      </c>
      <c r="F105" t="str">
        <f>IF($A105&lt;&gt;"",VLOOKUP($B105,base!C:H,4,0)," ")</f>
        <v xml:space="preserve"> </v>
      </c>
      <c r="G105" t="str">
        <f>IF($A105&lt;&gt;"",VLOOKUP($B105,base!C:H,5,0)," ")</f>
        <v xml:space="preserve"> </v>
      </c>
      <c r="H105" t="str">
        <f>IF($A105&lt;&gt;"",VLOOKUP($B105,base!C:H,6,0)," ")</f>
        <v xml:space="preserve"> </v>
      </c>
    </row>
    <row r="106" spans="1:8" x14ac:dyDescent="0.25">
      <c r="A106" s="3" t="str">
        <f t="shared" si="3"/>
        <v/>
      </c>
      <c r="B106" s="2">
        <f>+IF($A106&gt;0,SUMIFS(base!C:C,base!J:J,CONCATENATE(TEXT($B$1,"000"),TEXT(A106,"000")))," ")</f>
        <v>0</v>
      </c>
      <c r="C106" t="str">
        <f t="shared" si="2"/>
        <v/>
      </c>
      <c r="D106" t="str">
        <f>IF($A106&lt;&gt;"",VLOOKUP($B106,base!C:H,2,0)," ")</f>
        <v xml:space="preserve"> </v>
      </c>
      <c r="E106" t="str">
        <f>IF($A106&lt;&gt;"",VLOOKUP($B106,base!C:H,3,0)," ")</f>
        <v xml:space="preserve"> </v>
      </c>
      <c r="F106" t="str">
        <f>IF($A106&lt;&gt;"",VLOOKUP($B106,base!C:H,4,0)," ")</f>
        <v xml:space="preserve"> </v>
      </c>
      <c r="G106" t="str">
        <f>IF($A106&lt;&gt;"",VLOOKUP($B106,base!C:H,5,0)," ")</f>
        <v xml:space="preserve"> </v>
      </c>
      <c r="H106" t="str">
        <f>IF($A106&lt;&gt;"",VLOOKUP($B106,base!C:H,6,0)," ")</f>
        <v xml:space="preserve"> </v>
      </c>
    </row>
    <row r="107" spans="1:8" x14ac:dyDescent="0.25">
      <c r="A107" s="3" t="str">
        <f t="shared" si="3"/>
        <v/>
      </c>
      <c r="B107" s="2">
        <f>+IF($A107&gt;0,SUMIFS(base!C:C,base!J:J,CONCATENATE(TEXT($B$1,"000"),TEXT(A107,"000")))," ")</f>
        <v>0</v>
      </c>
      <c r="C107" t="str">
        <f t="shared" si="2"/>
        <v/>
      </c>
      <c r="D107" t="str">
        <f>IF($A107&lt;&gt;"",VLOOKUP($B107,base!C:H,2,0)," ")</f>
        <v xml:space="preserve"> </v>
      </c>
      <c r="E107" t="str">
        <f>IF($A107&lt;&gt;"",VLOOKUP($B107,base!C:H,3,0)," ")</f>
        <v xml:space="preserve"> </v>
      </c>
      <c r="F107" t="str">
        <f>IF($A107&lt;&gt;"",VLOOKUP($B107,base!C:H,4,0)," ")</f>
        <v xml:space="preserve"> </v>
      </c>
      <c r="G107" t="str">
        <f>IF($A107&lt;&gt;"",VLOOKUP($B107,base!C:H,5,0)," ")</f>
        <v xml:space="preserve"> </v>
      </c>
      <c r="H107" t="str">
        <f>IF($A107&lt;&gt;"",VLOOKUP($B107,base!C:H,6,0)," ")</f>
        <v xml:space="preserve"> </v>
      </c>
    </row>
    <row r="108" spans="1:8" x14ac:dyDescent="0.25">
      <c r="A108" s="3" t="str">
        <f t="shared" si="3"/>
        <v/>
      </c>
      <c r="B108" s="2">
        <f>+IF($A108&gt;0,SUMIFS(base!C:C,base!J:J,CONCATENATE(TEXT($B$1,"000"),TEXT(A108,"000")))," ")</f>
        <v>0</v>
      </c>
      <c r="C108" t="str">
        <f t="shared" si="2"/>
        <v/>
      </c>
      <c r="D108" t="str">
        <f>IF($A108&lt;&gt;"",VLOOKUP($B108,base!C:H,2,0)," ")</f>
        <v xml:space="preserve"> </v>
      </c>
      <c r="E108" t="str">
        <f>IF($A108&lt;&gt;"",VLOOKUP($B108,base!C:H,3,0)," ")</f>
        <v xml:space="preserve"> </v>
      </c>
      <c r="F108" t="str">
        <f>IF($A108&lt;&gt;"",VLOOKUP($B108,base!C:H,4,0)," ")</f>
        <v xml:space="preserve"> </v>
      </c>
      <c r="G108" t="str">
        <f>IF($A108&lt;&gt;"",VLOOKUP($B108,base!C:H,5,0)," ")</f>
        <v xml:space="preserve"> </v>
      </c>
      <c r="H108" t="str">
        <f>IF($A108&lt;&gt;"",VLOOKUP($B108,base!C:H,6,0)," ")</f>
        <v xml:space="preserve"> </v>
      </c>
    </row>
    <row r="109" spans="1:8" x14ac:dyDescent="0.25">
      <c r="A109" s="3" t="str">
        <f t="shared" si="3"/>
        <v/>
      </c>
      <c r="B109" s="2">
        <f>+IF($A109&gt;0,SUMIFS(base!C:C,base!J:J,CONCATENATE(TEXT($B$1,"000"),TEXT(A109,"000")))," ")</f>
        <v>0</v>
      </c>
      <c r="C109" t="str">
        <f t="shared" si="2"/>
        <v/>
      </c>
      <c r="D109" t="str">
        <f>IF($A109&lt;&gt;"",VLOOKUP($B109,base!C:H,2,0)," ")</f>
        <v xml:space="preserve"> </v>
      </c>
      <c r="E109" t="str">
        <f>IF($A109&lt;&gt;"",VLOOKUP($B109,base!C:H,3,0)," ")</f>
        <v xml:space="preserve"> </v>
      </c>
      <c r="F109" t="str">
        <f>IF($A109&lt;&gt;"",VLOOKUP($B109,base!C:H,4,0)," ")</f>
        <v xml:space="preserve"> </v>
      </c>
      <c r="G109" t="str">
        <f>IF($A109&lt;&gt;"",VLOOKUP($B109,base!C:H,5,0)," ")</f>
        <v xml:space="preserve"> </v>
      </c>
      <c r="H109" t="str">
        <f>IF($A109&lt;&gt;"",VLOOKUP($B109,base!C:H,6,0)," ")</f>
        <v xml:space="preserve"> </v>
      </c>
    </row>
    <row r="110" spans="1:8" x14ac:dyDescent="0.25">
      <c r="A110" s="3" t="str">
        <f t="shared" si="3"/>
        <v/>
      </c>
      <c r="B110" s="2">
        <f>+IF($A110&gt;0,SUMIFS(base!C:C,base!J:J,CONCATENATE(TEXT($B$1,"000"),TEXT(A110,"000")))," ")</f>
        <v>0</v>
      </c>
      <c r="C110" t="str">
        <f t="shared" si="2"/>
        <v/>
      </c>
      <c r="D110" t="str">
        <f>IF($A110&lt;&gt;"",VLOOKUP($B110,base!C:H,2,0)," ")</f>
        <v xml:space="preserve"> </v>
      </c>
      <c r="E110" t="str">
        <f>IF($A110&lt;&gt;"",VLOOKUP($B110,base!C:H,3,0)," ")</f>
        <v xml:space="preserve"> </v>
      </c>
      <c r="F110" t="str">
        <f>IF($A110&lt;&gt;"",VLOOKUP($B110,base!C:H,4,0)," ")</f>
        <v xml:space="preserve"> </v>
      </c>
      <c r="G110" t="str">
        <f>IF($A110&lt;&gt;"",VLOOKUP($B110,base!C:H,5,0)," ")</f>
        <v xml:space="preserve"> </v>
      </c>
      <c r="H110" t="str">
        <f>IF($A110&lt;&gt;"",VLOOKUP($B110,base!C:H,6,0)," ")</f>
        <v xml:space="preserve"> </v>
      </c>
    </row>
    <row r="111" spans="1:8" x14ac:dyDescent="0.25">
      <c r="A111" s="3" t="str">
        <f t="shared" si="3"/>
        <v/>
      </c>
      <c r="B111" s="2">
        <f>+IF($A111&gt;0,SUMIFS(base!C:C,base!J:J,CONCATENATE(TEXT($B$1,"000"),TEXT(A111,"000")))," ")</f>
        <v>0</v>
      </c>
      <c r="C111" t="str">
        <f t="shared" si="2"/>
        <v/>
      </c>
      <c r="D111" t="str">
        <f>IF($A111&lt;&gt;"",VLOOKUP($B111,base!C:H,2,0)," ")</f>
        <v xml:space="preserve"> </v>
      </c>
      <c r="E111" t="str">
        <f>IF($A111&lt;&gt;"",VLOOKUP($B111,base!C:H,3,0)," ")</f>
        <v xml:space="preserve"> </v>
      </c>
      <c r="F111" t="str">
        <f>IF($A111&lt;&gt;"",VLOOKUP($B111,base!C:H,4,0)," ")</f>
        <v xml:space="preserve"> </v>
      </c>
      <c r="G111" t="str">
        <f>IF($A111&lt;&gt;"",VLOOKUP($B111,base!C:H,5,0)," ")</f>
        <v xml:space="preserve"> </v>
      </c>
      <c r="H111" t="str">
        <f>IF($A111&lt;&gt;"",VLOOKUP($B111,base!C:H,6,0)," ")</f>
        <v xml:space="preserve"> </v>
      </c>
    </row>
    <row r="112" spans="1:8" x14ac:dyDescent="0.25">
      <c r="A112" s="3" t="str">
        <f t="shared" si="3"/>
        <v/>
      </c>
      <c r="B112" s="2">
        <f>+IF($A112&gt;0,SUMIFS(base!C:C,base!J:J,CONCATENATE(TEXT($B$1,"000"),TEXT(A112,"000")))," ")</f>
        <v>0</v>
      </c>
      <c r="C112" t="str">
        <f t="shared" si="2"/>
        <v/>
      </c>
      <c r="D112" t="str">
        <f>IF($A112&lt;&gt;"",VLOOKUP($B112,base!C:H,2,0)," ")</f>
        <v xml:space="preserve"> </v>
      </c>
      <c r="E112" t="str">
        <f>IF($A112&lt;&gt;"",VLOOKUP($B112,base!C:H,3,0)," ")</f>
        <v xml:space="preserve"> </v>
      </c>
      <c r="F112" t="str">
        <f>IF($A112&lt;&gt;"",VLOOKUP($B112,base!C:H,4,0)," ")</f>
        <v xml:space="preserve"> </v>
      </c>
      <c r="G112" t="str">
        <f>IF($A112&lt;&gt;"",VLOOKUP($B112,base!C:H,5,0)," ")</f>
        <v xml:space="preserve"> </v>
      </c>
      <c r="H112" t="str">
        <f>IF($A112&lt;&gt;"",VLOOKUP($B112,base!C:H,6,0)," ")</f>
        <v xml:space="preserve"> </v>
      </c>
    </row>
    <row r="113" spans="1:8" x14ac:dyDescent="0.25">
      <c r="A113" s="3" t="str">
        <f t="shared" si="3"/>
        <v/>
      </c>
      <c r="B113" s="2">
        <f>+IF($A113&gt;0,SUMIFS(base!C:C,base!J:J,CONCATENATE(TEXT($B$1,"000"),TEXT(A113,"000")))," ")</f>
        <v>0</v>
      </c>
      <c r="C113" t="str">
        <f t="shared" si="2"/>
        <v/>
      </c>
      <c r="D113" t="str">
        <f>IF($A113&lt;&gt;"",VLOOKUP($B113,base!C:H,2,0)," ")</f>
        <v xml:space="preserve"> </v>
      </c>
      <c r="E113" t="str">
        <f>IF($A113&lt;&gt;"",VLOOKUP($B113,base!C:H,3,0)," ")</f>
        <v xml:space="preserve"> </v>
      </c>
      <c r="F113" t="str">
        <f>IF($A113&lt;&gt;"",VLOOKUP($B113,base!C:H,4,0)," ")</f>
        <v xml:space="preserve"> </v>
      </c>
      <c r="G113" t="str">
        <f>IF($A113&lt;&gt;"",VLOOKUP($B113,base!C:H,5,0)," ")</f>
        <v xml:space="preserve"> </v>
      </c>
      <c r="H113" t="str">
        <f>IF($A113&lt;&gt;"",VLOOKUP($B113,base!C:H,6,0)," ")</f>
        <v xml:space="preserve"> </v>
      </c>
    </row>
    <row r="114" spans="1:8" x14ac:dyDescent="0.25">
      <c r="A114" s="3" t="str">
        <f t="shared" si="3"/>
        <v/>
      </c>
      <c r="B114" s="2">
        <f>+IF($A114&gt;0,SUMIFS(base!C:C,base!J:J,CONCATENATE(TEXT($B$1,"000"),TEXT(A114,"000")))," ")</f>
        <v>0</v>
      </c>
      <c r="C114" t="str">
        <f t="shared" si="2"/>
        <v/>
      </c>
      <c r="D114" t="str">
        <f>IF($A114&lt;&gt;"",VLOOKUP($B114,base!C:H,2,0)," ")</f>
        <v xml:space="preserve"> </v>
      </c>
      <c r="E114" t="str">
        <f>IF($A114&lt;&gt;"",VLOOKUP($B114,base!C:H,3,0)," ")</f>
        <v xml:space="preserve"> </v>
      </c>
      <c r="F114" t="str">
        <f>IF($A114&lt;&gt;"",VLOOKUP($B114,base!C:H,4,0)," ")</f>
        <v xml:space="preserve"> </v>
      </c>
      <c r="G114" t="str">
        <f>IF($A114&lt;&gt;"",VLOOKUP($B114,base!C:H,5,0)," ")</f>
        <v xml:space="preserve"> </v>
      </c>
      <c r="H114" t="str">
        <f>IF($A114&lt;&gt;"",VLOOKUP($B114,base!C:H,6,0)," ")</f>
        <v xml:space="preserve"> </v>
      </c>
    </row>
    <row r="115" spans="1:8" x14ac:dyDescent="0.25">
      <c r="A115" s="3" t="str">
        <f t="shared" si="3"/>
        <v/>
      </c>
      <c r="B115" s="2">
        <f>+IF($A115&gt;0,SUMIFS(base!C:C,base!J:J,CONCATENATE(TEXT($B$1,"000"),TEXT(A115,"000")))," ")</f>
        <v>0</v>
      </c>
      <c r="C115" t="str">
        <f t="shared" si="2"/>
        <v/>
      </c>
      <c r="D115" t="str">
        <f>IF($A115&lt;&gt;"",VLOOKUP($B115,base!C:H,2,0)," ")</f>
        <v xml:space="preserve"> </v>
      </c>
      <c r="E115" t="str">
        <f>IF($A115&lt;&gt;"",VLOOKUP($B115,base!C:H,3,0)," ")</f>
        <v xml:space="preserve"> </v>
      </c>
      <c r="F115" t="str">
        <f>IF($A115&lt;&gt;"",VLOOKUP($B115,base!C:H,4,0)," ")</f>
        <v xml:space="preserve"> </v>
      </c>
      <c r="G115" t="str">
        <f>IF($A115&lt;&gt;"",VLOOKUP($B115,base!C:H,5,0)," ")</f>
        <v xml:space="preserve"> </v>
      </c>
      <c r="H115" t="str">
        <f>IF($A115&lt;&gt;"",VLOOKUP($B115,base!C:H,6,0)," ")</f>
        <v xml:space="preserve"> </v>
      </c>
    </row>
    <row r="116" spans="1:8" x14ac:dyDescent="0.25">
      <c r="A116" s="3" t="str">
        <f t="shared" si="3"/>
        <v/>
      </c>
      <c r="B116" s="2">
        <f>+IF($A116&gt;0,SUMIFS(base!C:C,base!J:J,CONCATENATE(TEXT($B$1,"000"),TEXT(A116,"000")))," ")</f>
        <v>0</v>
      </c>
      <c r="C116" t="str">
        <f t="shared" si="2"/>
        <v/>
      </c>
      <c r="D116" t="str">
        <f>IF($A116&lt;&gt;"",VLOOKUP($B116,base!C:H,2,0)," ")</f>
        <v xml:space="preserve"> </v>
      </c>
      <c r="E116" t="str">
        <f>IF($A116&lt;&gt;"",VLOOKUP($B116,base!C:H,3,0)," ")</f>
        <v xml:space="preserve"> </v>
      </c>
      <c r="F116" t="str">
        <f>IF($A116&lt;&gt;"",VLOOKUP($B116,base!C:H,4,0)," ")</f>
        <v xml:space="preserve"> </v>
      </c>
      <c r="G116" t="str">
        <f>IF($A116&lt;&gt;"",VLOOKUP($B116,base!C:H,5,0)," ")</f>
        <v xml:space="preserve"> </v>
      </c>
      <c r="H116" t="str">
        <f>IF($A116&lt;&gt;"",VLOOKUP($B116,base!C:H,6,0)," ")</f>
        <v xml:space="preserve"> </v>
      </c>
    </row>
    <row r="117" spans="1:8" x14ac:dyDescent="0.25">
      <c r="A117" s="3" t="str">
        <f t="shared" si="3"/>
        <v/>
      </c>
      <c r="B117" s="2">
        <f>+IF($A117&gt;0,SUMIFS(base!C:C,base!J:J,CONCATENATE(TEXT($B$1,"000"),TEXT(A117,"000")))," ")</f>
        <v>0</v>
      </c>
      <c r="C117" t="str">
        <f t="shared" si="2"/>
        <v/>
      </c>
      <c r="D117" t="str">
        <f>IF($A117&lt;&gt;"",VLOOKUP($B117,base!C:H,2,0)," ")</f>
        <v xml:space="preserve"> </v>
      </c>
      <c r="E117" t="str">
        <f>IF($A117&lt;&gt;"",VLOOKUP($B117,base!C:H,3,0)," ")</f>
        <v xml:space="preserve"> </v>
      </c>
      <c r="F117" t="str">
        <f>IF($A117&lt;&gt;"",VLOOKUP($B117,base!C:H,4,0)," ")</f>
        <v xml:space="preserve"> </v>
      </c>
      <c r="G117" t="str">
        <f>IF($A117&lt;&gt;"",VLOOKUP($B117,base!C:H,5,0)," ")</f>
        <v xml:space="preserve"> </v>
      </c>
      <c r="H117" t="str">
        <f>IF($A117&lt;&gt;"",VLOOKUP($B117,base!C:H,6,0)," ")</f>
        <v xml:space="preserve"> </v>
      </c>
    </row>
    <row r="118" spans="1:8" x14ac:dyDescent="0.25">
      <c r="A118" s="3" t="str">
        <f t="shared" si="3"/>
        <v/>
      </c>
      <c r="B118" s="2">
        <f>+IF($A118&gt;0,SUMIFS(base!C:C,base!J:J,CONCATENATE(TEXT($B$1,"000"),TEXT(A118,"000")))," ")</f>
        <v>0</v>
      </c>
      <c r="C118" t="str">
        <f t="shared" si="2"/>
        <v/>
      </c>
      <c r="D118" t="str">
        <f>IF($A118&lt;&gt;"",VLOOKUP($B118,base!C:H,2,0)," ")</f>
        <v xml:space="preserve"> </v>
      </c>
      <c r="E118" t="str">
        <f>IF($A118&lt;&gt;"",VLOOKUP($B118,base!C:H,3,0)," ")</f>
        <v xml:space="preserve"> </v>
      </c>
      <c r="F118" t="str">
        <f>IF($A118&lt;&gt;"",VLOOKUP($B118,base!C:H,4,0)," ")</f>
        <v xml:space="preserve"> </v>
      </c>
      <c r="G118" t="str">
        <f>IF($A118&lt;&gt;"",VLOOKUP($B118,base!C:H,5,0)," ")</f>
        <v xml:space="preserve"> </v>
      </c>
      <c r="H118" t="str">
        <f>IF($A118&lt;&gt;"",VLOOKUP($B118,base!C:H,6,0)," ")</f>
        <v xml:space="preserve"> </v>
      </c>
    </row>
    <row r="119" spans="1:8" x14ac:dyDescent="0.25">
      <c r="A119" s="3" t="str">
        <f t="shared" si="3"/>
        <v/>
      </c>
      <c r="B119" s="2">
        <f>+IF($A119&gt;0,SUMIFS(base!C:C,base!J:J,CONCATENATE(TEXT($B$1,"000"),TEXT(A119,"000")))," ")</f>
        <v>0</v>
      </c>
      <c r="C119" t="str">
        <f t="shared" si="2"/>
        <v/>
      </c>
      <c r="D119" t="str">
        <f>IF($A119&lt;&gt;"",VLOOKUP($B119,base!C:H,2,0)," ")</f>
        <v xml:space="preserve"> </v>
      </c>
      <c r="E119" t="str">
        <f>IF($A119&lt;&gt;"",VLOOKUP($B119,base!C:H,3,0)," ")</f>
        <v xml:space="preserve"> </v>
      </c>
      <c r="F119" t="str">
        <f>IF($A119&lt;&gt;"",VLOOKUP($B119,base!C:H,4,0)," ")</f>
        <v xml:space="preserve"> </v>
      </c>
      <c r="G119" t="str">
        <f>IF($A119&lt;&gt;"",VLOOKUP($B119,base!C:H,5,0)," ")</f>
        <v xml:space="preserve"> </v>
      </c>
      <c r="H119" t="str">
        <f>IF($A119&lt;&gt;"",VLOOKUP($B119,base!C:H,6,0)," ")</f>
        <v xml:space="preserve"> </v>
      </c>
    </row>
    <row r="120" spans="1:8" x14ac:dyDescent="0.25">
      <c r="A120" s="3" t="str">
        <f t="shared" si="3"/>
        <v/>
      </c>
      <c r="B120" s="2">
        <f>+IF($A120&gt;0,SUMIFS(base!C:C,base!J:J,CONCATENATE(TEXT($B$1,"000"),TEXT(A120,"000")))," ")</f>
        <v>0</v>
      </c>
      <c r="C120" t="str">
        <f t="shared" si="2"/>
        <v/>
      </c>
      <c r="D120" t="str">
        <f>IF($A120&lt;&gt;"",VLOOKUP($B120,base!C:H,2,0)," ")</f>
        <v xml:space="preserve"> </v>
      </c>
      <c r="E120" t="str">
        <f>IF($A120&lt;&gt;"",VLOOKUP($B120,base!C:H,3,0)," ")</f>
        <v xml:space="preserve"> </v>
      </c>
      <c r="F120" t="str">
        <f>IF($A120&lt;&gt;"",VLOOKUP($B120,base!C:H,4,0)," ")</f>
        <v xml:space="preserve"> </v>
      </c>
      <c r="G120" t="str">
        <f>IF($A120&lt;&gt;"",VLOOKUP($B120,base!C:H,5,0)," ")</f>
        <v xml:space="preserve"> </v>
      </c>
      <c r="H120" t="str">
        <f>IF($A120&lt;&gt;"",VLOOKUP($B120,base!C:H,6,0)," ")</f>
        <v xml:space="preserve"> </v>
      </c>
    </row>
    <row r="121" spans="1:8" x14ac:dyDescent="0.25">
      <c r="A121" s="3" t="str">
        <f t="shared" si="3"/>
        <v/>
      </c>
      <c r="B121" s="2">
        <f>+IF($A121&gt;0,SUMIFS(base!C:C,base!J:J,CONCATENATE(TEXT($B$1,"000"),TEXT(A121,"000")))," ")</f>
        <v>0</v>
      </c>
      <c r="C121" t="str">
        <f t="shared" si="2"/>
        <v/>
      </c>
      <c r="D121" t="str">
        <f>IF($A121&lt;&gt;"",VLOOKUP($B121,base!C:H,2,0)," ")</f>
        <v xml:space="preserve"> </v>
      </c>
      <c r="E121" t="str">
        <f>IF($A121&lt;&gt;"",VLOOKUP($B121,base!C:H,3,0)," ")</f>
        <v xml:space="preserve"> </v>
      </c>
      <c r="F121" t="str">
        <f>IF($A121&lt;&gt;"",VLOOKUP($B121,base!C:H,4,0)," ")</f>
        <v xml:space="preserve"> </v>
      </c>
      <c r="G121" t="str">
        <f>IF($A121&lt;&gt;"",VLOOKUP($B121,base!C:H,5,0)," ")</f>
        <v xml:space="preserve"> </v>
      </c>
      <c r="H121" t="str">
        <f>IF($A121&lt;&gt;"",VLOOKUP($B121,base!C:H,6,0)," ")</f>
        <v xml:space="preserve"> </v>
      </c>
    </row>
    <row r="122" spans="1:8" x14ac:dyDescent="0.25">
      <c r="A122" s="3" t="str">
        <f t="shared" si="3"/>
        <v/>
      </c>
      <c r="B122" s="2">
        <f>+IF($A122&gt;0,SUMIFS(base!C:C,base!J:J,CONCATENATE(TEXT($B$1,"000"),TEXT(A122,"000")))," ")</f>
        <v>0</v>
      </c>
      <c r="C122" t="str">
        <f t="shared" si="2"/>
        <v/>
      </c>
      <c r="D122" t="str">
        <f>IF($A122&lt;&gt;"",VLOOKUP($B122,base!C:H,2,0)," ")</f>
        <v xml:space="preserve"> </v>
      </c>
      <c r="E122" t="str">
        <f>IF($A122&lt;&gt;"",VLOOKUP($B122,base!C:H,3,0)," ")</f>
        <v xml:space="preserve"> </v>
      </c>
      <c r="F122" t="str">
        <f>IF($A122&lt;&gt;"",VLOOKUP($B122,base!C:H,4,0)," ")</f>
        <v xml:space="preserve"> </v>
      </c>
      <c r="G122" t="str">
        <f>IF($A122&lt;&gt;"",VLOOKUP($B122,base!C:H,5,0)," ")</f>
        <v xml:space="preserve"> </v>
      </c>
      <c r="H122" t="str">
        <f>IF($A122&lt;&gt;"",VLOOKUP($B122,base!C:H,6,0)," ")</f>
        <v xml:space="preserve"> </v>
      </c>
    </row>
    <row r="123" spans="1:8" x14ac:dyDescent="0.25">
      <c r="A123" s="3" t="str">
        <f t="shared" si="3"/>
        <v/>
      </c>
      <c r="B123" s="2">
        <f>+IF($A123&gt;0,SUMIFS(base!C:C,base!J:J,CONCATENATE(TEXT($B$1,"000"),TEXT(A123,"000")))," ")</f>
        <v>0</v>
      </c>
      <c r="C123" t="str">
        <f t="shared" si="2"/>
        <v/>
      </c>
      <c r="D123" t="str">
        <f>IF($A123&lt;&gt;"",VLOOKUP($B123,base!C:H,2,0)," ")</f>
        <v xml:space="preserve"> </v>
      </c>
      <c r="E123" t="str">
        <f>IF($A123&lt;&gt;"",VLOOKUP($B123,base!C:H,3,0)," ")</f>
        <v xml:space="preserve"> </v>
      </c>
      <c r="F123" t="str">
        <f>IF($A123&lt;&gt;"",VLOOKUP($B123,base!C:H,4,0)," ")</f>
        <v xml:space="preserve"> </v>
      </c>
      <c r="G123" t="str">
        <f>IF($A123&lt;&gt;"",VLOOKUP($B123,base!C:H,5,0)," ")</f>
        <v xml:space="preserve"> </v>
      </c>
      <c r="H123" t="str">
        <f>IF($A123&lt;&gt;"",VLOOKUP($B123,base!C:H,6,0)," ")</f>
        <v xml:space="preserve"> </v>
      </c>
    </row>
    <row r="124" spans="1:8" x14ac:dyDescent="0.25">
      <c r="A124" s="3" t="str">
        <f t="shared" si="3"/>
        <v/>
      </c>
      <c r="B124" s="2">
        <f>+IF($A124&gt;0,SUMIFS(base!C:C,base!J:J,CONCATENATE(TEXT($B$1,"000"),TEXT(A124,"000")))," ")</f>
        <v>0</v>
      </c>
      <c r="C124" t="str">
        <f t="shared" si="2"/>
        <v/>
      </c>
      <c r="D124" t="str">
        <f>IF($A124&lt;&gt;"",VLOOKUP($B124,base!C:H,2,0)," ")</f>
        <v xml:space="preserve"> </v>
      </c>
      <c r="E124" t="str">
        <f>IF($A124&lt;&gt;"",VLOOKUP($B124,base!C:H,3,0)," ")</f>
        <v xml:space="preserve"> </v>
      </c>
      <c r="F124" t="str">
        <f>IF($A124&lt;&gt;"",VLOOKUP($B124,base!C:H,4,0)," ")</f>
        <v xml:space="preserve"> </v>
      </c>
      <c r="G124" t="str">
        <f>IF($A124&lt;&gt;"",VLOOKUP($B124,base!C:H,5,0)," ")</f>
        <v xml:space="preserve"> </v>
      </c>
      <c r="H124" t="str">
        <f>IF($A124&lt;&gt;"",VLOOKUP($B124,base!C:H,6,0)," ")</f>
        <v xml:space="preserve"> </v>
      </c>
    </row>
    <row r="125" spans="1:8" x14ac:dyDescent="0.25">
      <c r="A125" s="3" t="str">
        <f t="shared" si="3"/>
        <v/>
      </c>
      <c r="B125" s="2">
        <f>+IF($A125&gt;0,SUMIFS(base!C:C,base!J:J,CONCATENATE(TEXT($B$1,"000"),TEXT(A125,"000")))," ")</f>
        <v>0</v>
      </c>
      <c r="C125" t="str">
        <f t="shared" si="2"/>
        <v/>
      </c>
      <c r="D125" t="str">
        <f>IF($A125&lt;&gt;"",VLOOKUP($B125,base!C:H,2,0)," ")</f>
        <v xml:space="preserve"> </v>
      </c>
      <c r="E125" t="str">
        <f>IF($A125&lt;&gt;"",VLOOKUP($B125,base!C:H,3,0)," ")</f>
        <v xml:space="preserve"> </v>
      </c>
      <c r="F125" t="str">
        <f>IF($A125&lt;&gt;"",VLOOKUP($B125,base!C:H,4,0)," ")</f>
        <v xml:space="preserve"> </v>
      </c>
      <c r="G125" t="str">
        <f>IF($A125&lt;&gt;"",VLOOKUP($B125,base!C:H,5,0)," ")</f>
        <v xml:space="preserve"> </v>
      </c>
      <c r="H125" t="str">
        <f>IF($A125&lt;&gt;"",VLOOKUP($B125,base!C:H,6,0)," ")</f>
        <v xml:space="preserve"> </v>
      </c>
    </row>
    <row r="126" spans="1:8" x14ac:dyDescent="0.25">
      <c r="A126" s="3" t="str">
        <f t="shared" si="3"/>
        <v/>
      </c>
      <c r="B126" s="2">
        <f>+IF($A126&gt;0,SUMIFS(base!C:C,base!J:J,CONCATENATE(TEXT($B$1,"000"),TEXT(A126,"000")))," ")</f>
        <v>0</v>
      </c>
      <c r="C126" t="str">
        <f t="shared" si="2"/>
        <v/>
      </c>
      <c r="D126" t="str">
        <f>IF($A126&lt;&gt;"",VLOOKUP($B126,base!C:H,2,0)," ")</f>
        <v xml:space="preserve"> </v>
      </c>
      <c r="E126" t="str">
        <f>IF($A126&lt;&gt;"",VLOOKUP($B126,base!C:H,3,0)," ")</f>
        <v xml:space="preserve"> </v>
      </c>
      <c r="F126" t="str">
        <f>IF($A126&lt;&gt;"",VLOOKUP($B126,base!C:H,4,0)," ")</f>
        <v xml:space="preserve"> </v>
      </c>
      <c r="G126" t="str">
        <f>IF($A126&lt;&gt;"",VLOOKUP($B126,base!C:H,5,0)," ")</f>
        <v xml:space="preserve"> </v>
      </c>
      <c r="H126" t="str">
        <f>IF($A126&lt;&gt;"",VLOOKUP($B126,base!C:H,6,0)," ")</f>
        <v xml:space="preserve"> </v>
      </c>
    </row>
    <row r="127" spans="1:8" x14ac:dyDescent="0.25">
      <c r="A127" s="3" t="str">
        <f t="shared" si="3"/>
        <v/>
      </c>
      <c r="B127" s="2">
        <f>+IF($A127&gt;0,SUMIFS(base!C:C,base!J:J,CONCATENATE(TEXT($B$1,"000"),TEXT(A127,"000")))," ")</f>
        <v>0</v>
      </c>
      <c r="C127" t="str">
        <f t="shared" si="2"/>
        <v/>
      </c>
      <c r="D127" t="str">
        <f>IF($A127&lt;&gt;"",VLOOKUP($B127,base!C:H,2,0)," ")</f>
        <v xml:space="preserve"> </v>
      </c>
      <c r="E127" t="str">
        <f>IF($A127&lt;&gt;"",VLOOKUP($B127,base!C:H,3,0)," ")</f>
        <v xml:space="preserve"> </v>
      </c>
      <c r="F127" t="str">
        <f>IF($A127&lt;&gt;"",VLOOKUP($B127,base!C:H,4,0)," ")</f>
        <v xml:space="preserve"> </v>
      </c>
      <c r="G127" t="str">
        <f>IF($A127&lt;&gt;"",VLOOKUP($B127,base!C:H,5,0)," ")</f>
        <v xml:space="preserve"> </v>
      </c>
      <c r="H127" t="str">
        <f>IF($A127&lt;&gt;"",VLOOKUP($B127,base!C:H,6,0)," ")</f>
        <v xml:space="preserve"> </v>
      </c>
    </row>
    <row r="128" spans="1:8" x14ac:dyDescent="0.25">
      <c r="A128" s="3" t="str">
        <f t="shared" si="3"/>
        <v/>
      </c>
      <c r="B128" s="2">
        <f>+IF($A128&gt;0,SUMIFS(base!C:C,base!J:J,CONCATENATE(TEXT($B$1,"000"),TEXT(A128,"000")))," ")</f>
        <v>0</v>
      </c>
      <c r="C128" t="str">
        <f t="shared" si="2"/>
        <v/>
      </c>
      <c r="D128" t="str">
        <f>IF($A128&lt;&gt;"",VLOOKUP($B128,base!C:H,2,0)," ")</f>
        <v xml:space="preserve"> </v>
      </c>
      <c r="E128" t="str">
        <f>IF($A128&lt;&gt;"",VLOOKUP($B128,base!C:H,3,0)," ")</f>
        <v xml:space="preserve"> </v>
      </c>
      <c r="F128" t="str">
        <f>IF($A128&lt;&gt;"",VLOOKUP($B128,base!C:H,4,0)," ")</f>
        <v xml:space="preserve"> </v>
      </c>
      <c r="G128" t="str">
        <f>IF($A128&lt;&gt;"",VLOOKUP($B128,base!C:H,5,0)," ")</f>
        <v xml:space="preserve"> </v>
      </c>
      <c r="H128" t="str">
        <f>IF($A128&lt;&gt;"",VLOOKUP($B128,base!C:H,6,0)," ")</f>
        <v xml:space="preserve"> </v>
      </c>
    </row>
    <row r="129" spans="1:8" x14ac:dyDescent="0.25">
      <c r="A129" s="3" t="str">
        <f t="shared" si="3"/>
        <v/>
      </c>
      <c r="B129" s="2">
        <f>+IF($A129&gt;0,SUMIFS(base!C:C,base!J:J,CONCATENATE(TEXT($B$1,"000"),TEXT(A129,"000")))," ")</f>
        <v>0</v>
      </c>
      <c r="C129" t="str">
        <f t="shared" si="2"/>
        <v/>
      </c>
      <c r="D129" t="str">
        <f>IF($A129&lt;&gt;"",VLOOKUP($B129,base!C:H,2,0)," ")</f>
        <v xml:space="preserve"> </v>
      </c>
      <c r="E129" t="str">
        <f>IF($A129&lt;&gt;"",VLOOKUP($B129,base!C:H,3,0)," ")</f>
        <v xml:space="preserve"> </v>
      </c>
      <c r="F129" t="str">
        <f>IF($A129&lt;&gt;"",VLOOKUP($B129,base!C:H,4,0)," ")</f>
        <v xml:space="preserve"> </v>
      </c>
      <c r="G129" t="str">
        <f>IF($A129&lt;&gt;"",VLOOKUP($B129,base!C:H,5,0)," ")</f>
        <v xml:space="preserve"> </v>
      </c>
      <c r="H129" t="str">
        <f>IF($A129&lt;&gt;"",VLOOKUP($B129,base!C:H,6,0)," ")</f>
        <v xml:space="preserve"> </v>
      </c>
    </row>
    <row r="130" spans="1:8" x14ac:dyDescent="0.25">
      <c r="A130" s="3" t="str">
        <f t="shared" si="3"/>
        <v/>
      </c>
      <c r="B130" s="2">
        <f>+IF($A130&gt;0,SUMIFS(base!C:C,base!J:J,CONCATENATE(TEXT($B$1,"000"),TEXT(A130,"000")))," ")</f>
        <v>0</v>
      </c>
      <c r="C130" t="str">
        <f t="shared" si="2"/>
        <v/>
      </c>
      <c r="D130" t="str">
        <f>IF($A130&lt;&gt;"",VLOOKUP($B130,base!C:H,2,0)," ")</f>
        <v xml:space="preserve"> </v>
      </c>
      <c r="E130" t="str">
        <f>IF($A130&lt;&gt;"",VLOOKUP($B130,base!C:H,3,0)," ")</f>
        <v xml:space="preserve"> </v>
      </c>
      <c r="F130" t="str">
        <f>IF($A130&lt;&gt;"",VLOOKUP($B130,base!C:H,4,0)," ")</f>
        <v xml:space="preserve"> </v>
      </c>
      <c r="G130" t="str">
        <f>IF($A130&lt;&gt;"",VLOOKUP($B130,base!C:H,5,0)," ")</f>
        <v xml:space="preserve"> </v>
      </c>
      <c r="H130" t="str">
        <f>IF($A130&lt;&gt;"",VLOOKUP($B130,base!C:H,6,0)," ")</f>
        <v xml:space="preserve"> </v>
      </c>
    </row>
    <row r="131" spans="1:8" x14ac:dyDescent="0.25">
      <c r="A131" s="3" t="str">
        <f t="shared" si="3"/>
        <v/>
      </c>
      <c r="B131" s="2">
        <f>+IF($A131&gt;0,SUMIFS(base!C:C,base!J:J,CONCATENATE(TEXT($B$1,"000"),TEXT(A131,"000")))," ")</f>
        <v>0</v>
      </c>
      <c r="C131" t="str">
        <f t="shared" si="2"/>
        <v/>
      </c>
      <c r="D131" t="str">
        <f>IF($A131&lt;&gt;"",VLOOKUP($B131,base!C:H,2,0)," ")</f>
        <v xml:space="preserve"> </v>
      </c>
      <c r="E131" t="str">
        <f>IF($A131&lt;&gt;"",VLOOKUP($B131,base!C:H,3,0)," ")</f>
        <v xml:space="preserve"> </v>
      </c>
      <c r="F131" t="str">
        <f>IF($A131&lt;&gt;"",VLOOKUP($B131,base!C:H,4,0)," ")</f>
        <v xml:space="preserve"> </v>
      </c>
      <c r="G131" t="str">
        <f>IF($A131&lt;&gt;"",VLOOKUP($B131,base!C:H,5,0)," ")</f>
        <v xml:space="preserve"> </v>
      </c>
      <c r="H131" t="str">
        <f>IF($A131&lt;&gt;"",VLOOKUP($B131,base!C:H,6,0)," ")</f>
        <v xml:space="preserve"> </v>
      </c>
    </row>
    <row r="132" spans="1:8" x14ac:dyDescent="0.25">
      <c r="A132" s="3" t="str">
        <f t="shared" si="3"/>
        <v/>
      </c>
      <c r="B132" s="2">
        <f>+IF($A132&gt;0,SUMIFS(base!C:C,base!J:J,CONCATENATE(TEXT($B$1,"000"),TEXT(A132,"000")))," ")</f>
        <v>0</v>
      </c>
      <c r="C132" t="str">
        <f t="shared" si="2"/>
        <v/>
      </c>
      <c r="D132" t="str">
        <f>IF($A132&lt;&gt;"",VLOOKUP($B132,base!C:H,2,0)," ")</f>
        <v xml:space="preserve"> </v>
      </c>
      <c r="E132" t="str">
        <f>IF($A132&lt;&gt;"",VLOOKUP($B132,base!C:H,3,0)," ")</f>
        <v xml:space="preserve"> </v>
      </c>
      <c r="F132" t="str">
        <f>IF($A132&lt;&gt;"",VLOOKUP($B132,base!C:H,4,0)," ")</f>
        <v xml:space="preserve"> </v>
      </c>
      <c r="G132" t="str">
        <f>IF($A132&lt;&gt;"",VLOOKUP($B132,base!C:H,5,0)," ")</f>
        <v xml:space="preserve"> </v>
      </c>
      <c r="H132" t="str">
        <f>IF($A132&lt;&gt;"",VLOOKUP($B132,base!C:H,6,0)," ")</f>
        <v xml:space="preserve"> </v>
      </c>
    </row>
    <row r="133" spans="1:8" x14ac:dyDescent="0.25">
      <c r="A133" s="3" t="str">
        <f t="shared" si="3"/>
        <v/>
      </c>
      <c r="B133" s="2">
        <f>+IF($A133&gt;0,SUMIFS(base!C:C,base!J:J,CONCATENATE(TEXT($B$1,"000"),TEXT(A133,"000")))," ")</f>
        <v>0</v>
      </c>
      <c r="C133" t="str">
        <f t="shared" si="2"/>
        <v/>
      </c>
      <c r="D133" t="str">
        <f>IF($A133&lt;&gt;"",VLOOKUP($B133,base!C:H,2,0)," ")</f>
        <v xml:space="preserve"> </v>
      </c>
      <c r="E133" t="str">
        <f>IF($A133&lt;&gt;"",VLOOKUP($B133,base!C:H,3,0)," ")</f>
        <v xml:space="preserve"> </v>
      </c>
      <c r="F133" t="str">
        <f>IF($A133&lt;&gt;"",VLOOKUP($B133,base!C:H,4,0)," ")</f>
        <v xml:space="preserve"> </v>
      </c>
      <c r="G133" t="str">
        <f>IF($A133&lt;&gt;"",VLOOKUP($B133,base!C:H,5,0)," ")</f>
        <v xml:space="preserve"> </v>
      </c>
      <c r="H133" t="str">
        <f>IF($A133&lt;&gt;"",VLOOKUP($B133,base!C:H,6,0)," ")</f>
        <v xml:space="preserve"> </v>
      </c>
    </row>
    <row r="134" spans="1:8" x14ac:dyDescent="0.25">
      <c r="A134" s="3" t="str">
        <f t="shared" si="3"/>
        <v/>
      </c>
      <c r="B134" s="2">
        <f>+IF($A134&gt;0,SUMIFS(base!C:C,base!J:J,CONCATENATE(TEXT($B$1,"000"),TEXT(A134,"000")))," ")</f>
        <v>0</v>
      </c>
      <c r="C134" t="str">
        <f t="shared" si="2"/>
        <v/>
      </c>
      <c r="D134" t="str">
        <f>IF($A134&lt;&gt;"",VLOOKUP($B134,base!C:H,2,0)," ")</f>
        <v xml:space="preserve"> </v>
      </c>
      <c r="E134" t="str">
        <f>IF($A134&lt;&gt;"",VLOOKUP($B134,base!C:H,3,0)," ")</f>
        <v xml:space="preserve"> </v>
      </c>
      <c r="F134" t="str">
        <f>IF($A134&lt;&gt;"",VLOOKUP($B134,base!C:H,4,0)," ")</f>
        <v xml:space="preserve"> </v>
      </c>
      <c r="G134" t="str">
        <f>IF($A134&lt;&gt;"",VLOOKUP($B134,base!C:H,5,0)," ")</f>
        <v xml:space="preserve"> </v>
      </c>
      <c r="H134" t="str">
        <f>IF($A134&lt;&gt;"",VLOOKUP($B134,base!C:H,6,0)," ")</f>
        <v xml:space="preserve"> </v>
      </c>
    </row>
    <row r="135" spans="1:8" x14ac:dyDescent="0.25">
      <c r="A135" s="3" t="str">
        <f t="shared" si="3"/>
        <v/>
      </c>
      <c r="B135" s="2">
        <f>+IF($A135&gt;0,SUMIFS(base!C:C,base!J:J,CONCATENATE(TEXT($B$1,"000"),TEXT(A135,"000")))," ")</f>
        <v>0</v>
      </c>
      <c r="C135" t="str">
        <f t="shared" ref="C135:C198" si="4">IF($A135&lt;&gt;"",$B$1,"")</f>
        <v/>
      </c>
      <c r="D135" t="str">
        <f>IF($A135&lt;&gt;"",VLOOKUP($B135,base!C:H,2,0)," ")</f>
        <v xml:space="preserve"> </v>
      </c>
      <c r="E135" t="str">
        <f>IF($A135&lt;&gt;"",VLOOKUP($B135,base!C:H,3,0)," ")</f>
        <v xml:space="preserve"> </v>
      </c>
      <c r="F135" t="str">
        <f>IF($A135&lt;&gt;"",VLOOKUP($B135,base!C:H,4,0)," ")</f>
        <v xml:space="preserve"> </v>
      </c>
      <c r="G135" t="str">
        <f>IF($A135&lt;&gt;"",VLOOKUP($B135,base!C:H,5,0)," ")</f>
        <v xml:space="preserve"> </v>
      </c>
      <c r="H135" t="str">
        <f>IF($A135&lt;&gt;"",VLOOKUP($B135,base!C:H,6,0)," ")</f>
        <v xml:space="preserve"> </v>
      </c>
    </row>
    <row r="136" spans="1:8" x14ac:dyDescent="0.25">
      <c r="A136" s="3" t="str">
        <f t="shared" ref="A136:A199" si="5">IF(LEN(A135)&gt;0,IF(VALUE(A135+1)&lt;=$G$1,A135+1,""),"")</f>
        <v/>
      </c>
      <c r="B136" s="2">
        <f>+IF($A136&gt;0,SUMIFS(base!C:C,base!J:J,CONCATENATE(TEXT($B$1,"000"),TEXT(A136,"000")))," ")</f>
        <v>0</v>
      </c>
      <c r="C136" t="str">
        <f t="shared" si="4"/>
        <v/>
      </c>
      <c r="D136" t="str">
        <f>IF($A136&lt;&gt;"",VLOOKUP($B136,base!C:H,2,0)," ")</f>
        <v xml:space="preserve"> </v>
      </c>
      <c r="E136" t="str">
        <f>IF($A136&lt;&gt;"",VLOOKUP($B136,base!C:H,3,0)," ")</f>
        <v xml:space="preserve"> </v>
      </c>
      <c r="F136" t="str">
        <f>IF($A136&lt;&gt;"",VLOOKUP($B136,base!C:H,4,0)," ")</f>
        <v xml:space="preserve"> </v>
      </c>
      <c r="G136" t="str">
        <f>IF($A136&lt;&gt;"",VLOOKUP($B136,base!C:H,5,0)," ")</f>
        <v xml:space="preserve"> </v>
      </c>
      <c r="H136" t="str">
        <f>IF($A136&lt;&gt;"",VLOOKUP($B136,base!C:H,6,0)," ")</f>
        <v xml:space="preserve"> </v>
      </c>
    </row>
    <row r="137" spans="1:8" x14ac:dyDescent="0.25">
      <c r="A137" s="3" t="str">
        <f t="shared" si="5"/>
        <v/>
      </c>
      <c r="B137" s="2">
        <f>+IF($A137&gt;0,SUMIFS(base!C:C,base!J:J,CONCATENATE(TEXT($B$1,"000"),TEXT(A137,"000")))," ")</f>
        <v>0</v>
      </c>
      <c r="C137" t="str">
        <f t="shared" si="4"/>
        <v/>
      </c>
      <c r="D137" t="str">
        <f>IF($A137&lt;&gt;"",VLOOKUP($B137,base!C:H,2,0)," ")</f>
        <v xml:space="preserve"> </v>
      </c>
      <c r="E137" t="str">
        <f>IF($A137&lt;&gt;"",VLOOKUP($B137,base!C:H,3,0)," ")</f>
        <v xml:space="preserve"> </v>
      </c>
      <c r="F137" t="str">
        <f>IF($A137&lt;&gt;"",VLOOKUP($B137,base!C:H,4,0)," ")</f>
        <v xml:space="preserve"> </v>
      </c>
      <c r="G137" t="str">
        <f>IF($A137&lt;&gt;"",VLOOKUP($B137,base!C:H,5,0)," ")</f>
        <v xml:space="preserve"> </v>
      </c>
      <c r="H137" t="str">
        <f>IF($A137&lt;&gt;"",VLOOKUP($B137,base!C:H,6,0)," ")</f>
        <v xml:space="preserve"> </v>
      </c>
    </row>
    <row r="138" spans="1:8" x14ac:dyDescent="0.25">
      <c r="A138" s="3" t="str">
        <f t="shared" si="5"/>
        <v/>
      </c>
      <c r="B138" s="2">
        <f>+IF($A138&gt;0,SUMIFS(base!C:C,base!J:J,CONCATENATE(TEXT($B$1,"000"),TEXT(A138,"000")))," ")</f>
        <v>0</v>
      </c>
      <c r="C138" t="str">
        <f t="shared" si="4"/>
        <v/>
      </c>
      <c r="D138" t="str">
        <f>IF($A138&lt;&gt;"",VLOOKUP($B138,base!C:H,2,0)," ")</f>
        <v xml:space="preserve"> </v>
      </c>
      <c r="E138" t="str">
        <f>IF($A138&lt;&gt;"",VLOOKUP($B138,base!C:H,3,0)," ")</f>
        <v xml:space="preserve"> </v>
      </c>
      <c r="F138" t="str">
        <f>IF($A138&lt;&gt;"",VLOOKUP($B138,base!C:H,4,0)," ")</f>
        <v xml:space="preserve"> </v>
      </c>
      <c r="G138" t="str">
        <f>IF($A138&lt;&gt;"",VLOOKUP($B138,base!C:H,5,0)," ")</f>
        <v xml:space="preserve"> </v>
      </c>
      <c r="H138" t="str">
        <f>IF($A138&lt;&gt;"",VLOOKUP($B138,base!C:H,6,0)," ")</f>
        <v xml:space="preserve"> </v>
      </c>
    </row>
    <row r="139" spans="1:8" x14ac:dyDescent="0.25">
      <c r="A139" s="3" t="str">
        <f t="shared" si="5"/>
        <v/>
      </c>
      <c r="B139" s="2">
        <f>+IF($A139&gt;0,SUMIFS(base!C:C,base!J:J,CONCATENATE(TEXT($B$1,"000"),TEXT(A139,"000")))," ")</f>
        <v>0</v>
      </c>
      <c r="C139" t="str">
        <f t="shared" si="4"/>
        <v/>
      </c>
      <c r="D139" t="str">
        <f>IF($A139&lt;&gt;"",VLOOKUP($B139,base!C:H,2,0)," ")</f>
        <v xml:space="preserve"> </v>
      </c>
      <c r="E139" t="str">
        <f>IF($A139&lt;&gt;"",VLOOKUP($B139,base!C:H,3,0)," ")</f>
        <v xml:space="preserve"> </v>
      </c>
      <c r="F139" t="str">
        <f>IF($A139&lt;&gt;"",VLOOKUP($B139,base!C:H,4,0)," ")</f>
        <v xml:space="preserve"> </v>
      </c>
      <c r="G139" t="str">
        <f>IF($A139&lt;&gt;"",VLOOKUP($B139,base!C:H,5,0)," ")</f>
        <v xml:space="preserve"> </v>
      </c>
      <c r="H139" t="str">
        <f>IF($A139&lt;&gt;"",VLOOKUP($B139,base!C:H,6,0)," ")</f>
        <v xml:space="preserve"> </v>
      </c>
    </row>
    <row r="140" spans="1:8" x14ac:dyDescent="0.25">
      <c r="A140" s="3" t="str">
        <f t="shared" si="5"/>
        <v/>
      </c>
      <c r="B140" s="2">
        <f>+IF($A140&gt;0,SUMIFS(base!C:C,base!J:J,CONCATENATE(TEXT($B$1,"000"),TEXT(A140,"000")))," ")</f>
        <v>0</v>
      </c>
      <c r="C140" t="str">
        <f t="shared" si="4"/>
        <v/>
      </c>
      <c r="D140" t="str">
        <f>IF($A140&lt;&gt;"",VLOOKUP($B140,base!C:H,2,0)," ")</f>
        <v xml:space="preserve"> </v>
      </c>
      <c r="E140" t="str">
        <f>IF($A140&lt;&gt;"",VLOOKUP($B140,base!C:H,3,0)," ")</f>
        <v xml:space="preserve"> </v>
      </c>
      <c r="F140" t="str">
        <f>IF($A140&lt;&gt;"",VLOOKUP($B140,base!C:H,4,0)," ")</f>
        <v xml:space="preserve"> </v>
      </c>
      <c r="G140" t="str">
        <f>IF($A140&lt;&gt;"",VLOOKUP($B140,base!C:H,5,0)," ")</f>
        <v xml:space="preserve"> </v>
      </c>
      <c r="H140" t="str">
        <f>IF($A140&lt;&gt;"",VLOOKUP($B140,base!C:H,6,0)," ")</f>
        <v xml:space="preserve"> </v>
      </c>
    </row>
    <row r="141" spans="1:8" x14ac:dyDescent="0.25">
      <c r="A141" s="3" t="str">
        <f t="shared" si="5"/>
        <v/>
      </c>
      <c r="B141" s="2">
        <f>+IF($A141&gt;0,SUMIFS(base!C:C,base!J:J,CONCATENATE(TEXT($B$1,"000"),TEXT(A141,"000")))," ")</f>
        <v>0</v>
      </c>
      <c r="C141" t="str">
        <f t="shared" si="4"/>
        <v/>
      </c>
      <c r="D141" t="str">
        <f>IF($A141&lt;&gt;"",VLOOKUP($B141,base!C:H,2,0)," ")</f>
        <v xml:space="preserve"> </v>
      </c>
      <c r="E141" t="str">
        <f>IF($A141&lt;&gt;"",VLOOKUP($B141,base!C:H,3,0)," ")</f>
        <v xml:space="preserve"> </v>
      </c>
      <c r="F141" t="str">
        <f>IF($A141&lt;&gt;"",VLOOKUP($B141,base!C:H,4,0)," ")</f>
        <v xml:space="preserve"> </v>
      </c>
      <c r="G141" t="str">
        <f>IF($A141&lt;&gt;"",VLOOKUP($B141,base!C:H,5,0)," ")</f>
        <v xml:space="preserve"> </v>
      </c>
      <c r="H141" t="str">
        <f>IF($A141&lt;&gt;"",VLOOKUP($B141,base!C:H,6,0)," ")</f>
        <v xml:space="preserve"> </v>
      </c>
    </row>
    <row r="142" spans="1:8" x14ac:dyDescent="0.25">
      <c r="A142" s="3" t="str">
        <f t="shared" si="5"/>
        <v/>
      </c>
      <c r="B142" s="2">
        <f>+IF($A142&gt;0,SUMIFS(base!C:C,base!J:J,CONCATENATE(TEXT($B$1,"000"),TEXT(A142,"000")))," ")</f>
        <v>0</v>
      </c>
      <c r="C142" t="str">
        <f t="shared" si="4"/>
        <v/>
      </c>
      <c r="D142" t="str">
        <f>IF($A142&lt;&gt;"",VLOOKUP($B142,base!C:H,2,0)," ")</f>
        <v xml:space="preserve"> </v>
      </c>
      <c r="E142" t="str">
        <f>IF($A142&lt;&gt;"",VLOOKUP($B142,base!C:H,3,0)," ")</f>
        <v xml:space="preserve"> </v>
      </c>
      <c r="F142" t="str">
        <f>IF($A142&lt;&gt;"",VLOOKUP($B142,base!C:H,4,0)," ")</f>
        <v xml:space="preserve"> </v>
      </c>
      <c r="G142" t="str">
        <f>IF($A142&lt;&gt;"",VLOOKUP($B142,base!C:H,5,0)," ")</f>
        <v xml:space="preserve"> </v>
      </c>
      <c r="H142" t="str">
        <f>IF($A142&lt;&gt;"",VLOOKUP($B142,base!C:H,6,0)," ")</f>
        <v xml:space="preserve"> </v>
      </c>
    </row>
    <row r="143" spans="1:8" x14ac:dyDescent="0.25">
      <c r="A143" s="3" t="str">
        <f t="shared" si="5"/>
        <v/>
      </c>
      <c r="B143" s="2">
        <f>+IF($A143&gt;0,SUMIFS(base!C:C,base!J:J,CONCATENATE(TEXT($B$1,"000"),TEXT(A143,"000")))," ")</f>
        <v>0</v>
      </c>
      <c r="C143" t="str">
        <f t="shared" si="4"/>
        <v/>
      </c>
      <c r="D143" t="str">
        <f>IF($A143&lt;&gt;"",VLOOKUP($B143,base!C:H,2,0)," ")</f>
        <v xml:space="preserve"> </v>
      </c>
      <c r="E143" t="str">
        <f>IF($A143&lt;&gt;"",VLOOKUP($B143,base!C:H,3,0)," ")</f>
        <v xml:space="preserve"> </v>
      </c>
      <c r="F143" t="str">
        <f>IF($A143&lt;&gt;"",VLOOKUP($B143,base!C:H,4,0)," ")</f>
        <v xml:space="preserve"> </v>
      </c>
      <c r="G143" t="str">
        <f>IF($A143&lt;&gt;"",VLOOKUP($B143,base!C:H,5,0)," ")</f>
        <v xml:space="preserve"> </v>
      </c>
      <c r="H143" t="str">
        <f>IF($A143&lt;&gt;"",VLOOKUP($B143,base!C:H,6,0)," ")</f>
        <v xml:space="preserve"> </v>
      </c>
    </row>
    <row r="144" spans="1:8" x14ac:dyDescent="0.25">
      <c r="A144" s="3" t="str">
        <f t="shared" si="5"/>
        <v/>
      </c>
      <c r="B144" s="2">
        <f>+IF($A144&gt;0,SUMIFS(base!C:C,base!J:J,CONCATENATE(TEXT($B$1,"000"),TEXT(A144,"000")))," ")</f>
        <v>0</v>
      </c>
      <c r="C144" t="str">
        <f t="shared" si="4"/>
        <v/>
      </c>
      <c r="D144" t="str">
        <f>IF($A144&lt;&gt;"",VLOOKUP($B144,base!C:H,2,0)," ")</f>
        <v xml:space="preserve"> </v>
      </c>
      <c r="E144" t="str">
        <f>IF($A144&lt;&gt;"",VLOOKUP($B144,base!C:H,3,0)," ")</f>
        <v xml:space="preserve"> </v>
      </c>
      <c r="F144" t="str">
        <f>IF($A144&lt;&gt;"",VLOOKUP($B144,base!C:H,4,0)," ")</f>
        <v xml:space="preserve"> </v>
      </c>
      <c r="G144" t="str">
        <f>IF($A144&lt;&gt;"",VLOOKUP($B144,base!C:H,5,0)," ")</f>
        <v xml:space="preserve"> </v>
      </c>
      <c r="H144" t="str">
        <f>IF($A144&lt;&gt;"",VLOOKUP($B144,base!C:H,6,0)," ")</f>
        <v xml:space="preserve"> </v>
      </c>
    </row>
    <row r="145" spans="1:8" x14ac:dyDescent="0.25">
      <c r="A145" s="3" t="str">
        <f t="shared" si="5"/>
        <v/>
      </c>
      <c r="B145" s="2">
        <f>+IF($A145&gt;0,SUMIFS(base!C:C,base!J:J,CONCATENATE(TEXT($B$1,"000"),TEXT(A145,"000")))," ")</f>
        <v>0</v>
      </c>
      <c r="C145" t="str">
        <f t="shared" si="4"/>
        <v/>
      </c>
      <c r="D145" t="str">
        <f>IF($A145&lt;&gt;"",VLOOKUP($B145,base!C:H,2,0)," ")</f>
        <v xml:space="preserve"> </v>
      </c>
      <c r="E145" t="str">
        <f>IF($A145&lt;&gt;"",VLOOKUP($B145,base!C:H,3,0)," ")</f>
        <v xml:space="preserve"> </v>
      </c>
      <c r="F145" t="str">
        <f>IF($A145&lt;&gt;"",VLOOKUP($B145,base!C:H,4,0)," ")</f>
        <v xml:space="preserve"> </v>
      </c>
      <c r="G145" t="str">
        <f>IF($A145&lt;&gt;"",VLOOKUP($B145,base!C:H,5,0)," ")</f>
        <v xml:space="preserve"> </v>
      </c>
      <c r="H145" t="str">
        <f>IF($A145&lt;&gt;"",VLOOKUP($B145,base!C:H,6,0)," ")</f>
        <v xml:space="preserve"> </v>
      </c>
    </row>
    <row r="146" spans="1:8" x14ac:dyDescent="0.25">
      <c r="A146" s="3" t="str">
        <f t="shared" si="5"/>
        <v/>
      </c>
      <c r="B146" s="2">
        <f>+IF($A146&gt;0,SUMIFS(base!C:C,base!J:J,CONCATENATE(TEXT($B$1,"000"),TEXT(A146,"000")))," ")</f>
        <v>0</v>
      </c>
      <c r="C146" t="str">
        <f t="shared" si="4"/>
        <v/>
      </c>
      <c r="D146" t="str">
        <f>IF($A146&lt;&gt;"",VLOOKUP($B146,base!C:H,2,0)," ")</f>
        <v xml:space="preserve"> </v>
      </c>
      <c r="E146" t="str">
        <f>IF($A146&lt;&gt;"",VLOOKUP($B146,base!C:H,3,0)," ")</f>
        <v xml:space="preserve"> </v>
      </c>
      <c r="F146" t="str">
        <f>IF($A146&lt;&gt;"",VLOOKUP($B146,base!C:H,4,0)," ")</f>
        <v xml:space="preserve"> </v>
      </c>
      <c r="G146" t="str">
        <f>IF($A146&lt;&gt;"",VLOOKUP($B146,base!C:H,5,0)," ")</f>
        <v xml:space="preserve"> </v>
      </c>
      <c r="H146" t="str">
        <f>IF($A146&lt;&gt;"",VLOOKUP($B146,base!C:H,6,0)," ")</f>
        <v xml:space="preserve"> </v>
      </c>
    </row>
    <row r="147" spans="1:8" x14ac:dyDescent="0.25">
      <c r="A147" s="3" t="str">
        <f t="shared" si="5"/>
        <v/>
      </c>
      <c r="B147" s="2">
        <f>+IF($A147&gt;0,SUMIFS(base!C:C,base!J:J,CONCATENATE(TEXT($B$1,"000"),TEXT(A147,"000")))," ")</f>
        <v>0</v>
      </c>
      <c r="C147" t="str">
        <f t="shared" si="4"/>
        <v/>
      </c>
      <c r="D147" t="str">
        <f>IF($A147&lt;&gt;"",VLOOKUP($B147,base!C:H,2,0)," ")</f>
        <v xml:space="preserve"> </v>
      </c>
      <c r="E147" t="str">
        <f>IF($A147&lt;&gt;"",VLOOKUP($B147,base!C:H,3,0)," ")</f>
        <v xml:space="preserve"> </v>
      </c>
      <c r="F147" t="str">
        <f>IF($A147&lt;&gt;"",VLOOKUP($B147,base!C:H,4,0)," ")</f>
        <v xml:space="preserve"> </v>
      </c>
      <c r="G147" t="str">
        <f>IF($A147&lt;&gt;"",VLOOKUP($B147,base!C:H,5,0)," ")</f>
        <v xml:space="preserve"> </v>
      </c>
      <c r="H147" t="str">
        <f>IF($A147&lt;&gt;"",VLOOKUP($B147,base!C:H,6,0)," ")</f>
        <v xml:space="preserve"> </v>
      </c>
    </row>
    <row r="148" spans="1:8" x14ac:dyDescent="0.25">
      <c r="A148" s="3" t="str">
        <f t="shared" si="5"/>
        <v/>
      </c>
      <c r="B148" s="2">
        <f>+IF($A148&gt;0,SUMIFS(base!C:C,base!J:J,CONCATENATE(TEXT($B$1,"000"),TEXT(A148,"000")))," ")</f>
        <v>0</v>
      </c>
      <c r="C148" t="str">
        <f t="shared" si="4"/>
        <v/>
      </c>
      <c r="D148" t="str">
        <f>IF($A148&lt;&gt;"",VLOOKUP($B148,base!C:H,2,0)," ")</f>
        <v xml:space="preserve"> </v>
      </c>
      <c r="E148" t="str">
        <f>IF($A148&lt;&gt;"",VLOOKUP($B148,base!C:H,3,0)," ")</f>
        <v xml:space="preserve"> </v>
      </c>
      <c r="F148" t="str">
        <f>IF($A148&lt;&gt;"",VLOOKUP($B148,base!C:H,4,0)," ")</f>
        <v xml:space="preserve"> </v>
      </c>
      <c r="G148" t="str">
        <f>IF($A148&lt;&gt;"",VLOOKUP($B148,base!C:H,5,0)," ")</f>
        <v xml:space="preserve"> </v>
      </c>
      <c r="H148" t="str">
        <f>IF($A148&lt;&gt;"",VLOOKUP($B148,base!C:H,6,0)," ")</f>
        <v xml:space="preserve"> </v>
      </c>
    </row>
    <row r="149" spans="1:8" x14ac:dyDescent="0.25">
      <c r="A149" s="3" t="str">
        <f t="shared" si="5"/>
        <v/>
      </c>
      <c r="B149" s="2">
        <f>+IF($A149&gt;0,SUMIFS(base!C:C,base!J:J,CONCATENATE(TEXT($B$1,"000"),TEXT(A149,"000")))," ")</f>
        <v>0</v>
      </c>
      <c r="C149" t="str">
        <f t="shared" si="4"/>
        <v/>
      </c>
      <c r="D149" t="str">
        <f>IF($A149&lt;&gt;"",VLOOKUP($B149,base!C:H,2,0)," ")</f>
        <v xml:space="preserve"> </v>
      </c>
      <c r="E149" t="str">
        <f>IF($A149&lt;&gt;"",VLOOKUP($B149,base!C:H,3,0)," ")</f>
        <v xml:space="preserve"> </v>
      </c>
      <c r="F149" t="str">
        <f>IF($A149&lt;&gt;"",VLOOKUP($B149,base!C:H,4,0)," ")</f>
        <v xml:space="preserve"> </v>
      </c>
      <c r="G149" t="str">
        <f>IF($A149&lt;&gt;"",VLOOKUP($B149,base!C:H,5,0)," ")</f>
        <v xml:space="preserve"> </v>
      </c>
      <c r="H149" t="str">
        <f>IF($A149&lt;&gt;"",VLOOKUP($B149,base!C:H,6,0)," ")</f>
        <v xml:space="preserve"> </v>
      </c>
    </row>
    <row r="150" spans="1:8" x14ac:dyDescent="0.25">
      <c r="A150" s="3" t="str">
        <f t="shared" si="5"/>
        <v/>
      </c>
      <c r="B150" s="2">
        <f>+IF($A150&gt;0,SUMIFS(base!C:C,base!J:J,CONCATENATE(TEXT($B$1,"000"),TEXT(A150,"000")))," ")</f>
        <v>0</v>
      </c>
      <c r="C150" t="str">
        <f t="shared" si="4"/>
        <v/>
      </c>
      <c r="D150" t="str">
        <f>IF($A150&lt;&gt;"",VLOOKUP($B150,base!C:H,2,0)," ")</f>
        <v xml:space="preserve"> </v>
      </c>
      <c r="E150" t="str">
        <f>IF($A150&lt;&gt;"",VLOOKUP($B150,base!C:H,3,0)," ")</f>
        <v xml:space="preserve"> </v>
      </c>
      <c r="F150" t="str">
        <f>IF($A150&lt;&gt;"",VLOOKUP($B150,base!C:H,4,0)," ")</f>
        <v xml:space="preserve"> </v>
      </c>
      <c r="G150" t="str">
        <f>IF($A150&lt;&gt;"",VLOOKUP($B150,base!C:H,5,0)," ")</f>
        <v xml:space="preserve"> </v>
      </c>
      <c r="H150" t="str">
        <f>IF($A150&lt;&gt;"",VLOOKUP($B150,base!C:H,6,0)," ")</f>
        <v xml:space="preserve"> </v>
      </c>
    </row>
    <row r="151" spans="1:8" x14ac:dyDescent="0.25">
      <c r="A151" s="3" t="str">
        <f t="shared" si="5"/>
        <v/>
      </c>
      <c r="B151" s="2">
        <f>+IF($A151&gt;0,SUMIFS(base!C:C,base!J:J,CONCATENATE(TEXT($B$1,"000"),TEXT(A151,"000")))," ")</f>
        <v>0</v>
      </c>
      <c r="C151" t="str">
        <f t="shared" si="4"/>
        <v/>
      </c>
      <c r="D151" t="str">
        <f>IF($A151&lt;&gt;"",VLOOKUP($B151,base!C:H,2,0)," ")</f>
        <v xml:space="preserve"> </v>
      </c>
      <c r="E151" t="str">
        <f>IF($A151&lt;&gt;"",VLOOKUP($B151,base!C:H,3,0)," ")</f>
        <v xml:space="preserve"> </v>
      </c>
      <c r="F151" t="str">
        <f>IF($A151&lt;&gt;"",VLOOKUP($B151,base!C:H,4,0)," ")</f>
        <v xml:space="preserve"> </v>
      </c>
      <c r="G151" t="str">
        <f>IF($A151&lt;&gt;"",VLOOKUP($B151,base!C:H,5,0)," ")</f>
        <v xml:space="preserve"> </v>
      </c>
      <c r="H151" t="str">
        <f>IF($A151&lt;&gt;"",VLOOKUP($B151,base!C:H,6,0)," ")</f>
        <v xml:space="preserve"> </v>
      </c>
    </row>
    <row r="152" spans="1:8" x14ac:dyDescent="0.25">
      <c r="A152" s="3" t="str">
        <f t="shared" si="5"/>
        <v/>
      </c>
      <c r="B152" s="2">
        <f>+IF($A152&gt;0,SUMIFS(base!C:C,base!J:J,CONCATENATE(TEXT($B$1,"000"),TEXT(A152,"000")))," ")</f>
        <v>0</v>
      </c>
      <c r="C152" t="str">
        <f t="shared" si="4"/>
        <v/>
      </c>
      <c r="D152" t="str">
        <f>IF($A152&lt;&gt;"",VLOOKUP($B152,base!C:H,2,0)," ")</f>
        <v xml:space="preserve"> </v>
      </c>
      <c r="E152" t="str">
        <f>IF($A152&lt;&gt;"",VLOOKUP($B152,base!C:H,3,0)," ")</f>
        <v xml:space="preserve"> </v>
      </c>
      <c r="F152" t="str">
        <f>IF($A152&lt;&gt;"",VLOOKUP($B152,base!C:H,4,0)," ")</f>
        <v xml:space="preserve"> </v>
      </c>
      <c r="G152" t="str">
        <f>IF($A152&lt;&gt;"",VLOOKUP($B152,base!C:H,5,0)," ")</f>
        <v xml:space="preserve"> </v>
      </c>
      <c r="H152" t="str">
        <f>IF($A152&lt;&gt;"",VLOOKUP($B152,base!C:H,6,0)," ")</f>
        <v xml:space="preserve"> </v>
      </c>
    </row>
    <row r="153" spans="1:8" x14ac:dyDescent="0.25">
      <c r="A153" s="3" t="str">
        <f t="shared" si="5"/>
        <v/>
      </c>
      <c r="B153" s="2">
        <f>+IF($A153&gt;0,SUMIFS(base!C:C,base!J:J,CONCATENATE(TEXT($B$1,"000"),TEXT(A153,"000")))," ")</f>
        <v>0</v>
      </c>
      <c r="C153" t="str">
        <f t="shared" si="4"/>
        <v/>
      </c>
      <c r="D153" t="str">
        <f>IF($A153&lt;&gt;"",VLOOKUP($B153,base!C:H,2,0)," ")</f>
        <v xml:space="preserve"> </v>
      </c>
      <c r="E153" t="str">
        <f>IF($A153&lt;&gt;"",VLOOKUP($B153,base!C:H,3,0)," ")</f>
        <v xml:space="preserve"> </v>
      </c>
      <c r="F153" t="str">
        <f>IF($A153&lt;&gt;"",VLOOKUP($B153,base!C:H,4,0)," ")</f>
        <v xml:space="preserve"> </v>
      </c>
      <c r="G153" t="str">
        <f>IF($A153&lt;&gt;"",VLOOKUP($B153,base!C:H,5,0)," ")</f>
        <v xml:space="preserve"> </v>
      </c>
      <c r="H153" t="str">
        <f>IF($A153&lt;&gt;"",VLOOKUP($B153,base!C:H,6,0)," ")</f>
        <v xml:space="preserve"> </v>
      </c>
    </row>
    <row r="154" spans="1:8" x14ac:dyDescent="0.25">
      <c r="A154" s="3" t="str">
        <f t="shared" si="5"/>
        <v/>
      </c>
      <c r="B154" s="2">
        <f>+IF($A154&gt;0,SUMIFS(base!C:C,base!J:J,CONCATENATE(TEXT($B$1,"000"),TEXT(A154,"000")))," ")</f>
        <v>0</v>
      </c>
      <c r="C154" t="str">
        <f t="shared" si="4"/>
        <v/>
      </c>
      <c r="D154" t="str">
        <f>IF($A154&lt;&gt;"",VLOOKUP($B154,base!C:H,2,0)," ")</f>
        <v xml:space="preserve"> </v>
      </c>
      <c r="E154" t="str">
        <f>IF($A154&lt;&gt;"",VLOOKUP($B154,base!C:H,3,0)," ")</f>
        <v xml:space="preserve"> </v>
      </c>
      <c r="F154" t="str">
        <f>IF($A154&lt;&gt;"",VLOOKUP($B154,base!C:H,4,0)," ")</f>
        <v xml:space="preserve"> </v>
      </c>
      <c r="G154" t="str">
        <f>IF($A154&lt;&gt;"",VLOOKUP($B154,base!C:H,5,0)," ")</f>
        <v xml:space="preserve"> </v>
      </c>
      <c r="H154" t="str">
        <f>IF($A154&lt;&gt;"",VLOOKUP($B154,base!C:H,6,0)," ")</f>
        <v xml:space="preserve"> </v>
      </c>
    </row>
    <row r="155" spans="1:8" x14ac:dyDescent="0.25">
      <c r="A155" s="3" t="str">
        <f t="shared" si="5"/>
        <v/>
      </c>
      <c r="B155" s="2">
        <f>+IF($A155&gt;0,SUMIFS(base!C:C,base!J:J,CONCATENATE(TEXT($B$1,"000"),TEXT(A155,"000")))," ")</f>
        <v>0</v>
      </c>
      <c r="C155" t="str">
        <f t="shared" si="4"/>
        <v/>
      </c>
      <c r="D155" t="str">
        <f>IF($A155&lt;&gt;"",VLOOKUP($B155,base!C:H,2,0)," ")</f>
        <v xml:space="preserve"> </v>
      </c>
      <c r="E155" t="str">
        <f>IF($A155&lt;&gt;"",VLOOKUP($B155,base!C:H,3,0)," ")</f>
        <v xml:space="preserve"> </v>
      </c>
      <c r="F155" t="str">
        <f>IF($A155&lt;&gt;"",VLOOKUP($B155,base!C:H,4,0)," ")</f>
        <v xml:space="preserve"> </v>
      </c>
      <c r="G155" t="str">
        <f>IF($A155&lt;&gt;"",VLOOKUP($B155,base!C:H,5,0)," ")</f>
        <v xml:space="preserve"> </v>
      </c>
      <c r="H155" t="str">
        <f>IF($A155&lt;&gt;"",VLOOKUP($B155,base!C:H,6,0)," ")</f>
        <v xml:space="preserve"> </v>
      </c>
    </row>
    <row r="156" spans="1:8" x14ac:dyDescent="0.25">
      <c r="A156" s="3" t="str">
        <f t="shared" si="5"/>
        <v/>
      </c>
      <c r="B156" s="2">
        <f>+IF($A156&gt;0,SUMIFS(base!C:C,base!J:J,CONCATENATE(TEXT($B$1,"000"),TEXT(A156,"000")))," ")</f>
        <v>0</v>
      </c>
      <c r="C156" t="str">
        <f t="shared" si="4"/>
        <v/>
      </c>
      <c r="D156" t="str">
        <f>IF($A156&lt;&gt;"",VLOOKUP($B156,base!C:H,2,0)," ")</f>
        <v xml:space="preserve"> </v>
      </c>
      <c r="E156" t="str">
        <f>IF($A156&lt;&gt;"",VLOOKUP($B156,base!C:H,3,0)," ")</f>
        <v xml:space="preserve"> </v>
      </c>
      <c r="F156" t="str">
        <f>IF($A156&lt;&gt;"",VLOOKUP($B156,base!C:H,4,0)," ")</f>
        <v xml:space="preserve"> </v>
      </c>
      <c r="G156" t="str">
        <f>IF($A156&lt;&gt;"",VLOOKUP($B156,base!C:H,5,0)," ")</f>
        <v xml:space="preserve"> </v>
      </c>
      <c r="H156" t="str">
        <f>IF($A156&lt;&gt;"",VLOOKUP($B156,base!C:H,6,0)," ")</f>
        <v xml:space="preserve"> </v>
      </c>
    </row>
    <row r="157" spans="1:8" x14ac:dyDescent="0.25">
      <c r="A157" s="3" t="str">
        <f t="shared" si="5"/>
        <v/>
      </c>
      <c r="B157" s="2">
        <f>+IF($A157&gt;0,SUMIFS(base!C:C,base!J:J,CONCATENATE(TEXT($B$1,"000"),TEXT(A157,"000")))," ")</f>
        <v>0</v>
      </c>
      <c r="C157" t="str">
        <f t="shared" si="4"/>
        <v/>
      </c>
      <c r="D157" t="str">
        <f>IF($A157&lt;&gt;"",VLOOKUP($B157,base!C:H,2,0)," ")</f>
        <v xml:space="preserve"> </v>
      </c>
      <c r="E157" t="str">
        <f>IF($A157&lt;&gt;"",VLOOKUP($B157,base!C:H,3,0)," ")</f>
        <v xml:space="preserve"> </v>
      </c>
      <c r="F157" t="str">
        <f>IF($A157&lt;&gt;"",VLOOKUP($B157,base!C:H,4,0)," ")</f>
        <v xml:space="preserve"> </v>
      </c>
      <c r="G157" t="str">
        <f>IF($A157&lt;&gt;"",VLOOKUP($B157,base!C:H,5,0)," ")</f>
        <v xml:space="preserve"> </v>
      </c>
      <c r="H157" t="str">
        <f>IF($A157&lt;&gt;"",VLOOKUP($B157,base!C:H,6,0)," ")</f>
        <v xml:space="preserve"> </v>
      </c>
    </row>
    <row r="158" spans="1:8" x14ac:dyDescent="0.25">
      <c r="A158" s="3" t="str">
        <f t="shared" si="5"/>
        <v/>
      </c>
      <c r="B158" s="2">
        <f>+IF($A158&gt;0,SUMIFS(base!C:C,base!J:J,CONCATENATE(TEXT($B$1,"000"),TEXT(A158,"000")))," ")</f>
        <v>0</v>
      </c>
      <c r="C158" t="str">
        <f t="shared" si="4"/>
        <v/>
      </c>
      <c r="D158" t="str">
        <f>IF($A158&lt;&gt;"",VLOOKUP($B158,base!C:H,2,0)," ")</f>
        <v xml:space="preserve"> </v>
      </c>
      <c r="E158" t="str">
        <f>IF($A158&lt;&gt;"",VLOOKUP($B158,base!C:H,3,0)," ")</f>
        <v xml:space="preserve"> </v>
      </c>
      <c r="F158" t="str">
        <f>IF($A158&lt;&gt;"",VLOOKUP($B158,base!C:H,4,0)," ")</f>
        <v xml:space="preserve"> </v>
      </c>
      <c r="G158" t="str">
        <f>IF($A158&lt;&gt;"",VLOOKUP($B158,base!C:H,5,0)," ")</f>
        <v xml:space="preserve"> </v>
      </c>
      <c r="H158" t="str">
        <f>IF($A158&lt;&gt;"",VLOOKUP($B158,base!C:H,6,0)," ")</f>
        <v xml:space="preserve"> </v>
      </c>
    </row>
    <row r="159" spans="1:8" x14ac:dyDescent="0.25">
      <c r="A159" s="3" t="str">
        <f t="shared" si="5"/>
        <v/>
      </c>
      <c r="B159" s="2">
        <f>+IF($A159&gt;0,SUMIFS(base!C:C,base!J:J,CONCATENATE(TEXT($B$1,"000"),TEXT(A159,"000")))," ")</f>
        <v>0</v>
      </c>
      <c r="C159" t="str">
        <f t="shared" si="4"/>
        <v/>
      </c>
      <c r="D159" t="str">
        <f>IF($A159&lt;&gt;"",VLOOKUP($B159,base!C:H,2,0)," ")</f>
        <v xml:space="preserve"> </v>
      </c>
      <c r="E159" t="str">
        <f>IF($A159&lt;&gt;"",VLOOKUP($B159,base!C:H,3,0)," ")</f>
        <v xml:space="preserve"> </v>
      </c>
      <c r="F159" t="str">
        <f>IF($A159&lt;&gt;"",VLOOKUP($B159,base!C:H,4,0)," ")</f>
        <v xml:space="preserve"> </v>
      </c>
      <c r="G159" t="str">
        <f>IF($A159&lt;&gt;"",VLOOKUP($B159,base!C:H,5,0)," ")</f>
        <v xml:space="preserve"> </v>
      </c>
      <c r="H159" t="str">
        <f>IF($A159&lt;&gt;"",VLOOKUP($B159,base!C:H,6,0)," ")</f>
        <v xml:space="preserve"> </v>
      </c>
    </row>
    <row r="160" spans="1:8" x14ac:dyDescent="0.25">
      <c r="A160" s="3" t="str">
        <f t="shared" si="5"/>
        <v/>
      </c>
      <c r="B160" s="2">
        <f>+IF($A160&gt;0,SUMIFS(base!C:C,base!J:J,CONCATENATE(TEXT($B$1,"000"),TEXT(A160,"000")))," ")</f>
        <v>0</v>
      </c>
      <c r="C160" t="str">
        <f t="shared" si="4"/>
        <v/>
      </c>
      <c r="D160" t="str">
        <f>IF($A160&lt;&gt;"",VLOOKUP($B160,base!C:H,2,0)," ")</f>
        <v xml:space="preserve"> </v>
      </c>
      <c r="E160" t="str">
        <f>IF($A160&lt;&gt;"",VLOOKUP($B160,base!C:H,3,0)," ")</f>
        <v xml:space="preserve"> </v>
      </c>
      <c r="F160" t="str">
        <f>IF($A160&lt;&gt;"",VLOOKUP($B160,base!C:H,4,0)," ")</f>
        <v xml:space="preserve"> </v>
      </c>
      <c r="G160" t="str">
        <f>IF($A160&lt;&gt;"",VLOOKUP($B160,base!C:H,5,0)," ")</f>
        <v xml:space="preserve"> </v>
      </c>
      <c r="H160" t="str">
        <f>IF($A160&lt;&gt;"",VLOOKUP($B160,base!C:H,6,0)," ")</f>
        <v xml:space="preserve"> </v>
      </c>
    </row>
    <row r="161" spans="1:8" x14ac:dyDescent="0.25">
      <c r="A161" s="3" t="str">
        <f t="shared" si="5"/>
        <v/>
      </c>
      <c r="B161" s="2">
        <f>+IF($A161&gt;0,SUMIFS(base!C:C,base!J:J,CONCATENATE(TEXT($B$1,"000"),TEXT(A161,"000")))," ")</f>
        <v>0</v>
      </c>
      <c r="C161" t="str">
        <f t="shared" si="4"/>
        <v/>
      </c>
      <c r="D161" t="str">
        <f>IF($A161&lt;&gt;"",VLOOKUP($B161,base!C:H,2,0)," ")</f>
        <v xml:space="preserve"> </v>
      </c>
      <c r="E161" t="str">
        <f>IF($A161&lt;&gt;"",VLOOKUP($B161,base!C:H,3,0)," ")</f>
        <v xml:space="preserve"> </v>
      </c>
      <c r="F161" t="str">
        <f>IF($A161&lt;&gt;"",VLOOKUP($B161,base!C:H,4,0)," ")</f>
        <v xml:space="preserve"> </v>
      </c>
      <c r="G161" t="str">
        <f>IF($A161&lt;&gt;"",VLOOKUP($B161,base!C:H,5,0)," ")</f>
        <v xml:space="preserve"> </v>
      </c>
      <c r="H161" t="str">
        <f>IF($A161&lt;&gt;"",VLOOKUP($B161,base!C:H,6,0)," ")</f>
        <v xml:space="preserve"> </v>
      </c>
    </row>
    <row r="162" spans="1:8" x14ac:dyDescent="0.25">
      <c r="A162" s="3" t="str">
        <f t="shared" si="5"/>
        <v/>
      </c>
      <c r="B162" s="2">
        <f>+IF($A162&gt;0,SUMIFS(base!C:C,base!J:J,CONCATENATE(TEXT($B$1,"000"),TEXT(A162,"000")))," ")</f>
        <v>0</v>
      </c>
      <c r="C162" t="str">
        <f t="shared" si="4"/>
        <v/>
      </c>
      <c r="D162" t="str">
        <f>IF($A162&lt;&gt;"",VLOOKUP($B162,base!C:H,2,0)," ")</f>
        <v xml:space="preserve"> </v>
      </c>
      <c r="E162" t="str">
        <f>IF($A162&lt;&gt;"",VLOOKUP($B162,base!C:H,3,0)," ")</f>
        <v xml:space="preserve"> </v>
      </c>
      <c r="F162" t="str">
        <f>IF($A162&lt;&gt;"",VLOOKUP($B162,base!C:H,4,0)," ")</f>
        <v xml:space="preserve"> </v>
      </c>
      <c r="G162" t="str">
        <f>IF($A162&lt;&gt;"",VLOOKUP($B162,base!C:H,5,0)," ")</f>
        <v xml:space="preserve"> </v>
      </c>
      <c r="H162" t="str">
        <f>IF($A162&lt;&gt;"",VLOOKUP($B162,base!C:H,6,0)," ")</f>
        <v xml:space="preserve"> </v>
      </c>
    </row>
    <row r="163" spans="1:8" x14ac:dyDescent="0.25">
      <c r="A163" s="3" t="str">
        <f t="shared" si="5"/>
        <v/>
      </c>
      <c r="B163" s="2">
        <f>+IF($A163&gt;0,SUMIFS(base!C:C,base!J:J,CONCATENATE(TEXT($B$1,"000"),TEXT(A163,"000")))," ")</f>
        <v>0</v>
      </c>
      <c r="C163" t="str">
        <f t="shared" si="4"/>
        <v/>
      </c>
      <c r="D163" t="str">
        <f>IF($A163&lt;&gt;"",VLOOKUP($B163,base!C:H,2,0)," ")</f>
        <v xml:space="preserve"> </v>
      </c>
      <c r="E163" t="str">
        <f>IF($A163&lt;&gt;"",VLOOKUP($B163,base!C:H,3,0)," ")</f>
        <v xml:space="preserve"> </v>
      </c>
      <c r="F163" t="str">
        <f>IF($A163&lt;&gt;"",VLOOKUP($B163,base!C:H,4,0)," ")</f>
        <v xml:space="preserve"> </v>
      </c>
      <c r="G163" t="str">
        <f>IF($A163&lt;&gt;"",VLOOKUP($B163,base!C:H,5,0)," ")</f>
        <v xml:space="preserve"> </v>
      </c>
      <c r="H163" t="str">
        <f>IF($A163&lt;&gt;"",VLOOKUP($B163,base!C:H,6,0)," ")</f>
        <v xml:space="preserve"> </v>
      </c>
    </row>
    <row r="164" spans="1:8" x14ac:dyDescent="0.25">
      <c r="A164" s="3" t="str">
        <f t="shared" si="5"/>
        <v/>
      </c>
      <c r="B164" s="2">
        <f>+IF($A164&gt;0,SUMIFS(base!C:C,base!J:J,CONCATENATE(TEXT($B$1,"000"),TEXT(A164,"000")))," ")</f>
        <v>0</v>
      </c>
      <c r="C164" t="str">
        <f t="shared" si="4"/>
        <v/>
      </c>
      <c r="D164" t="str">
        <f>IF($A164&lt;&gt;"",VLOOKUP($B164,base!C:H,2,0)," ")</f>
        <v xml:space="preserve"> </v>
      </c>
      <c r="E164" t="str">
        <f>IF($A164&lt;&gt;"",VLOOKUP($B164,base!C:H,3,0)," ")</f>
        <v xml:space="preserve"> </v>
      </c>
      <c r="F164" t="str">
        <f>IF($A164&lt;&gt;"",VLOOKUP($B164,base!C:H,4,0)," ")</f>
        <v xml:space="preserve"> </v>
      </c>
      <c r="G164" t="str">
        <f>IF($A164&lt;&gt;"",VLOOKUP($B164,base!C:H,5,0)," ")</f>
        <v xml:space="preserve"> </v>
      </c>
      <c r="H164" t="str">
        <f>IF($A164&lt;&gt;"",VLOOKUP($B164,base!C:H,6,0)," ")</f>
        <v xml:space="preserve"> </v>
      </c>
    </row>
    <row r="165" spans="1:8" x14ac:dyDescent="0.25">
      <c r="A165" s="3" t="str">
        <f t="shared" si="5"/>
        <v/>
      </c>
      <c r="B165" s="2">
        <f>+IF($A165&gt;0,SUMIFS(base!C:C,base!J:J,CONCATENATE(TEXT($B$1,"000"),TEXT(A165,"000")))," ")</f>
        <v>0</v>
      </c>
      <c r="C165" t="str">
        <f t="shared" si="4"/>
        <v/>
      </c>
      <c r="D165" t="str">
        <f>IF($A165&lt;&gt;"",VLOOKUP($B165,base!C:H,2,0)," ")</f>
        <v xml:space="preserve"> </v>
      </c>
      <c r="E165" t="str">
        <f>IF($A165&lt;&gt;"",VLOOKUP($B165,base!C:H,3,0)," ")</f>
        <v xml:space="preserve"> </v>
      </c>
      <c r="F165" t="str">
        <f>IF($A165&lt;&gt;"",VLOOKUP($B165,base!C:H,4,0)," ")</f>
        <v xml:space="preserve"> </v>
      </c>
      <c r="G165" t="str">
        <f>IF($A165&lt;&gt;"",VLOOKUP($B165,base!C:H,5,0)," ")</f>
        <v xml:space="preserve"> </v>
      </c>
      <c r="H165" t="str">
        <f>IF($A165&lt;&gt;"",VLOOKUP($B165,base!C:H,6,0)," ")</f>
        <v xml:space="preserve"> </v>
      </c>
    </row>
    <row r="166" spans="1:8" x14ac:dyDescent="0.25">
      <c r="A166" s="3" t="str">
        <f t="shared" si="5"/>
        <v/>
      </c>
      <c r="B166" s="2">
        <f>+IF($A166&gt;0,SUMIFS(base!C:C,base!J:J,CONCATENATE(TEXT($B$1,"000"),TEXT(A166,"000")))," ")</f>
        <v>0</v>
      </c>
      <c r="C166" t="str">
        <f t="shared" si="4"/>
        <v/>
      </c>
      <c r="D166" t="str">
        <f>IF($A166&lt;&gt;"",VLOOKUP($B166,base!C:H,2,0)," ")</f>
        <v xml:space="preserve"> </v>
      </c>
      <c r="E166" t="str">
        <f>IF($A166&lt;&gt;"",VLOOKUP($B166,base!C:H,3,0)," ")</f>
        <v xml:space="preserve"> </v>
      </c>
      <c r="F166" t="str">
        <f>IF($A166&lt;&gt;"",VLOOKUP($B166,base!C:H,4,0)," ")</f>
        <v xml:space="preserve"> </v>
      </c>
      <c r="G166" t="str">
        <f>IF($A166&lt;&gt;"",VLOOKUP($B166,base!C:H,5,0)," ")</f>
        <v xml:space="preserve"> </v>
      </c>
      <c r="H166" t="str">
        <f>IF($A166&lt;&gt;"",VLOOKUP($B166,base!C:H,6,0)," ")</f>
        <v xml:space="preserve"> </v>
      </c>
    </row>
    <row r="167" spans="1:8" x14ac:dyDescent="0.25">
      <c r="A167" s="3" t="str">
        <f t="shared" si="5"/>
        <v/>
      </c>
      <c r="B167" s="2">
        <f>+IF($A167&gt;0,SUMIFS(base!C:C,base!J:J,CONCATENATE(TEXT($B$1,"000"),TEXT(A167,"000")))," ")</f>
        <v>0</v>
      </c>
      <c r="C167" t="str">
        <f t="shared" si="4"/>
        <v/>
      </c>
      <c r="D167" t="str">
        <f>IF($A167&lt;&gt;"",VLOOKUP($B167,base!C:H,2,0)," ")</f>
        <v xml:space="preserve"> </v>
      </c>
      <c r="E167" t="str">
        <f>IF($A167&lt;&gt;"",VLOOKUP($B167,base!C:H,3,0)," ")</f>
        <v xml:space="preserve"> </v>
      </c>
      <c r="F167" t="str">
        <f>IF($A167&lt;&gt;"",VLOOKUP($B167,base!C:H,4,0)," ")</f>
        <v xml:space="preserve"> </v>
      </c>
      <c r="G167" t="str">
        <f>IF($A167&lt;&gt;"",VLOOKUP($B167,base!C:H,5,0)," ")</f>
        <v xml:space="preserve"> </v>
      </c>
      <c r="H167" t="str">
        <f>IF($A167&lt;&gt;"",VLOOKUP($B167,base!C:H,6,0)," ")</f>
        <v xml:space="preserve"> </v>
      </c>
    </row>
    <row r="168" spans="1:8" x14ac:dyDescent="0.25">
      <c r="A168" s="3" t="str">
        <f t="shared" si="5"/>
        <v/>
      </c>
      <c r="B168" s="2">
        <f>+IF($A168&gt;0,SUMIFS(base!C:C,base!J:J,CONCATENATE(TEXT($B$1,"000"),TEXT(A168,"000")))," ")</f>
        <v>0</v>
      </c>
      <c r="C168" t="str">
        <f t="shared" si="4"/>
        <v/>
      </c>
      <c r="D168" t="str">
        <f>IF($A168&lt;&gt;"",VLOOKUP($B168,base!C:H,2,0)," ")</f>
        <v xml:space="preserve"> </v>
      </c>
      <c r="E168" t="str">
        <f>IF($A168&lt;&gt;"",VLOOKUP($B168,base!C:H,3,0)," ")</f>
        <v xml:space="preserve"> </v>
      </c>
      <c r="F168" t="str">
        <f>IF($A168&lt;&gt;"",VLOOKUP($B168,base!C:H,4,0)," ")</f>
        <v xml:space="preserve"> </v>
      </c>
      <c r="G168" t="str">
        <f>IF($A168&lt;&gt;"",VLOOKUP($B168,base!C:H,5,0)," ")</f>
        <v xml:space="preserve"> </v>
      </c>
      <c r="H168" t="str">
        <f>IF($A168&lt;&gt;"",VLOOKUP($B168,base!C:H,6,0)," ")</f>
        <v xml:space="preserve"> </v>
      </c>
    </row>
    <row r="169" spans="1:8" x14ac:dyDescent="0.25">
      <c r="A169" s="3" t="str">
        <f t="shared" si="5"/>
        <v/>
      </c>
      <c r="B169" s="2">
        <f>+IF($A169&gt;0,SUMIFS(base!C:C,base!J:J,CONCATENATE(TEXT($B$1,"000"),TEXT(A169,"000")))," ")</f>
        <v>0</v>
      </c>
      <c r="C169" t="str">
        <f t="shared" si="4"/>
        <v/>
      </c>
      <c r="D169" t="str">
        <f>IF($A169&lt;&gt;"",VLOOKUP($B169,base!C:H,2,0)," ")</f>
        <v xml:space="preserve"> </v>
      </c>
      <c r="E169" t="str">
        <f>IF($A169&lt;&gt;"",VLOOKUP($B169,base!C:H,3,0)," ")</f>
        <v xml:space="preserve"> </v>
      </c>
      <c r="F169" t="str">
        <f>IF($A169&lt;&gt;"",VLOOKUP($B169,base!C:H,4,0)," ")</f>
        <v xml:space="preserve"> </v>
      </c>
      <c r="G169" t="str">
        <f>IF($A169&lt;&gt;"",VLOOKUP($B169,base!C:H,5,0)," ")</f>
        <v xml:space="preserve"> </v>
      </c>
      <c r="H169" t="str">
        <f>IF($A169&lt;&gt;"",VLOOKUP($B169,base!C:H,6,0)," ")</f>
        <v xml:space="preserve"> </v>
      </c>
    </row>
    <row r="170" spans="1:8" x14ac:dyDescent="0.25">
      <c r="A170" s="3" t="str">
        <f t="shared" si="5"/>
        <v/>
      </c>
      <c r="B170" s="2">
        <f>+IF($A170&gt;0,SUMIFS(base!C:C,base!J:J,CONCATENATE(TEXT($B$1,"000"),TEXT(A170,"000")))," ")</f>
        <v>0</v>
      </c>
      <c r="C170" t="str">
        <f t="shared" si="4"/>
        <v/>
      </c>
      <c r="D170" t="str">
        <f>IF($A170&lt;&gt;"",VLOOKUP($B170,base!C:H,2,0)," ")</f>
        <v xml:space="preserve"> </v>
      </c>
      <c r="E170" t="str">
        <f>IF($A170&lt;&gt;"",VLOOKUP($B170,base!C:H,3,0)," ")</f>
        <v xml:space="preserve"> </v>
      </c>
      <c r="F170" t="str">
        <f>IF($A170&lt;&gt;"",VLOOKUP($B170,base!C:H,4,0)," ")</f>
        <v xml:space="preserve"> </v>
      </c>
      <c r="G170" t="str">
        <f>IF($A170&lt;&gt;"",VLOOKUP($B170,base!C:H,5,0)," ")</f>
        <v xml:space="preserve"> </v>
      </c>
      <c r="H170" t="str">
        <f>IF($A170&lt;&gt;"",VLOOKUP($B170,base!C:H,6,0)," ")</f>
        <v xml:space="preserve"> </v>
      </c>
    </row>
    <row r="171" spans="1:8" x14ac:dyDescent="0.25">
      <c r="A171" s="3" t="str">
        <f t="shared" si="5"/>
        <v/>
      </c>
      <c r="B171" s="2">
        <f>+IF($A171&gt;0,SUMIFS(base!C:C,base!J:J,CONCATENATE(TEXT($B$1,"000"),TEXT(A171,"000")))," ")</f>
        <v>0</v>
      </c>
      <c r="C171" t="str">
        <f t="shared" si="4"/>
        <v/>
      </c>
      <c r="D171" t="str">
        <f>IF($A171&lt;&gt;"",VLOOKUP($B171,base!C:H,2,0)," ")</f>
        <v xml:space="preserve"> </v>
      </c>
      <c r="E171" t="str">
        <f>IF($A171&lt;&gt;"",VLOOKUP($B171,base!C:H,3,0)," ")</f>
        <v xml:space="preserve"> </v>
      </c>
      <c r="F171" t="str">
        <f>IF($A171&lt;&gt;"",VLOOKUP($B171,base!C:H,4,0)," ")</f>
        <v xml:space="preserve"> </v>
      </c>
      <c r="G171" t="str">
        <f>IF($A171&lt;&gt;"",VLOOKUP($B171,base!C:H,5,0)," ")</f>
        <v xml:space="preserve"> </v>
      </c>
      <c r="H171" t="str">
        <f>IF($A171&lt;&gt;"",VLOOKUP($B171,base!C:H,6,0)," ")</f>
        <v xml:space="preserve"> </v>
      </c>
    </row>
    <row r="172" spans="1:8" x14ac:dyDescent="0.25">
      <c r="A172" s="3" t="str">
        <f t="shared" si="5"/>
        <v/>
      </c>
      <c r="B172" s="2">
        <f>+IF($A172&gt;0,SUMIFS(base!C:C,base!J:J,CONCATENATE(TEXT($B$1,"000"),TEXT(A172,"000")))," ")</f>
        <v>0</v>
      </c>
      <c r="C172" t="str">
        <f t="shared" si="4"/>
        <v/>
      </c>
      <c r="D172" t="str">
        <f>IF($A172&lt;&gt;"",VLOOKUP($B172,base!C:H,2,0)," ")</f>
        <v xml:space="preserve"> </v>
      </c>
      <c r="E172" t="str">
        <f>IF($A172&lt;&gt;"",VLOOKUP($B172,base!C:H,3,0)," ")</f>
        <v xml:space="preserve"> </v>
      </c>
      <c r="F172" t="str">
        <f>IF($A172&lt;&gt;"",VLOOKUP($B172,base!C:H,4,0)," ")</f>
        <v xml:space="preserve"> </v>
      </c>
      <c r="G172" t="str">
        <f>IF($A172&lt;&gt;"",VLOOKUP($B172,base!C:H,5,0)," ")</f>
        <v xml:space="preserve"> </v>
      </c>
      <c r="H172" t="str">
        <f>IF($A172&lt;&gt;"",VLOOKUP($B172,base!C:H,6,0)," ")</f>
        <v xml:space="preserve"> </v>
      </c>
    </row>
    <row r="173" spans="1:8" x14ac:dyDescent="0.25">
      <c r="A173" s="3" t="str">
        <f t="shared" si="5"/>
        <v/>
      </c>
      <c r="B173" s="2">
        <f>+IF($A173&gt;0,SUMIFS(base!C:C,base!J:J,CONCATENATE(TEXT($B$1,"000"),TEXT(A173,"000")))," ")</f>
        <v>0</v>
      </c>
      <c r="C173" t="str">
        <f t="shared" si="4"/>
        <v/>
      </c>
      <c r="D173" t="str">
        <f>IF($A173&lt;&gt;"",VLOOKUP($B173,base!C:H,2,0)," ")</f>
        <v xml:space="preserve"> </v>
      </c>
      <c r="E173" t="str">
        <f>IF($A173&lt;&gt;"",VLOOKUP($B173,base!C:H,3,0)," ")</f>
        <v xml:space="preserve"> </v>
      </c>
      <c r="F173" t="str">
        <f>IF($A173&lt;&gt;"",VLOOKUP($B173,base!C:H,4,0)," ")</f>
        <v xml:space="preserve"> </v>
      </c>
      <c r="G173" t="str">
        <f>IF($A173&lt;&gt;"",VLOOKUP($B173,base!C:H,5,0)," ")</f>
        <v xml:space="preserve"> </v>
      </c>
      <c r="H173" t="str">
        <f>IF($A173&lt;&gt;"",VLOOKUP($B173,base!C:H,6,0)," ")</f>
        <v xml:space="preserve"> </v>
      </c>
    </row>
    <row r="174" spans="1:8" x14ac:dyDescent="0.25">
      <c r="A174" s="3" t="str">
        <f t="shared" si="5"/>
        <v/>
      </c>
      <c r="B174" s="2">
        <f>+IF($A174&gt;0,SUMIFS(base!C:C,base!J:J,CONCATENATE(TEXT($B$1,"000"),TEXT(A174,"000")))," ")</f>
        <v>0</v>
      </c>
      <c r="C174" t="str">
        <f t="shared" si="4"/>
        <v/>
      </c>
      <c r="D174" t="str">
        <f>IF($A174&lt;&gt;"",VLOOKUP($B174,base!C:H,2,0)," ")</f>
        <v xml:space="preserve"> </v>
      </c>
      <c r="E174" t="str">
        <f>IF($A174&lt;&gt;"",VLOOKUP($B174,base!C:H,3,0)," ")</f>
        <v xml:space="preserve"> </v>
      </c>
      <c r="F174" t="str">
        <f>IF($A174&lt;&gt;"",VLOOKUP($B174,base!C:H,4,0)," ")</f>
        <v xml:space="preserve"> </v>
      </c>
      <c r="G174" t="str">
        <f>IF($A174&lt;&gt;"",VLOOKUP($B174,base!C:H,5,0)," ")</f>
        <v xml:space="preserve"> </v>
      </c>
      <c r="H174" t="str">
        <f>IF($A174&lt;&gt;"",VLOOKUP($B174,base!C:H,6,0)," ")</f>
        <v xml:space="preserve"> </v>
      </c>
    </row>
    <row r="175" spans="1:8" x14ac:dyDescent="0.25">
      <c r="A175" s="3" t="str">
        <f t="shared" si="5"/>
        <v/>
      </c>
      <c r="B175" s="2">
        <f>+IF($A175&gt;0,SUMIFS(base!C:C,base!J:J,CONCATENATE(TEXT($B$1,"000"),TEXT(A175,"000")))," ")</f>
        <v>0</v>
      </c>
      <c r="C175" t="str">
        <f t="shared" si="4"/>
        <v/>
      </c>
      <c r="D175" t="str">
        <f>IF($A175&lt;&gt;"",VLOOKUP($B175,base!C:H,2,0)," ")</f>
        <v xml:space="preserve"> </v>
      </c>
      <c r="E175" t="str">
        <f>IF($A175&lt;&gt;"",VLOOKUP($B175,base!C:H,3,0)," ")</f>
        <v xml:space="preserve"> </v>
      </c>
      <c r="F175" t="str">
        <f>IF($A175&lt;&gt;"",VLOOKUP($B175,base!C:H,4,0)," ")</f>
        <v xml:space="preserve"> </v>
      </c>
      <c r="G175" t="str">
        <f>IF($A175&lt;&gt;"",VLOOKUP($B175,base!C:H,5,0)," ")</f>
        <v xml:space="preserve"> </v>
      </c>
      <c r="H175" t="str">
        <f>IF($A175&lt;&gt;"",VLOOKUP($B175,base!C:H,6,0)," ")</f>
        <v xml:space="preserve"> </v>
      </c>
    </row>
    <row r="176" spans="1:8" x14ac:dyDescent="0.25">
      <c r="A176" s="3" t="str">
        <f t="shared" si="5"/>
        <v/>
      </c>
      <c r="B176" s="2">
        <f>+IF($A176&gt;0,SUMIFS(base!C:C,base!J:J,CONCATENATE(TEXT($B$1,"000"),TEXT(A176,"000")))," ")</f>
        <v>0</v>
      </c>
      <c r="C176" t="str">
        <f t="shared" si="4"/>
        <v/>
      </c>
      <c r="D176" t="str">
        <f>IF($A176&lt;&gt;"",VLOOKUP($B176,base!C:H,2,0)," ")</f>
        <v xml:space="preserve"> </v>
      </c>
      <c r="E176" t="str">
        <f>IF($A176&lt;&gt;"",VLOOKUP($B176,base!C:H,3,0)," ")</f>
        <v xml:space="preserve"> </v>
      </c>
      <c r="F176" t="str">
        <f>IF($A176&lt;&gt;"",VLOOKUP($B176,base!C:H,4,0)," ")</f>
        <v xml:space="preserve"> </v>
      </c>
      <c r="G176" t="str">
        <f>IF($A176&lt;&gt;"",VLOOKUP($B176,base!C:H,5,0)," ")</f>
        <v xml:space="preserve"> </v>
      </c>
      <c r="H176" t="str">
        <f>IF($A176&lt;&gt;"",VLOOKUP($B176,base!C:H,6,0)," ")</f>
        <v xml:space="preserve"> </v>
      </c>
    </row>
    <row r="177" spans="1:8" x14ac:dyDescent="0.25">
      <c r="A177" s="3" t="str">
        <f t="shared" si="5"/>
        <v/>
      </c>
      <c r="B177" s="2">
        <f>+IF($A177&gt;0,SUMIFS(base!C:C,base!J:J,CONCATENATE(TEXT($B$1,"000"),TEXT(A177,"000")))," ")</f>
        <v>0</v>
      </c>
      <c r="C177" t="str">
        <f t="shared" si="4"/>
        <v/>
      </c>
      <c r="D177" t="str">
        <f>IF($A177&lt;&gt;"",VLOOKUP($B177,base!C:H,2,0)," ")</f>
        <v xml:space="preserve"> </v>
      </c>
      <c r="E177" t="str">
        <f>IF($A177&lt;&gt;"",VLOOKUP($B177,base!C:H,3,0)," ")</f>
        <v xml:space="preserve"> </v>
      </c>
      <c r="F177" t="str">
        <f>IF($A177&lt;&gt;"",VLOOKUP($B177,base!C:H,4,0)," ")</f>
        <v xml:space="preserve"> </v>
      </c>
      <c r="G177" t="str">
        <f>IF($A177&lt;&gt;"",VLOOKUP($B177,base!C:H,5,0)," ")</f>
        <v xml:space="preserve"> </v>
      </c>
      <c r="H177" t="str">
        <f>IF($A177&lt;&gt;"",VLOOKUP($B177,base!C:H,6,0)," ")</f>
        <v xml:space="preserve"> </v>
      </c>
    </row>
    <row r="178" spans="1:8" x14ac:dyDescent="0.25">
      <c r="A178" s="3" t="str">
        <f t="shared" si="5"/>
        <v/>
      </c>
      <c r="B178" s="2">
        <f>+IF($A178&gt;0,SUMIFS(base!C:C,base!J:J,CONCATENATE(TEXT($B$1,"000"),TEXT(A178,"000")))," ")</f>
        <v>0</v>
      </c>
      <c r="C178" t="str">
        <f t="shared" si="4"/>
        <v/>
      </c>
      <c r="D178" t="str">
        <f>IF($A178&lt;&gt;"",VLOOKUP($B178,base!C:H,2,0)," ")</f>
        <v xml:space="preserve"> </v>
      </c>
      <c r="E178" t="str">
        <f>IF($A178&lt;&gt;"",VLOOKUP($B178,base!C:H,3,0)," ")</f>
        <v xml:space="preserve"> </v>
      </c>
      <c r="F178" t="str">
        <f>IF($A178&lt;&gt;"",VLOOKUP($B178,base!C:H,4,0)," ")</f>
        <v xml:space="preserve"> </v>
      </c>
      <c r="G178" t="str">
        <f>IF($A178&lt;&gt;"",VLOOKUP($B178,base!C:H,5,0)," ")</f>
        <v xml:space="preserve"> </v>
      </c>
      <c r="H178" t="str">
        <f>IF($A178&lt;&gt;"",VLOOKUP($B178,base!C:H,6,0)," ")</f>
        <v xml:space="preserve"> </v>
      </c>
    </row>
    <row r="179" spans="1:8" x14ac:dyDescent="0.25">
      <c r="A179" s="3" t="str">
        <f t="shared" si="5"/>
        <v/>
      </c>
      <c r="B179" s="2">
        <f>+IF($A179&gt;0,SUMIFS(base!C:C,base!J:J,CONCATENATE(TEXT($B$1,"000"),TEXT(A179,"000")))," ")</f>
        <v>0</v>
      </c>
      <c r="C179" t="str">
        <f t="shared" si="4"/>
        <v/>
      </c>
      <c r="D179" t="str">
        <f>IF($A179&lt;&gt;"",VLOOKUP($B179,base!C:H,2,0)," ")</f>
        <v xml:space="preserve"> </v>
      </c>
      <c r="E179" t="str">
        <f>IF($A179&lt;&gt;"",VLOOKUP($B179,base!C:H,3,0)," ")</f>
        <v xml:space="preserve"> </v>
      </c>
      <c r="F179" t="str">
        <f>IF($A179&lt;&gt;"",VLOOKUP($B179,base!C:H,4,0)," ")</f>
        <v xml:space="preserve"> </v>
      </c>
      <c r="G179" t="str">
        <f>IF($A179&lt;&gt;"",VLOOKUP($B179,base!C:H,5,0)," ")</f>
        <v xml:space="preserve"> </v>
      </c>
      <c r="H179" t="str">
        <f>IF($A179&lt;&gt;"",VLOOKUP($B179,base!C:H,6,0)," ")</f>
        <v xml:space="preserve"> </v>
      </c>
    </row>
    <row r="180" spans="1:8" x14ac:dyDescent="0.25">
      <c r="A180" s="3" t="str">
        <f t="shared" si="5"/>
        <v/>
      </c>
      <c r="B180" s="2">
        <f>+IF($A180&gt;0,SUMIFS(base!C:C,base!J:J,CONCATENATE(TEXT($B$1,"000"),TEXT(A180,"000")))," ")</f>
        <v>0</v>
      </c>
      <c r="C180" t="str">
        <f t="shared" si="4"/>
        <v/>
      </c>
      <c r="D180" t="str">
        <f>IF($A180&lt;&gt;"",VLOOKUP($B180,base!C:H,2,0)," ")</f>
        <v xml:space="preserve"> </v>
      </c>
      <c r="E180" t="str">
        <f>IF($A180&lt;&gt;"",VLOOKUP($B180,base!C:H,3,0)," ")</f>
        <v xml:space="preserve"> </v>
      </c>
      <c r="F180" t="str">
        <f>IF($A180&lt;&gt;"",VLOOKUP($B180,base!C:H,4,0)," ")</f>
        <v xml:space="preserve"> </v>
      </c>
      <c r="G180" t="str">
        <f>IF($A180&lt;&gt;"",VLOOKUP($B180,base!C:H,5,0)," ")</f>
        <v xml:space="preserve"> </v>
      </c>
      <c r="H180" t="str">
        <f>IF($A180&lt;&gt;"",VLOOKUP($B180,base!C:H,6,0)," ")</f>
        <v xml:space="preserve"> </v>
      </c>
    </row>
    <row r="181" spans="1:8" x14ac:dyDescent="0.25">
      <c r="A181" s="3" t="str">
        <f t="shared" si="5"/>
        <v/>
      </c>
      <c r="B181" s="2">
        <f>+IF($A181&gt;0,SUMIFS(base!C:C,base!J:J,CONCATENATE(TEXT($B$1,"000"),TEXT(A181,"000")))," ")</f>
        <v>0</v>
      </c>
      <c r="C181" t="str">
        <f t="shared" si="4"/>
        <v/>
      </c>
      <c r="D181" t="str">
        <f>IF($A181&lt;&gt;"",VLOOKUP($B181,base!C:H,2,0)," ")</f>
        <v xml:space="preserve"> </v>
      </c>
      <c r="E181" t="str">
        <f>IF($A181&lt;&gt;"",VLOOKUP($B181,base!C:H,3,0)," ")</f>
        <v xml:space="preserve"> </v>
      </c>
      <c r="F181" t="str">
        <f>IF($A181&lt;&gt;"",VLOOKUP($B181,base!C:H,4,0)," ")</f>
        <v xml:space="preserve"> </v>
      </c>
      <c r="G181" t="str">
        <f>IF($A181&lt;&gt;"",VLOOKUP($B181,base!C:H,5,0)," ")</f>
        <v xml:space="preserve"> </v>
      </c>
      <c r="H181" t="str">
        <f>IF($A181&lt;&gt;"",VLOOKUP($B181,base!C:H,6,0)," ")</f>
        <v xml:space="preserve"> </v>
      </c>
    </row>
    <row r="182" spans="1:8" x14ac:dyDescent="0.25">
      <c r="A182" s="3" t="str">
        <f t="shared" si="5"/>
        <v/>
      </c>
      <c r="B182" s="2">
        <f>+IF($A182&gt;0,SUMIFS(base!C:C,base!J:J,CONCATENATE(TEXT($B$1,"000"),TEXT(A182,"000")))," ")</f>
        <v>0</v>
      </c>
      <c r="C182" t="str">
        <f t="shared" si="4"/>
        <v/>
      </c>
      <c r="D182" t="str">
        <f>IF($A182&lt;&gt;"",VLOOKUP($B182,base!C:H,2,0)," ")</f>
        <v xml:space="preserve"> </v>
      </c>
      <c r="E182" t="str">
        <f>IF($A182&lt;&gt;"",VLOOKUP($B182,base!C:H,3,0)," ")</f>
        <v xml:space="preserve"> </v>
      </c>
      <c r="F182" t="str">
        <f>IF($A182&lt;&gt;"",VLOOKUP($B182,base!C:H,4,0)," ")</f>
        <v xml:space="preserve"> </v>
      </c>
      <c r="G182" t="str">
        <f>IF($A182&lt;&gt;"",VLOOKUP($B182,base!C:H,5,0)," ")</f>
        <v xml:space="preserve"> </v>
      </c>
      <c r="H182" t="str">
        <f>IF($A182&lt;&gt;"",VLOOKUP($B182,base!C:H,6,0)," ")</f>
        <v xml:space="preserve"> </v>
      </c>
    </row>
    <row r="183" spans="1:8" x14ac:dyDescent="0.25">
      <c r="A183" s="3" t="str">
        <f t="shared" si="5"/>
        <v/>
      </c>
      <c r="B183" s="2">
        <f>+IF($A183&gt;0,SUMIFS(base!C:C,base!J:J,CONCATENATE(TEXT($B$1,"000"),TEXT(A183,"000")))," ")</f>
        <v>0</v>
      </c>
      <c r="C183" t="str">
        <f t="shared" si="4"/>
        <v/>
      </c>
      <c r="D183" t="str">
        <f>IF($A183&lt;&gt;"",VLOOKUP($B183,base!C:H,2,0)," ")</f>
        <v xml:space="preserve"> </v>
      </c>
      <c r="E183" t="str">
        <f>IF($A183&lt;&gt;"",VLOOKUP($B183,base!C:H,3,0)," ")</f>
        <v xml:space="preserve"> </v>
      </c>
      <c r="F183" t="str">
        <f>IF($A183&lt;&gt;"",VLOOKUP($B183,base!C:H,4,0)," ")</f>
        <v xml:space="preserve"> </v>
      </c>
      <c r="G183" t="str">
        <f>IF($A183&lt;&gt;"",VLOOKUP($B183,base!C:H,5,0)," ")</f>
        <v xml:space="preserve"> </v>
      </c>
      <c r="H183" t="str">
        <f>IF($A183&lt;&gt;"",VLOOKUP($B183,base!C:H,6,0)," ")</f>
        <v xml:space="preserve"> </v>
      </c>
    </row>
    <row r="184" spans="1:8" x14ac:dyDescent="0.25">
      <c r="A184" s="3" t="str">
        <f t="shared" si="5"/>
        <v/>
      </c>
      <c r="B184" s="2">
        <f>+IF($A184&gt;0,SUMIFS(base!C:C,base!J:J,CONCATENATE(TEXT($B$1,"000"),TEXT(A184,"000")))," ")</f>
        <v>0</v>
      </c>
      <c r="C184" t="str">
        <f t="shared" si="4"/>
        <v/>
      </c>
      <c r="D184" t="str">
        <f>IF($A184&lt;&gt;"",VLOOKUP($B184,base!C:H,2,0)," ")</f>
        <v xml:space="preserve"> </v>
      </c>
      <c r="E184" t="str">
        <f>IF($A184&lt;&gt;"",VLOOKUP($B184,base!C:H,3,0)," ")</f>
        <v xml:space="preserve"> </v>
      </c>
      <c r="F184" t="str">
        <f>IF($A184&lt;&gt;"",VLOOKUP($B184,base!C:H,4,0)," ")</f>
        <v xml:space="preserve"> </v>
      </c>
      <c r="G184" t="str">
        <f>IF($A184&lt;&gt;"",VLOOKUP($B184,base!C:H,5,0)," ")</f>
        <v xml:space="preserve"> </v>
      </c>
      <c r="H184" t="str">
        <f>IF($A184&lt;&gt;"",VLOOKUP($B184,base!C:H,6,0)," ")</f>
        <v xml:space="preserve"> </v>
      </c>
    </row>
    <row r="185" spans="1:8" x14ac:dyDescent="0.25">
      <c r="A185" s="3" t="str">
        <f t="shared" si="5"/>
        <v/>
      </c>
      <c r="B185" s="2">
        <f>+IF($A185&gt;0,SUMIFS(base!C:C,base!J:J,CONCATENATE(TEXT($B$1,"000"),TEXT(A185,"000")))," ")</f>
        <v>0</v>
      </c>
      <c r="C185" t="str">
        <f t="shared" si="4"/>
        <v/>
      </c>
      <c r="D185" t="str">
        <f>IF($A185&lt;&gt;"",VLOOKUP($B185,base!C:H,2,0)," ")</f>
        <v xml:space="preserve"> </v>
      </c>
      <c r="E185" t="str">
        <f>IF($A185&lt;&gt;"",VLOOKUP($B185,base!C:H,3,0)," ")</f>
        <v xml:space="preserve"> </v>
      </c>
      <c r="F185" t="str">
        <f>IF($A185&lt;&gt;"",VLOOKUP($B185,base!C:H,4,0)," ")</f>
        <v xml:space="preserve"> </v>
      </c>
      <c r="G185" t="str">
        <f>IF($A185&lt;&gt;"",VLOOKUP($B185,base!C:H,5,0)," ")</f>
        <v xml:space="preserve"> </v>
      </c>
      <c r="H185" t="str">
        <f>IF($A185&lt;&gt;"",VLOOKUP($B185,base!C:H,6,0)," ")</f>
        <v xml:space="preserve"> </v>
      </c>
    </row>
    <row r="186" spans="1:8" x14ac:dyDescent="0.25">
      <c r="A186" s="3" t="str">
        <f t="shared" si="5"/>
        <v/>
      </c>
      <c r="B186" s="2">
        <f>+IF($A186&gt;0,SUMIFS(base!C:C,base!J:J,CONCATENATE(TEXT($B$1,"000"),TEXT(A186,"000")))," ")</f>
        <v>0</v>
      </c>
      <c r="C186" t="str">
        <f t="shared" si="4"/>
        <v/>
      </c>
      <c r="D186" t="str">
        <f>IF($A186&lt;&gt;"",VLOOKUP($B186,base!C:H,2,0)," ")</f>
        <v xml:space="preserve"> </v>
      </c>
      <c r="E186" t="str">
        <f>IF($A186&lt;&gt;"",VLOOKUP($B186,base!C:H,3,0)," ")</f>
        <v xml:space="preserve"> </v>
      </c>
      <c r="F186" t="str">
        <f>IF($A186&lt;&gt;"",VLOOKUP($B186,base!C:H,4,0)," ")</f>
        <v xml:space="preserve"> </v>
      </c>
      <c r="G186" t="str">
        <f>IF($A186&lt;&gt;"",VLOOKUP($B186,base!C:H,5,0)," ")</f>
        <v xml:space="preserve"> </v>
      </c>
      <c r="H186" t="str">
        <f>IF($A186&lt;&gt;"",VLOOKUP($B186,base!C:H,6,0)," ")</f>
        <v xml:space="preserve"> </v>
      </c>
    </row>
    <row r="187" spans="1:8" x14ac:dyDescent="0.25">
      <c r="A187" s="3" t="str">
        <f t="shared" si="5"/>
        <v/>
      </c>
      <c r="B187" s="2">
        <f>+IF($A187&gt;0,SUMIFS(base!C:C,base!J:J,CONCATENATE(TEXT($B$1,"000"),TEXT(A187,"000")))," ")</f>
        <v>0</v>
      </c>
      <c r="C187" t="str">
        <f t="shared" si="4"/>
        <v/>
      </c>
      <c r="D187" t="str">
        <f>IF($A187&lt;&gt;"",VLOOKUP($B187,base!C:H,2,0)," ")</f>
        <v xml:space="preserve"> </v>
      </c>
      <c r="E187" t="str">
        <f>IF($A187&lt;&gt;"",VLOOKUP($B187,base!C:H,3,0)," ")</f>
        <v xml:space="preserve"> </v>
      </c>
      <c r="F187" t="str">
        <f>IF($A187&lt;&gt;"",VLOOKUP($B187,base!C:H,4,0)," ")</f>
        <v xml:space="preserve"> </v>
      </c>
      <c r="G187" t="str">
        <f>IF($A187&lt;&gt;"",VLOOKUP($B187,base!C:H,5,0)," ")</f>
        <v xml:space="preserve"> </v>
      </c>
      <c r="H187" t="str">
        <f>IF($A187&lt;&gt;"",VLOOKUP($B187,base!C:H,6,0)," ")</f>
        <v xml:space="preserve"> </v>
      </c>
    </row>
    <row r="188" spans="1:8" x14ac:dyDescent="0.25">
      <c r="A188" s="3" t="str">
        <f t="shared" si="5"/>
        <v/>
      </c>
      <c r="B188" s="2">
        <f>+IF($A188&gt;0,SUMIFS(base!C:C,base!J:J,CONCATENATE(TEXT($B$1,"000"),TEXT(A188,"000")))," ")</f>
        <v>0</v>
      </c>
      <c r="C188" t="str">
        <f t="shared" si="4"/>
        <v/>
      </c>
      <c r="D188" t="str">
        <f>IF($A188&lt;&gt;"",VLOOKUP($B188,base!C:H,2,0)," ")</f>
        <v xml:space="preserve"> </v>
      </c>
      <c r="E188" t="str">
        <f>IF($A188&lt;&gt;"",VLOOKUP($B188,base!C:H,3,0)," ")</f>
        <v xml:space="preserve"> </v>
      </c>
      <c r="F188" t="str">
        <f>IF($A188&lt;&gt;"",VLOOKUP($B188,base!C:H,4,0)," ")</f>
        <v xml:space="preserve"> </v>
      </c>
      <c r="G188" t="str">
        <f>IF($A188&lt;&gt;"",VLOOKUP($B188,base!C:H,5,0)," ")</f>
        <v xml:space="preserve"> </v>
      </c>
      <c r="H188" t="str">
        <f>IF($A188&lt;&gt;"",VLOOKUP($B188,base!C:H,6,0)," ")</f>
        <v xml:space="preserve"> </v>
      </c>
    </row>
    <row r="189" spans="1:8" x14ac:dyDescent="0.25">
      <c r="A189" s="3" t="str">
        <f t="shared" si="5"/>
        <v/>
      </c>
      <c r="B189" s="2">
        <f>+IF($A189&gt;0,SUMIFS(base!C:C,base!J:J,CONCATENATE(TEXT($B$1,"000"),TEXT(A189,"000")))," ")</f>
        <v>0</v>
      </c>
      <c r="C189" t="str">
        <f t="shared" si="4"/>
        <v/>
      </c>
      <c r="D189" t="str">
        <f>IF($A189&lt;&gt;"",VLOOKUP($B189,base!C:H,2,0)," ")</f>
        <v xml:space="preserve"> </v>
      </c>
      <c r="E189" t="str">
        <f>IF($A189&lt;&gt;"",VLOOKUP($B189,base!C:H,3,0)," ")</f>
        <v xml:space="preserve"> </v>
      </c>
      <c r="F189" t="str">
        <f>IF($A189&lt;&gt;"",VLOOKUP($B189,base!C:H,4,0)," ")</f>
        <v xml:space="preserve"> </v>
      </c>
      <c r="G189" t="str">
        <f>IF($A189&lt;&gt;"",VLOOKUP($B189,base!C:H,5,0)," ")</f>
        <v xml:space="preserve"> </v>
      </c>
      <c r="H189" t="str">
        <f>IF($A189&lt;&gt;"",VLOOKUP($B189,base!C:H,6,0)," ")</f>
        <v xml:space="preserve"> </v>
      </c>
    </row>
    <row r="190" spans="1:8" x14ac:dyDescent="0.25">
      <c r="A190" s="3" t="str">
        <f t="shared" si="5"/>
        <v/>
      </c>
      <c r="B190" s="2">
        <f>+IF($A190&gt;0,SUMIFS(base!C:C,base!J:J,CONCATENATE(TEXT($B$1,"000"),TEXT(A190,"000")))," ")</f>
        <v>0</v>
      </c>
      <c r="C190" t="str">
        <f t="shared" si="4"/>
        <v/>
      </c>
      <c r="D190" t="str">
        <f>IF($A190&lt;&gt;"",VLOOKUP($B190,base!C:H,2,0)," ")</f>
        <v xml:space="preserve"> </v>
      </c>
      <c r="E190" t="str">
        <f>IF($A190&lt;&gt;"",VLOOKUP($B190,base!C:H,3,0)," ")</f>
        <v xml:space="preserve"> </v>
      </c>
      <c r="F190" t="str">
        <f>IF($A190&lt;&gt;"",VLOOKUP($B190,base!C:H,4,0)," ")</f>
        <v xml:space="preserve"> </v>
      </c>
      <c r="G190" t="str">
        <f>IF($A190&lt;&gt;"",VLOOKUP($B190,base!C:H,5,0)," ")</f>
        <v xml:space="preserve"> </v>
      </c>
      <c r="H190" t="str">
        <f>IF($A190&lt;&gt;"",VLOOKUP($B190,base!C:H,6,0)," ")</f>
        <v xml:space="preserve"> </v>
      </c>
    </row>
    <row r="191" spans="1:8" x14ac:dyDescent="0.25">
      <c r="A191" s="3" t="str">
        <f t="shared" si="5"/>
        <v/>
      </c>
      <c r="B191" s="2">
        <f>+IF($A191&gt;0,SUMIFS(base!C:C,base!J:J,CONCATENATE(TEXT($B$1,"000"),TEXT(A191,"000")))," ")</f>
        <v>0</v>
      </c>
      <c r="C191" t="str">
        <f t="shared" si="4"/>
        <v/>
      </c>
      <c r="D191" t="str">
        <f>IF($A191&lt;&gt;"",VLOOKUP($B191,base!C:H,2,0)," ")</f>
        <v xml:space="preserve"> </v>
      </c>
      <c r="E191" t="str">
        <f>IF($A191&lt;&gt;"",VLOOKUP($B191,base!C:H,3,0)," ")</f>
        <v xml:space="preserve"> </v>
      </c>
      <c r="F191" t="str">
        <f>IF($A191&lt;&gt;"",VLOOKUP($B191,base!C:H,4,0)," ")</f>
        <v xml:space="preserve"> </v>
      </c>
      <c r="G191" t="str">
        <f>IF($A191&lt;&gt;"",VLOOKUP($B191,base!C:H,5,0)," ")</f>
        <v xml:space="preserve"> </v>
      </c>
      <c r="H191" t="str">
        <f>IF($A191&lt;&gt;"",VLOOKUP($B191,base!C:H,6,0)," ")</f>
        <v xml:space="preserve"> </v>
      </c>
    </row>
    <row r="192" spans="1:8" x14ac:dyDescent="0.25">
      <c r="A192" s="3" t="str">
        <f t="shared" si="5"/>
        <v/>
      </c>
      <c r="B192" s="2">
        <f>+IF($A192&gt;0,SUMIFS(base!C:C,base!J:J,CONCATENATE(TEXT($B$1,"000"),TEXT(A192,"000")))," ")</f>
        <v>0</v>
      </c>
      <c r="C192" t="str">
        <f t="shared" si="4"/>
        <v/>
      </c>
      <c r="D192" t="str">
        <f>IF($A192&lt;&gt;"",VLOOKUP($B192,base!C:H,2,0)," ")</f>
        <v xml:space="preserve"> </v>
      </c>
      <c r="E192" t="str">
        <f>IF($A192&lt;&gt;"",VLOOKUP($B192,base!C:H,3,0)," ")</f>
        <v xml:space="preserve"> </v>
      </c>
      <c r="F192" t="str">
        <f>IF($A192&lt;&gt;"",VLOOKUP($B192,base!C:H,4,0)," ")</f>
        <v xml:space="preserve"> </v>
      </c>
      <c r="G192" t="str">
        <f>IF($A192&lt;&gt;"",VLOOKUP($B192,base!C:H,5,0)," ")</f>
        <v xml:space="preserve"> </v>
      </c>
      <c r="H192" t="str">
        <f>IF($A192&lt;&gt;"",VLOOKUP($B192,base!C:H,6,0)," ")</f>
        <v xml:space="preserve"> </v>
      </c>
    </row>
    <row r="193" spans="1:8" x14ac:dyDescent="0.25">
      <c r="A193" s="3" t="str">
        <f t="shared" si="5"/>
        <v/>
      </c>
      <c r="B193" s="2">
        <f>+IF($A193&gt;0,SUMIFS(base!C:C,base!J:J,CONCATENATE(TEXT($B$1,"000"),TEXT(A193,"000")))," ")</f>
        <v>0</v>
      </c>
      <c r="C193" t="str">
        <f t="shared" si="4"/>
        <v/>
      </c>
      <c r="D193" t="str">
        <f>IF($A193&lt;&gt;"",VLOOKUP($B193,base!C:H,2,0)," ")</f>
        <v xml:space="preserve"> </v>
      </c>
      <c r="E193" t="str">
        <f>IF($A193&lt;&gt;"",VLOOKUP($B193,base!C:H,3,0)," ")</f>
        <v xml:space="preserve"> </v>
      </c>
      <c r="F193" t="str">
        <f>IF($A193&lt;&gt;"",VLOOKUP($B193,base!C:H,4,0)," ")</f>
        <v xml:space="preserve"> </v>
      </c>
      <c r="G193" t="str">
        <f>IF($A193&lt;&gt;"",VLOOKUP($B193,base!C:H,5,0)," ")</f>
        <v xml:space="preserve"> </v>
      </c>
      <c r="H193" t="str">
        <f>IF($A193&lt;&gt;"",VLOOKUP($B193,base!C:H,6,0)," ")</f>
        <v xml:space="preserve"> </v>
      </c>
    </row>
    <row r="194" spans="1:8" x14ac:dyDescent="0.25">
      <c r="A194" s="3" t="str">
        <f t="shared" si="5"/>
        <v/>
      </c>
      <c r="B194" s="2">
        <f>+IF($A194&gt;0,SUMIFS(base!C:C,base!J:J,CONCATENATE(TEXT($B$1,"000"),TEXT(A194,"000")))," ")</f>
        <v>0</v>
      </c>
      <c r="C194" t="str">
        <f t="shared" si="4"/>
        <v/>
      </c>
      <c r="D194" t="str">
        <f>IF($A194&lt;&gt;"",VLOOKUP($B194,base!C:H,2,0)," ")</f>
        <v xml:space="preserve"> </v>
      </c>
      <c r="E194" t="str">
        <f>IF($A194&lt;&gt;"",VLOOKUP($B194,base!C:H,3,0)," ")</f>
        <v xml:space="preserve"> </v>
      </c>
      <c r="F194" t="str">
        <f>IF($A194&lt;&gt;"",VLOOKUP($B194,base!C:H,4,0)," ")</f>
        <v xml:space="preserve"> </v>
      </c>
      <c r="G194" t="str">
        <f>IF($A194&lt;&gt;"",VLOOKUP($B194,base!C:H,5,0)," ")</f>
        <v xml:space="preserve"> </v>
      </c>
      <c r="H194" t="str">
        <f>IF($A194&lt;&gt;"",VLOOKUP($B194,base!C:H,6,0)," ")</f>
        <v xml:space="preserve"> </v>
      </c>
    </row>
    <row r="195" spans="1:8" x14ac:dyDescent="0.25">
      <c r="A195" s="3" t="str">
        <f t="shared" si="5"/>
        <v/>
      </c>
      <c r="B195" s="2">
        <f>+IF($A195&gt;0,SUMIFS(base!C:C,base!J:J,CONCATENATE(TEXT($B$1,"000"),TEXT(A195,"000")))," ")</f>
        <v>0</v>
      </c>
      <c r="C195" t="str">
        <f t="shared" si="4"/>
        <v/>
      </c>
      <c r="D195" t="str">
        <f>IF($A195&lt;&gt;"",VLOOKUP($B195,base!C:H,2,0)," ")</f>
        <v xml:space="preserve"> </v>
      </c>
      <c r="E195" t="str">
        <f>IF($A195&lt;&gt;"",VLOOKUP($B195,base!C:H,3,0)," ")</f>
        <v xml:space="preserve"> </v>
      </c>
      <c r="F195" t="str">
        <f>IF($A195&lt;&gt;"",VLOOKUP($B195,base!C:H,4,0)," ")</f>
        <v xml:space="preserve"> </v>
      </c>
      <c r="G195" t="str">
        <f>IF($A195&lt;&gt;"",VLOOKUP($B195,base!C:H,5,0)," ")</f>
        <v xml:space="preserve"> </v>
      </c>
      <c r="H195" t="str">
        <f>IF($A195&lt;&gt;"",VLOOKUP($B195,base!C:H,6,0)," ")</f>
        <v xml:space="preserve"> </v>
      </c>
    </row>
    <row r="196" spans="1:8" x14ac:dyDescent="0.25">
      <c r="A196" s="3" t="str">
        <f t="shared" si="5"/>
        <v/>
      </c>
      <c r="B196" s="2">
        <f>+IF($A196&gt;0,SUMIFS(base!C:C,base!J:J,CONCATENATE(TEXT($B$1,"000"),TEXT(A196,"000")))," ")</f>
        <v>0</v>
      </c>
      <c r="C196" t="str">
        <f t="shared" si="4"/>
        <v/>
      </c>
      <c r="D196" t="str">
        <f>IF($A196&lt;&gt;"",VLOOKUP($B196,base!C:H,2,0)," ")</f>
        <v xml:space="preserve"> </v>
      </c>
      <c r="E196" t="str">
        <f>IF($A196&lt;&gt;"",VLOOKUP($B196,base!C:H,3,0)," ")</f>
        <v xml:space="preserve"> </v>
      </c>
      <c r="F196" t="str">
        <f>IF($A196&lt;&gt;"",VLOOKUP($B196,base!C:H,4,0)," ")</f>
        <v xml:space="preserve"> </v>
      </c>
      <c r="G196" t="str">
        <f>IF($A196&lt;&gt;"",VLOOKUP($B196,base!C:H,5,0)," ")</f>
        <v xml:space="preserve"> </v>
      </c>
      <c r="H196" t="str">
        <f>IF($A196&lt;&gt;"",VLOOKUP($B196,base!C:H,6,0)," ")</f>
        <v xml:space="preserve"> </v>
      </c>
    </row>
    <row r="197" spans="1:8" x14ac:dyDescent="0.25">
      <c r="A197" s="3" t="str">
        <f t="shared" si="5"/>
        <v/>
      </c>
      <c r="B197" s="2">
        <f>+IF($A197&gt;0,SUMIFS(base!C:C,base!J:J,CONCATENATE(TEXT($B$1,"000"),TEXT(A197,"000")))," ")</f>
        <v>0</v>
      </c>
      <c r="C197" t="str">
        <f t="shared" si="4"/>
        <v/>
      </c>
      <c r="D197" t="str">
        <f>IF($A197&lt;&gt;"",VLOOKUP($B197,base!C:H,2,0)," ")</f>
        <v xml:space="preserve"> </v>
      </c>
      <c r="E197" t="str">
        <f>IF($A197&lt;&gt;"",VLOOKUP($B197,base!C:H,3,0)," ")</f>
        <v xml:space="preserve"> </v>
      </c>
      <c r="F197" t="str">
        <f>IF($A197&lt;&gt;"",VLOOKUP($B197,base!C:H,4,0)," ")</f>
        <v xml:space="preserve"> </v>
      </c>
      <c r="G197" t="str">
        <f>IF($A197&lt;&gt;"",VLOOKUP($B197,base!C:H,5,0)," ")</f>
        <v xml:space="preserve"> </v>
      </c>
      <c r="H197" t="str">
        <f>IF($A197&lt;&gt;"",VLOOKUP($B197,base!C:H,6,0)," ")</f>
        <v xml:space="preserve"> </v>
      </c>
    </row>
    <row r="198" spans="1:8" x14ac:dyDescent="0.25">
      <c r="A198" s="3" t="str">
        <f t="shared" si="5"/>
        <v/>
      </c>
      <c r="B198" s="2">
        <f>+IF($A198&gt;0,SUMIFS(base!C:C,base!J:J,CONCATENATE(TEXT($B$1,"000"),TEXT(A198,"000")))," ")</f>
        <v>0</v>
      </c>
      <c r="C198" t="str">
        <f t="shared" si="4"/>
        <v/>
      </c>
      <c r="D198" t="str">
        <f>IF($A198&lt;&gt;"",VLOOKUP($B198,base!C:H,2,0)," ")</f>
        <v xml:space="preserve"> </v>
      </c>
      <c r="E198" t="str">
        <f>IF($A198&lt;&gt;"",VLOOKUP($B198,base!C:H,3,0)," ")</f>
        <v xml:space="preserve"> </v>
      </c>
      <c r="F198" t="str">
        <f>IF($A198&lt;&gt;"",VLOOKUP($B198,base!C:H,4,0)," ")</f>
        <v xml:space="preserve"> </v>
      </c>
      <c r="G198" t="str">
        <f>IF($A198&lt;&gt;"",VLOOKUP($B198,base!C:H,5,0)," ")</f>
        <v xml:space="preserve"> </v>
      </c>
      <c r="H198" t="str">
        <f>IF($A198&lt;&gt;"",VLOOKUP($B198,base!C:H,6,0)," ")</f>
        <v xml:space="preserve"> </v>
      </c>
    </row>
    <row r="199" spans="1:8" x14ac:dyDescent="0.25">
      <c r="A199" s="3" t="str">
        <f t="shared" si="5"/>
        <v/>
      </c>
      <c r="B199" s="2">
        <f>+IF($A199&gt;0,SUMIFS(base!C:C,base!J:J,CONCATENATE(TEXT($B$1,"000"),TEXT(A199,"000")))," ")</f>
        <v>0</v>
      </c>
      <c r="C199" t="str">
        <f t="shared" ref="C199:C262" si="6">IF($A199&lt;&gt;"",$B$1,"")</f>
        <v/>
      </c>
      <c r="D199" t="str">
        <f>IF($A199&lt;&gt;"",VLOOKUP($B199,base!C:H,2,0)," ")</f>
        <v xml:space="preserve"> </v>
      </c>
      <c r="E199" t="str">
        <f>IF($A199&lt;&gt;"",VLOOKUP($B199,base!C:H,3,0)," ")</f>
        <v xml:space="preserve"> </v>
      </c>
      <c r="F199" t="str">
        <f>IF($A199&lt;&gt;"",VLOOKUP($B199,base!C:H,4,0)," ")</f>
        <v xml:space="preserve"> </v>
      </c>
      <c r="G199" t="str">
        <f>IF($A199&lt;&gt;"",VLOOKUP($B199,base!C:H,5,0)," ")</f>
        <v xml:space="preserve"> </v>
      </c>
      <c r="H199" t="str">
        <f>IF($A199&lt;&gt;"",VLOOKUP($B199,base!C:H,6,0)," ")</f>
        <v xml:space="preserve"> </v>
      </c>
    </row>
    <row r="200" spans="1:8" x14ac:dyDescent="0.25">
      <c r="A200" s="3" t="str">
        <f t="shared" ref="A200:A263" si="7">IF(LEN(A199)&gt;0,IF(VALUE(A199+1)&lt;=$G$1,A199+1,""),"")</f>
        <v/>
      </c>
      <c r="B200" s="2">
        <f>+IF($A200&gt;0,SUMIFS(base!C:C,base!J:J,CONCATENATE(TEXT($B$1,"000"),TEXT(A200,"000")))," ")</f>
        <v>0</v>
      </c>
      <c r="C200" t="str">
        <f t="shared" si="6"/>
        <v/>
      </c>
      <c r="D200" t="str">
        <f>IF($A200&lt;&gt;"",VLOOKUP($B200,base!C:H,2,0)," ")</f>
        <v xml:space="preserve"> </v>
      </c>
      <c r="E200" t="str">
        <f>IF($A200&lt;&gt;"",VLOOKUP($B200,base!C:H,3,0)," ")</f>
        <v xml:space="preserve"> </v>
      </c>
      <c r="F200" t="str">
        <f>IF($A200&lt;&gt;"",VLOOKUP($B200,base!C:H,4,0)," ")</f>
        <v xml:space="preserve"> </v>
      </c>
      <c r="G200" t="str">
        <f>IF($A200&lt;&gt;"",VLOOKUP($B200,base!C:H,5,0)," ")</f>
        <v xml:space="preserve"> </v>
      </c>
      <c r="H200" t="str">
        <f>IF($A200&lt;&gt;"",VLOOKUP($B200,base!C:H,6,0)," ")</f>
        <v xml:space="preserve"> </v>
      </c>
    </row>
    <row r="201" spans="1:8" x14ac:dyDescent="0.25">
      <c r="A201" s="3" t="str">
        <f t="shared" si="7"/>
        <v/>
      </c>
      <c r="B201" s="2">
        <f>+IF($A201&gt;0,SUMIFS(base!C:C,base!J:J,CONCATENATE(TEXT($B$1,"000"),TEXT(A201,"000")))," ")</f>
        <v>0</v>
      </c>
      <c r="C201" t="str">
        <f t="shared" si="6"/>
        <v/>
      </c>
      <c r="D201" t="str">
        <f>IF($A201&lt;&gt;"",VLOOKUP($B201,base!C:H,2,0)," ")</f>
        <v xml:space="preserve"> </v>
      </c>
      <c r="E201" t="str">
        <f>IF($A201&lt;&gt;"",VLOOKUP($B201,base!C:H,3,0)," ")</f>
        <v xml:space="preserve"> </v>
      </c>
      <c r="F201" t="str">
        <f>IF($A201&lt;&gt;"",VLOOKUP($B201,base!C:H,4,0)," ")</f>
        <v xml:space="preserve"> </v>
      </c>
      <c r="G201" t="str">
        <f>IF($A201&lt;&gt;"",VLOOKUP($B201,base!C:H,5,0)," ")</f>
        <v xml:space="preserve"> </v>
      </c>
      <c r="H201" t="str">
        <f>IF($A201&lt;&gt;"",VLOOKUP($B201,base!C:H,6,0)," ")</f>
        <v xml:space="preserve"> </v>
      </c>
    </row>
    <row r="202" spans="1:8" x14ac:dyDescent="0.25">
      <c r="A202" s="3" t="str">
        <f t="shared" si="7"/>
        <v/>
      </c>
      <c r="B202" s="2">
        <f>+IF($A202&gt;0,SUMIFS(base!C:C,base!J:J,CONCATENATE(TEXT($B$1,"000"),TEXT(A202,"000")))," ")</f>
        <v>0</v>
      </c>
      <c r="C202" t="str">
        <f t="shared" si="6"/>
        <v/>
      </c>
      <c r="D202" t="str">
        <f>IF($A202&lt;&gt;"",VLOOKUP($B202,base!C:H,2,0)," ")</f>
        <v xml:space="preserve"> </v>
      </c>
      <c r="E202" t="str">
        <f>IF($A202&lt;&gt;"",VLOOKUP($B202,base!C:H,3,0)," ")</f>
        <v xml:space="preserve"> </v>
      </c>
      <c r="F202" t="str">
        <f>IF($A202&lt;&gt;"",VLOOKUP($B202,base!C:H,4,0)," ")</f>
        <v xml:space="preserve"> </v>
      </c>
      <c r="G202" t="str">
        <f>IF($A202&lt;&gt;"",VLOOKUP($B202,base!C:H,5,0)," ")</f>
        <v xml:space="preserve"> </v>
      </c>
      <c r="H202" t="str">
        <f>IF($A202&lt;&gt;"",VLOOKUP($B202,base!C:H,6,0)," ")</f>
        <v xml:space="preserve"> </v>
      </c>
    </row>
    <row r="203" spans="1:8" x14ac:dyDescent="0.25">
      <c r="A203" s="3" t="str">
        <f t="shared" si="7"/>
        <v/>
      </c>
      <c r="B203" s="2">
        <f>+IF($A203&gt;0,SUMIFS(base!C:C,base!J:J,CONCATENATE(TEXT($B$1,"000"),TEXT(A203,"000")))," ")</f>
        <v>0</v>
      </c>
      <c r="C203" t="str">
        <f t="shared" si="6"/>
        <v/>
      </c>
      <c r="D203" t="str">
        <f>IF($A203&lt;&gt;"",VLOOKUP($B203,base!C:H,2,0)," ")</f>
        <v xml:space="preserve"> </v>
      </c>
      <c r="E203" t="str">
        <f>IF($A203&lt;&gt;"",VLOOKUP($B203,base!C:H,3,0)," ")</f>
        <v xml:space="preserve"> </v>
      </c>
      <c r="F203" t="str">
        <f>IF($A203&lt;&gt;"",VLOOKUP($B203,base!C:H,4,0)," ")</f>
        <v xml:space="preserve"> </v>
      </c>
      <c r="G203" t="str">
        <f>IF($A203&lt;&gt;"",VLOOKUP($B203,base!C:H,5,0)," ")</f>
        <v xml:space="preserve"> </v>
      </c>
      <c r="H203" t="str">
        <f>IF($A203&lt;&gt;"",VLOOKUP($B203,base!C:H,6,0)," ")</f>
        <v xml:space="preserve"> </v>
      </c>
    </row>
    <row r="204" spans="1:8" x14ac:dyDescent="0.25">
      <c r="A204" s="3" t="str">
        <f t="shared" si="7"/>
        <v/>
      </c>
      <c r="B204" s="2">
        <f>+IF($A204&gt;0,SUMIFS(base!C:C,base!J:J,CONCATENATE(TEXT($B$1,"000"),TEXT(A204,"000")))," ")</f>
        <v>0</v>
      </c>
      <c r="C204" t="str">
        <f t="shared" si="6"/>
        <v/>
      </c>
      <c r="D204" t="str">
        <f>IF($A204&lt;&gt;"",VLOOKUP($B204,base!C:H,2,0)," ")</f>
        <v xml:space="preserve"> </v>
      </c>
      <c r="E204" t="str">
        <f>IF($A204&lt;&gt;"",VLOOKUP($B204,base!C:H,3,0)," ")</f>
        <v xml:space="preserve"> </v>
      </c>
      <c r="F204" t="str">
        <f>IF($A204&lt;&gt;"",VLOOKUP($B204,base!C:H,4,0)," ")</f>
        <v xml:space="preserve"> </v>
      </c>
      <c r="G204" t="str">
        <f>IF($A204&lt;&gt;"",VLOOKUP($B204,base!C:H,5,0)," ")</f>
        <v xml:space="preserve"> </v>
      </c>
      <c r="H204" t="str">
        <f>IF($A204&lt;&gt;"",VLOOKUP($B204,base!C:H,6,0)," ")</f>
        <v xml:space="preserve"> </v>
      </c>
    </row>
    <row r="205" spans="1:8" x14ac:dyDescent="0.25">
      <c r="A205" s="3" t="str">
        <f t="shared" si="7"/>
        <v/>
      </c>
      <c r="B205" s="2">
        <f>+IF($A205&gt;0,SUMIFS(base!C:C,base!J:J,CONCATENATE(TEXT($B$1,"000"),TEXT(A205,"000")))," ")</f>
        <v>0</v>
      </c>
      <c r="C205" t="str">
        <f t="shared" si="6"/>
        <v/>
      </c>
      <c r="D205" t="str">
        <f>IF($A205&lt;&gt;"",VLOOKUP($B205,base!C:H,2,0)," ")</f>
        <v xml:space="preserve"> </v>
      </c>
      <c r="E205" t="str">
        <f>IF($A205&lt;&gt;"",VLOOKUP($B205,base!C:H,3,0)," ")</f>
        <v xml:space="preserve"> </v>
      </c>
      <c r="F205" t="str">
        <f>IF($A205&lt;&gt;"",VLOOKUP($B205,base!C:H,4,0)," ")</f>
        <v xml:space="preserve"> </v>
      </c>
      <c r="G205" t="str">
        <f>IF($A205&lt;&gt;"",VLOOKUP($B205,base!C:H,5,0)," ")</f>
        <v xml:space="preserve"> </v>
      </c>
      <c r="H205" t="str">
        <f>IF($A205&lt;&gt;"",VLOOKUP($B205,base!C:H,6,0)," ")</f>
        <v xml:space="preserve"> </v>
      </c>
    </row>
    <row r="206" spans="1:8" x14ac:dyDescent="0.25">
      <c r="A206" s="3" t="str">
        <f t="shared" si="7"/>
        <v/>
      </c>
      <c r="B206" s="2">
        <f>+IF($A206&gt;0,SUMIFS(base!C:C,base!J:J,CONCATENATE(TEXT($B$1,"000"),TEXT(A206,"000")))," ")</f>
        <v>0</v>
      </c>
      <c r="C206" t="str">
        <f t="shared" si="6"/>
        <v/>
      </c>
      <c r="D206" t="str">
        <f>IF($A206&lt;&gt;"",VLOOKUP($B206,base!C:H,2,0)," ")</f>
        <v xml:space="preserve"> </v>
      </c>
      <c r="E206" t="str">
        <f>IF($A206&lt;&gt;"",VLOOKUP($B206,base!C:H,3,0)," ")</f>
        <v xml:space="preserve"> </v>
      </c>
      <c r="F206" t="str">
        <f>IF($A206&lt;&gt;"",VLOOKUP($B206,base!C:H,4,0)," ")</f>
        <v xml:space="preserve"> </v>
      </c>
      <c r="G206" t="str">
        <f>IF($A206&lt;&gt;"",VLOOKUP($B206,base!C:H,5,0)," ")</f>
        <v xml:space="preserve"> </v>
      </c>
      <c r="H206" t="str">
        <f>IF($A206&lt;&gt;"",VLOOKUP($B206,base!C:H,6,0)," ")</f>
        <v xml:space="preserve"> </v>
      </c>
    </row>
    <row r="207" spans="1:8" x14ac:dyDescent="0.25">
      <c r="A207" s="3" t="str">
        <f t="shared" si="7"/>
        <v/>
      </c>
      <c r="B207" s="2">
        <f>+IF($A207&gt;0,SUMIFS(base!C:C,base!J:J,CONCATENATE(TEXT($B$1,"000"),TEXT(A207,"000")))," ")</f>
        <v>0</v>
      </c>
      <c r="C207" t="str">
        <f t="shared" si="6"/>
        <v/>
      </c>
      <c r="D207" t="str">
        <f>IF($A207&lt;&gt;"",VLOOKUP($B207,base!C:H,2,0)," ")</f>
        <v xml:space="preserve"> </v>
      </c>
      <c r="E207" t="str">
        <f>IF($A207&lt;&gt;"",VLOOKUP($B207,base!C:H,3,0)," ")</f>
        <v xml:space="preserve"> </v>
      </c>
      <c r="F207" t="str">
        <f>IF($A207&lt;&gt;"",VLOOKUP($B207,base!C:H,4,0)," ")</f>
        <v xml:space="preserve"> </v>
      </c>
      <c r="G207" t="str">
        <f>IF($A207&lt;&gt;"",VLOOKUP($B207,base!C:H,5,0)," ")</f>
        <v xml:space="preserve"> </v>
      </c>
      <c r="H207" t="str">
        <f>IF($A207&lt;&gt;"",VLOOKUP($B207,base!C:H,6,0)," ")</f>
        <v xml:space="preserve"> </v>
      </c>
    </row>
    <row r="208" spans="1:8" x14ac:dyDescent="0.25">
      <c r="A208" s="3" t="str">
        <f t="shared" si="7"/>
        <v/>
      </c>
      <c r="B208" s="2">
        <f>+IF($A208&gt;0,SUMIFS(base!C:C,base!J:J,CONCATENATE(TEXT($B$1,"000"),TEXT(A208,"000")))," ")</f>
        <v>0</v>
      </c>
      <c r="C208" t="str">
        <f t="shared" si="6"/>
        <v/>
      </c>
      <c r="D208" t="str">
        <f>IF($A208&lt;&gt;"",VLOOKUP($B208,base!C:H,2,0)," ")</f>
        <v xml:space="preserve"> </v>
      </c>
      <c r="E208" t="str">
        <f>IF($A208&lt;&gt;"",VLOOKUP($B208,base!C:H,3,0)," ")</f>
        <v xml:space="preserve"> </v>
      </c>
      <c r="F208" t="str">
        <f>IF($A208&lt;&gt;"",VLOOKUP($B208,base!C:H,4,0)," ")</f>
        <v xml:space="preserve"> </v>
      </c>
      <c r="G208" t="str">
        <f>IF($A208&lt;&gt;"",VLOOKUP($B208,base!C:H,5,0)," ")</f>
        <v xml:space="preserve"> </v>
      </c>
      <c r="H208" t="str">
        <f>IF($A208&lt;&gt;"",VLOOKUP($B208,base!C:H,6,0)," ")</f>
        <v xml:space="preserve"> </v>
      </c>
    </row>
    <row r="209" spans="1:8" x14ac:dyDescent="0.25">
      <c r="A209" s="3" t="str">
        <f t="shared" si="7"/>
        <v/>
      </c>
      <c r="B209" s="2">
        <f>+IF($A209&gt;0,SUMIFS(base!C:C,base!J:J,CONCATENATE(TEXT($B$1,"000"),TEXT(A209,"000")))," ")</f>
        <v>0</v>
      </c>
      <c r="C209" t="str">
        <f t="shared" si="6"/>
        <v/>
      </c>
      <c r="D209" t="str">
        <f>IF($A209&lt;&gt;"",VLOOKUP($B209,base!C:H,2,0)," ")</f>
        <v xml:space="preserve"> </v>
      </c>
      <c r="E209" t="str">
        <f>IF($A209&lt;&gt;"",VLOOKUP($B209,base!C:H,3,0)," ")</f>
        <v xml:space="preserve"> </v>
      </c>
      <c r="F209" t="str">
        <f>IF($A209&lt;&gt;"",VLOOKUP($B209,base!C:H,4,0)," ")</f>
        <v xml:space="preserve"> </v>
      </c>
      <c r="G209" t="str">
        <f>IF($A209&lt;&gt;"",VLOOKUP($B209,base!C:H,5,0)," ")</f>
        <v xml:space="preserve"> </v>
      </c>
      <c r="H209" t="str">
        <f>IF($A209&lt;&gt;"",VLOOKUP($B209,base!C:H,6,0)," ")</f>
        <v xml:space="preserve"> </v>
      </c>
    </row>
    <row r="210" spans="1:8" x14ac:dyDescent="0.25">
      <c r="A210" s="3" t="str">
        <f t="shared" si="7"/>
        <v/>
      </c>
      <c r="B210" s="2">
        <f>+IF($A210&gt;0,SUMIFS(base!C:C,base!J:J,CONCATENATE(TEXT($B$1,"000"),TEXT(A210,"000")))," ")</f>
        <v>0</v>
      </c>
      <c r="C210" t="str">
        <f t="shared" si="6"/>
        <v/>
      </c>
      <c r="D210" t="str">
        <f>IF($A210&lt;&gt;"",VLOOKUP($B210,base!C:H,2,0)," ")</f>
        <v xml:space="preserve"> </v>
      </c>
      <c r="E210" t="str">
        <f>IF($A210&lt;&gt;"",VLOOKUP($B210,base!C:H,3,0)," ")</f>
        <v xml:space="preserve"> </v>
      </c>
      <c r="F210" t="str">
        <f>IF($A210&lt;&gt;"",VLOOKUP($B210,base!C:H,4,0)," ")</f>
        <v xml:space="preserve"> </v>
      </c>
      <c r="G210" t="str">
        <f>IF($A210&lt;&gt;"",VLOOKUP($B210,base!C:H,5,0)," ")</f>
        <v xml:space="preserve"> </v>
      </c>
      <c r="H210" t="str">
        <f>IF($A210&lt;&gt;"",VLOOKUP($B210,base!C:H,6,0)," ")</f>
        <v xml:space="preserve"> </v>
      </c>
    </row>
    <row r="211" spans="1:8" x14ac:dyDescent="0.25">
      <c r="A211" s="3" t="str">
        <f t="shared" si="7"/>
        <v/>
      </c>
      <c r="B211" s="2">
        <f>+IF($A211&gt;0,SUMIFS(base!C:C,base!J:J,CONCATENATE(TEXT($B$1,"000"),TEXT(A211,"000")))," ")</f>
        <v>0</v>
      </c>
      <c r="C211" t="str">
        <f t="shared" si="6"/>
        <v/>
      </c>
      <c r="D211" t="str">
        <f>IF($A211&lt;&gt;"",VLOOKUP($B211,base!C:H,2,0)," ")</f>
        <v xml:space="preserve"> </v>
      </c>
      <c r="E211" t="str">
        <f>IF($A211&lt;&gt;"",VLOOKUP($B211,base!C:H,3,0)," ")</f>
        <v xml:space="preserve"> </v>
      </c>
      <c r="F211" t="str">
        <f>IF($A211&lt;&gt;"",VLOOKUP($B211,base!C:H,4,0)," ")</f>
        <v xml:space="preserve"> </v>
      </c>
      <c r="G211" t="str">
        <f>IF($A211&lt;&gt;"",VLOOKUP($B211,base!C:H,5,0)," ")</f>
        <v xml:space="preserve"> </v>
      </c>
      <c r="H211" t="str">
        <f>IF($A211&lt;&gt;"",VLOOKUP($B211,base!C:H,6,0)," ")</f>
        <v xml:space="preserve"> </v>
      </c>
    </row>
    <row r="212" spans="1:8" x14ac:dyDescent="0.25">
      <c r="A212" s="3" t="str">
        <f t="shared" si="7"/>
        <v/>
      </c>
      <c r="B212" s="2">
        <f>+IF($A212&gt;0,SUMIFS(base!C:C,base!J:J,CONCATENATE(TEXT($B$1,"000"),TEXT(A212,"000")))," ")</f>
        <v>0</v>
      </c>
      <c r="C212" t="str">
        <f t="shared" si="6"/>
        <v/>
      </c>
      <c r="D212" t="str">
        <f>IF($A212&lt;&gt;"",VLOOKUP($B212,base!C:H,2,0)," ")</f>
        <v xml:space="preserve"> </v>
      </c>
      <c r="E212" t="str">
        <f>IF($A212&lt;&gt;"",VLOOKUP($B212,base!C:H,3,0)," ")</f>
        <v xml:space="preserve"> </v>
      </c>
      <c r="F212" t="str">
        <f>IF($A212&lt;&gt;"",VLOOKUP($B212,base!C:H,4,0)," ")</f>
        <v xml:space="preserve"> </v>
      </c>
      <c r="G212" t="str">
        <f>IF($A212&lt;&gt;"",VLOOKUP($B212,base!C:H,5,0)," ")</f>
        <v xml:space="preserve"> </v>
      </c>
      <c r="H212" t="str">
        <f>IF($A212&lt;&gt;"",VLOOKUP($B212,base!C:H,6,0)," ")</f>
        <v xml:space="preserve"> </v>
      </c>
    </row>
    <row r="213" spans="1:8" x14ac:dyDescent="0.25">
      <c r="A213" s="3" t="str">
        <f t="shared" si="7"/>
        <v/>
      </c>
      <c r="B213" s="2">
        <f>+IF($A213&gt;0,SUMIFS(base!C:C,base!J:J,CONCATENATE(TEXT($B$1,"000"),TEXT(A213,"000")))," ")</f>
        <v>0</v>
      </c>
      <c r="C213" t="str">
        <f t="shared" si="6"/>
        <v/>
      </c>
      <c r="D213" t="str">
        <f>IF($A213&lt;&gt;"",VLOOKUP($B213,base!C:H,2,0)," ")</f>
        <v xml:space="preserve"> </v>
      </c>
      <c r="E213" t="str">
        <f>IF($A213&lt;&gt;"",VLOOKUP($B213,base!C:H,3,0)," ")</f>
        <v xml:space="preserve"> </v>
      </c>
      <c r="F213" t="str">
        <f>IF($A213&lt;&gt;"",VLOOKUP($B213,base!C:H,4,0)," ")</f>
        <v xml:space="preserve"> </v>
      </c>
      <c r="G213" t="str">
        <f>IF($A213&lt;&gt;"",VLOOKUP($B213,base!C:H,5,0)," ")</f>
        <v xml:space="preserve"> </v>
      </c>
      <c r="H213" t="str">
        <f>IF($A213&lt;&gt;"",VLOOKUP($B213,base!C:H,6,0)," ")</f>
        <v xml:space="preserve"> </v>
      </c>
    </row>
    <row r="214" spans="1:8" x14ac:dyDescent="0.25">
      <c r="A214" s="3" t="str">
        <f t="shared" si="7"/>
        <v/>
      </c>
      <c r="B214" s="2">
        <f>+IF($A214&gt;0,SUMIFS(base!C:C,base!J:J,CONCATENATE(TEXT($B$1,"000"),TEXT(A214,"000")))," ")</f>
        <v>0</v>
      </c>
      <c r="C214" t="str">
        <f t="shared" si="6"/>
        <v/>
      </c>
      <c r="D214" t="str">
        <f>IF($A214&lt;&gt;"",VLOOKUP($B214,base!C:H,2,0)," ")</f>
        <v xml:space="preserve"> </v>
      </c>
      <c r="E214" t="str">
        <f>IF($A214&lt;&gt;"",VLOOKUP($B214,base!C:H,3,0)," ")</f>
        <v xml:space="preserve"> </v>
      </c>
      <c r="F214" t="str">
        <f>IF($A214&lt;&gt;"",VLOOKUP($B214,base!C:H,4,0)," ")</f>
        <v xml:space="preserve"> </v>
      </c>
      <c r="G214" t="str">
        <f>IF($A214&lt;&gt;"",VLOOKUP($B214,base!C:H,5,0)," ")</f>
        <v xml:space="preserve"> </v>
      </c>
      <c r="H214" t="str">
        <f>IF($A214&lt;&gt;"",VLOOKUP($B214,base!C:H,6,0)," ")</f>
        <v xml:space="preserve"> </v>
      </c>
    </row>
    <row r="215" spans="1:8" x14ac:dyDescent="0.25">
      <c r="A215" s="3" t="str">
        <f t="shared" si="7"/>
        <v/>
      </c>
      <c r="B215" s="2">
        <f>+IF($A215&gt;0,SUMIFS(base!C:C,base!J:J,CONCATENATE(TEXT($B$1,"000"),TEXT(A215,"000")))," ")</f>
        <v>0</v>
      </c>
      <c r="C215" t="str">
        <f t="shared" si="6"/>
        <v/>
      </c>
      <c r="D215" t="str">
        <f>IF($A215&lt;&gt;"",VLOOKUP($B215,base!C:H,2,0)," ")</f>
        <v xml:space="preserve"> </v>
      </c>
      <c r="E215" t="str">
        <f>IF($A215&lt;&gt;"",VLOOKUP($B215,base!C:H,3,0)," ")</f>
        <v xml:space="preserve"> </v>
      </c>
      <c r="F215" t="str">
        <f>IF($A215&lt;&gt;"",VLOOKUP($B215,base!C:H,4,0)," ")</f>
        <v xml:space="preserve"> </v>
      </c>
      <c r="G215" t="str">
        <f>IF($A215&lt;&gt;"",VLOOKUP($B215,base!C:H,5,0)," ")</f>
        <v xml:space="preserve"> </v>
      </c>
      <c r="H215" t="str">
        <f>IF($A215&lt;&gt;"",VLOOKUP($B215,base!C:H,6,0)," ")</f>
        <v xml:space="preserve"> </v>
      </c>
    </row>
    <row r="216" spans="1:8" x14ac:dyDescent="0.25">
      <c r="A216" s="3" t="str">
        <f t="shared" si="7"/>
        <v/>
      </c>
      <c r="B216" s="2">
        <f>+IF($A216&gt;0,SUMIFS(base!C:C,base!J:J,CONCATENATE(TEXT($B$1,"000"),TEXT(A216,"000")))," ")</f>
        <v>0</v>
      </c>
      <c r="C216" t="str">
        <f t="shared" si="6"/>
        <v/>
      </c>
      <c r="D216" t="str">
        <f>IF($A216&lt;&gt;"",VLOOKUP($B216,base!C:H,2,0)," ")</f>
        <v xml:space="preserve"> </v>
      </c>
      <c r="E216" t="str">
        <f>IF($A216&lt;&gt;"",VLOOKUP($B216,base!C:H,3,0)," ")</f>
        <v xml:space="preserve"> </v>
      </c>
      <c r="F216" t="str">
        <f>IF($A216&lt;&gt;"",VLOOKUP($B216,base!C:H,4,0)," ")</f>
        <v xml:space="preserve"> </v>
      </c>
      <c r="G216" t="str">
        <f>IF($A216&lt;&gt;"",VLOOKUP($B216,base!C:H,5,0)," ")</f>
        <v xml:space="preserve"> </v>
      </c>
      <c r="H216" t="str">
        <f>IF($A216&lt;&gt;"",VLOOKUP($B216,base!C:H,6,0)," ")</f>
        <v xml:space="preserve"> </v>
      </c>
    </row>
    <row r="217" spans="1:8" x14ac:dyDescent="0.25">
      <c r="A217" s="3" t="str">
        <f t="shared" si="7"/>
        <v/>
      </c>
      <c r="B217" s="2">
        <f>+IF($A217&gt;0,SUMIFS(base!C:C,base!J:J,CONCATENATE(TEXT($B$1,"000"),TEXT(A217,"000")))," ")</f>
        <v>0</v>
      </c>
      <c r="C217" t="str">
        <f t="shared" si="6"/>
        <v/>
      </c>
      <c r="D217" t="str">
        <f>IF($A217&lt;&gt;"",VLOOKUP($B217,base!C:H,2,0)," ")</f>
        <v xml:space="preserve"> </v>
      </c>
      <c r="E217" t="str">
        <f>IF($A217&lt;&gt;"",VLOOKUP($B217,base!C:H,3,0)," ")</f>
        <v xml:space="preserve"> </v>
      </c>
      <c r="F217" t="str">
        <f>IF($A217&lt;&gt;"",VLOOKUP($B217,base!C:H,4,0)," ")</f>
        <v xml:space="preserve"> </v>
      </c>
      <c r="G217" t="str">
        <f>IF($A217&lt;&gt;"",VLOOKUP($B217,base!C:H,5,0)," ")</f>
        <v xml:space="preserve"> </v>
      </c>
      <c r="H217" t="str">
        <f>IF($A217&lt;&gt;"",VLOOKUP($B217,base!C:H,6,0)," ")</f>
        <v xml:space="preserve"> </v>
      </c>
    </row>
    <row r="218" spans="1:8" x14ac:dyDescent="0.25">
      <c r="A218" s="3" t="str">
        <f t="shared" si="7"/>
        <v/>
      </c>
      <c r="B218" s="2">
        <f>+IF($A218&gt;0,SUMIFS(base!C:C,base!J:J,CONCATENATE(TEXT($B$1,"000"),TEXT(A218,"000")))," ")</f>
        <v>0</v>
      </c>
      <c r="C218" t="str">
        <f t="shared" si="6"/>
        <v/>
      </c>
      <c r="D218" t="str">
        <f>IF($A218&lt;&gt;"",VLOOKUP($B218,base!C:H,2,0)," ")</f>
        <v xml:space="preserve"> </v>
      </c>
      <c r="E218" t="str">
        <f>IF($A218&lt;&gt;"",VLOOKUP($B218,base!C:H,3,0)," ")</f>
        <v xml:space="preserve"> </v>
      </c>
      <c r="F218" t="str">
        <f>IF($A218&lt;&gt;"",VLOOKUP($B218,base!C:H,4,0)," ")</f>
        <v xml:space="preserve"> </v>
      </c>
      <c r="G218" t="str">
        <f>IF($A218&lt;&gt;"",VLOOKUP($B218,base!C:H,5,0)," ")</f>
        <v xml:space="preserve"> </v>
      </c>
      <c r="H218" t="str">
        <f>IF($A218&lt;&gt;"",VLOOKUP($B218,base!C:H,6,0)," ")</f>
        <v xml:space="preserve"> </v>
      </c>
    </row>
    <row r="219" spans="1:8" x14ac:dyDescent="0.25">
      <c r="A219" s="3" t="str">
        <f t="shared" si="7"/>
        <v/>
      </c>
      <c r="B219" s="2">
        <f>+IF($A219&gt;0,SUMIFS(base!C:C,base!J:J,CONCATENATE(TEXT($B$1,"000"),TEXT(A219,"000")))," ")</f>
        <v>0</v>
      </c>
      <c r="C219" t="str">
        <f t="shared" si="6"/>
        <v/>
      </c>
      <c r="D219" t="str">
        <f>IF($A219&lt;&gt;"",VLOOKUP($B219,base!C:H,2,0)," ")</f>
        <v xml:space="preserve"> </v>
      </c>
      <c r="E219" t="str">
        <f>IF($A219&lt;&gt;"",VLOOKUP($B219,base!C:H,3,0)," ")</f>
        <v xml:space="preserve"> </v>
      </c>
      <c r="F219" t="str">
        <f>IF($A219&lt;&gt;"",VLOOKUP($B219,base!C:H,4,0)," ")</f>
        <v xml:space="preserve"> </v>
      </c>
      <c r="G219" t="str">
        <f>IF($A219&lt;&gt;"",VLOOKUP($B219,base!C:H,5,0)," ")</f>
        <v xml:space="preserve"> </v>
      </c>
      <c r="H219" t="str">
        <f>IF($A219&lt;&gt;"",VLOOKUP($B219,base!C:H,6,0)," ")</f>
        <v xml:space="preserve"> </v>
      </c>
    </row>
    <row r="220" spans="1:8" x14ac:dyDescent="0.25">
      <c r="A220" s="3" t="str">
        <f t="shared" si="7"/>
        <v/>
      </c>
      <c r="B220" s="2">
        <f>+IF($A220&gt;0,SUMIFS(base!C:C,base!J:J,CONCATENATE(TEXT($B$1,"000"),TEXT(A220,"000")))," ")</f>
        <v>0</v>
      </c>
      <c r="C220" t="str">
        <f t="shared" si="6"/>
        <v/>
      </c>
      <c r="D220" t="str">
        <f>IF($A220&lt;&gt;"",VLOOKUP($B220,base!C:H,2,0)," ")</f>
        <v xml:space="preserve"> </v>
      </c>
      <c r="E220" t="str">
        <f>IF($A220&lt;&gt;"",VLOOKUP($B220,base!C:H,3,0)," ")</f>
        <v xml:space="preserve"> </v>
      </c>
      <c r="F220" t="str">
        <f>IF($A220&lt;&gt;"",VLOOKUP($B220,base!C:H,4,0)," ")</f>
        <v xml:space="preserve"> </v>
      </c>
      <c r="G220" t="str">
        <f>IF($A220&lt;&gt;"",VLOOKUP($B220,base!C:H,5,0)," ")</f>
        <v xml:space="preserve"> </v>
      </c>
      <c r="H220" t="str">
        <f>IF($A220&lt;&gt;"",VLOOKUP($B220,base!C:H,6,0)," ")</f>
        <v xml:space="preserve"> </v>
      </c>
    </row>
    <row r="221" spans="1:8" x14ac:dyDescent="0.25">
      <c r="A221" s="3" t="str">
        <f t="shared" si="7"/>
        <v/>
      </c>
      <c r="B221" s="2">
        <f>+IF($A221&gt;0,SUMIFS(base!C:C,base!J:J,CONCATENATE(TEXT($B$1,"000"),TEXT(A221,"000")))," ")</f>
        <v>0</v>
      </c>
      <c r="C221" t="str">
        <f t="shared" si="6"/>
        <v/>
      </c>
      <c r="D221" t="str">
        <f>IF($A221&lt;&gt;"",VLOOKUP($B221,base!C:H,2,0)," ")</f>
        <v xml:space="preserve"> </v>
      </c>
      <c r="E221" t="str">
        <f>IF($A221&lt;&gt;"",VLOOKUP($B221,base!C:H,3,0)," ")</f>
        <v xml:space="preserve"> </v>
      </c>
      <c r="F221" t="str">
        <f>IF($A221&lt;&gt;"",VLOOKUP($B221,base!C:H,4,0)," ")</f>
        <v xml:space="preserve"> </v>
      </c>
      <c r="G221" t="str">
        <f>IF($A221&lt;&gt;"",VLOOKUP($B221,base!C:H,5,0)," ")</f>
        <v xml:space="preserve"> </v>
      </c>
      <c r="H221" t="str">
        <f>IF($A221&lt;&gt;"",VLOOKUP($B221,base!C:H,6,0)," ")</f>
        <v xml:space="preserve"> </v>
      </c>
    </row>
    <row r="222" spans="1:8" x14ac:dyDescent="0.25">
      <c r="A222" s="3" t="str">
        <f t="shared" si="7"/>
        <v/>
      </c>
      <c r="B222" s="2">
        <f>+IF($A222&gt;0,SUMIFS(base!C:C,base!J:J,CONCATENATE(TEXT($B$1,"000"),TEXT(A222,"000")))," ")</f>
        <v>0</v>
      </c>
      <c r="C222" t="str">
        <f t="shared" si="6"/>
        <v/>
      </c>
      <c r="D222" t="str">
        <f>IF($A222&lt;&gt;"",VLOOKUP($B222,base!C:H,2,0)," ")</f>
        <v xml:space="preserve"> </v>
      </c>
      <c r="E222" t="str">
        <f>IF($A222&lt;&gt;"",VLOOKUP($B222,base!C:H,3,0)," ")</f>
        <v xml:space="preserve"> </v>
      </c>
      <c r="F222" t="str">
        <f>IF($A222&lt;&gt;"",VLOOKUP($B222,base!C:H,4,0)," ")</f>
        <v xml:space="preserve"> </v>
      </c>
      <c r="G222" t="str">
        <f>IF($A222&lt;&gt;"",VLOOKUP($B222,base!C:H,5,0)," ")</f>
        <v xml:space="preserve"> </v>
      </c>
      <c r="H222" t="str">
        <f>IF($A222&lt;&gt;"",VLOOKUP($B222,base!C:H,6,0)," ")</f>
        <v xml:space="preserve"> </v>
      </c>
    </row>
    <row r="223" spans="1:8" x14ac:dyDescent="0.25">
      <c r="A223" s="3" t="str">
        <f t="shared" si="7"/>
        <v/>
      </c>
      <c r="B223" s="2">
        <f>+IF($A223&gt;0,SUMIFS(base!C:C,base!J:J,CONCATENATE(TEXT($B$1,"000"),TEXT(A223,"000")))," ")</f>
        <v>0</v>
      </c>
      <c r="C223" t="str">
        <f t="shared" si="6"/>
        <v/>
      </c>
      <c r="D223" t="str">
        <f>IF($A223&lt;&gt;"",VLOOKUP($B223,base!C:H,2,0)," ")</f>
        <v xml:space="preserve"> </v>
      </c>
      <c r="E223" t="str">
        <f>IF($A223&lt;&gt;"",VLOOKUP($B223,base!C:H,3,0)," ")</f>
        <v xml:space="preserve"> </v>
      </c>
      <c r="F223" t="str">
        <f>IF($A223&lt;&gt;"",VLOOKUP($B223,base!C:H,4,0)," ")</f>
        <v xml:space="preserve"> </v>
      </c>
      <c r="G223" t="str">
        <f>IF($A223&lt;&gt;"",VLOOKUP($B223,base!C:H,5,0)," ")</f>
        <v xml:space="preserve"> </v>
      </c>
      <c r="H223" t="str">
        <f>IF($A223&lt;&gt;"",VLOOKUP($B223,base!C:H,6,0)," ")</f>
        <v xml:space="preserve"> </v>
      </c>
    </row>
    <row r="224" spans="1:8" x14ac:dyDescent="0.25">
      <c r="A224" s="3" t="str">
        <f t="shared" si="7"/>
        <v/>
      </c>
      <c r="B224" s="2">
        <f>+IF($A224&gt;0,SUMIFS(base!C:C,base!J:J,CONCATENATE(TEXT($B$1,"000"),TEXT(A224,"000")))," ")</f>
        <v>0</v>
      </c>
      <c r="C224" t="str">
        <f t="shared" si="6"/>
        <v/>
      </c>
      <c r="D224" t="str">
        <f>IF($A224&lt;&gt;"",VLOOKUP($B224,base!C:H,2,0)," ")</f>
        <v xml:space="preserve"> </v>
      </c>
      <c r="E224" t="str">
        <f>IF($A224&lt;&gt;"",VLOOKUP($B224,base!C:H,3,0)," ")</f>
        <v xml:space="preserve"> </v>
      </c>
      <c r="F224" t="str">
        <f>IF($A224&lt;&gt;"",VLOOKUP($B224,base!C:H,4,0)," ")</f>
        <v xml:space="preserve"> </v>
      </c>
      <c r="G224" t="str">
        <f>IF($A224&lt;&gt;"",VLOOKUP($B224,base!C:H,5,0)," ")</f>
        <v xml:space="preserve"> </v>
      </c>
      <c r="H224" t="str">
        <f>IF($A224&lt;&gt;"",VLOOKUP($B224,base!C:H,6,0)," ")</f>
        <v xml:space="preserve"> </v>
      </c>
    </row>
    <row r="225" spans="1:8" x14ac:dyDescent="0.25">
      <c r="A225" s="3" t="str">
        <f t="shared" si="7"/>
        <v/>
      </c>
      <c r="B225" s="2">
        <f>+IF($A225&gt;0,SUMIFS(base!C:C,base!J:J,CONCATENATE(TEXT($B$1,"000"),TEXT(A225,"000")))," ")</f>
        <v>0</v>
      </c>
      <c r="C225" t="str">
        <f t="shared" si="6"/>
        <v/>
      </c>
      <c r="D225" t="str">
        <f>IF($A225&lt;&gt;"",VLOOKUP($B225,base!C:H,2,0)," ")</f>
        <v xml:space="preserve"> </v>
      </c>
      <c r="E225" t="str">
        <f>IF($A225&lt;&gt;"",VLOOKUP($B225,base!C:H,3,0)," ")</f>
        <v xml:space="preserve"> </v>
      </c>
      <c r="F225" t="str">
        <f>IF($A225&lt;&gt;"",VLOOKUP($B225,base!C:H,4,0)," ")</f>
        <v xml:space="preserve"> </v>
      </c>
      <c r="G225" t="str">
        <f>IF($A225&lt;&gt;"",VLOOKUP($B225,base!C:H,5,0)," ")</f>
        <v xml:space="preserve"> </v>
      </c>
      <c r="H225" t="str">
        <f>IF($A225&lt;&gt;"",VLOOKUP($B225,base!C:H,6,0)," ")</f>
        <v xml:space="preserve"> </v>
      </c>
    </row>
    <row r="226" spans="1:8" x14ac:dyDescent="0.25">
      <c r="A226" s="3" t="str">
        <f t="shared" si="7"/>
        <v/>
      </c>
      <c r="B226" s="2">
        <f>+IF($A226&gt;0,SUMIFS(base!C:C,base!J:J,CONCATENATE(TEXT($B$1,"000"),TEXT(A226,"000")))," ")</f>
        <v>0</v>
      </c>
      <c r="C226" t="str">
        <f t="shared" si="6"/>
        <v/>
      </c>
      <c r="D226" t="str">
        <f>IF($A226&lt;&gt;"",VLOOKUP($B226,base!C:H,2,0)," ")</f>
        <v xml:space="preserve"> </v>
      </c>
      <c r="E226" t="str">
        <f>IF($A226&lt;&gt;"",VLOOKUP($B226,base!C:H,3,0)," ")</f>
        <v xml:space="preserve"> </v>
      </c>
      <c r="F226" t="str">
        <f>IF($A226&lt;&gt;"",VLOOKUP($B226,base!C:H,4,0)," ")</f>
        <v xml:space="preserve"> </v>
      </c>
      <c r="G226" t="str">
        <f>IF($A226&lt;&gt;"",VLOOKUP($B226,base!C:H,5,0)," ")</f>
        <v xml:space="preserve"> </v>
      </c>
      <c r="H226" t="str">
        <f>IF($A226&lt;&gt;"",VLOOKUP($B226,base!C:H,6,0)," ")</f>
        <v xml:space="preserve"> </v>
      </c>
    </row>
    <row r="227" spans="1:8" x14ac:dyDescent="0.25">
      <c r="A227" s="3" t="str">
        <f t="shared" si="7"/>
        <v/>
      </c>
      <c r="B227" s="2">
        <f>+IF($A227&gt;0,SUMIFS(base!C:C,base!J:J,CONCATENATE(TEXT($B$1,"000"),TEXT(A227,"000")))," ")</f>
        <v>0</v>
      </c>
      <c r="C227" t="str">
        <f t="shared" si="6"/>
        <v/>
      </c>
      <c r="D227" t="str">
        <f>IF($A227&lt;&gt;"",VLOOKUP($B227,base!C:H,2,0)," ")</f>
        <v xml:space="preserve"> </v>
      </c>
      <c r="E227" t="str">
        <f>IF($A227&lt;&gt;"",VLOOKUP($B227,base!C:H,3,0)," ")</f>
        <v xml:space="preserve"> </v>
      </c>
      <c r="F227" t="str">
        <f>IF($A227&lt;&gt;"",VLOOKUP($B227,base!C:H,4,0)," ")</f>
        <v xml:space="preserve"> </v>
      </c>
      <c r="G227" t="str">
        <f>IF($A227&lt;&gt;"",VLOOKUP($B227,base!C:H,5,0)," ")</f>
        <v xml:space="preserve"> </v>
      </c>
      <c r="H227" t="str">
        <f>IF($A227&lt;&gt;"",VLOOKUP($B227,base!C:H,6,0)," ")</f>
        <v xml:space="preserve"> </v>
      </c>
    </row>
    <row r="228" spans="1:8" x14ac:dyDescent="0.25">
      <c r="A228" s="3" t="str">
        <f t="shared" si="7"/>
        <v/>
      </c>
      <c r="B228" s="2">
        <f>+IF($A228&gt;0,SUMIFS(base!C:C,base!J:J,CONCATENATE(TEXT($B$1,"000"),TEXT(A228,"000")))," ")</f>
        <v>0</v>
      </c>
      <c r="C228" t="str">
        <f t="shared" si="6"/>
        <v/>
      </c>
      <c r="D228" t="str">
        <f>IF($A228&lt;&gt;"",VLOOKUP($B228,base!C:H,2,0)," ")</f>
        <v xml:space="preserve"> </v>
      </c>
      <c r="E228" t="str">
        <f>IF($A228&lt;&gt;"",VLOOKUP($B228,base!C:H,3,0)," ")</f>
        <v xml:space="preserve"> </v>
      </c>
      <c r="F228" t="str">
        <f>IF($A228&lt;&gt;"",VLOOKUP($B228,base!C:H,4,0)," ")</f>
        <v xml:space="preserve"> </v>
      </c>
      <c r="G228" t="str">
        <f>IF($A228&lt;&gt;"",VLOOKUP($B228,base!C:H,5,0)," ")</f>
        <v xml:space="preserve"> </v>
      </c>
      <c r="H228" t="str">
        <f>IF($A228&lt;&gt;"",VLOOKUP($B228,base!C:H,6,0)," ")</f>
        <v xml:space="preserve"> </v>
      </c>
    </row>
    <row r="229" spans="1:8" x14ac:dyDescent="0.25">
      <c r="A229" s="3" t="str">
        <f t="shared" si="7"/>
        <v/>
      </c>
      <c r="B229" s="2">
        <f>+IF($A229&gt;0,SUMIFS(base!C:C,base!J:J,CONCATENATE(TEXT($B$1,"000"),TEXT(A229,"000")))," ")</f>
        <v>0</v>
      </c>
      <c r="C229" t="str">
        <f t="shared" si="6"/>
        <v/>
      </c>
      <c r="D229" t="str">
        <f>IF($A229&lt;&gt;"",VLOOKUP($B229,base!C:H,2,0)," ")</f>
        <v xml:space="preserve"> </v>
      </c>
      <c r="E229" t="str">
        <f>IF($A229&lt;&gt;"",VLOOKUP($B229,base!C:H,3,0)," ")</f>
        <v xml:space="preserve"> </v>
      </c>
      <c r="F229" t="str">
        <f>IF($A229&lt;&gt;"",VLOOKUP($B229,base!C:H,4,0)," ")</f>
        <v xml:space="preserve"> </v>
      </c>
      <c r="G229" t="str">
        <f>IF($A229&lt;&gt;"",VLOOKUP($B229,base!C:H,5,0)," ")</f>
        <v xml:space="preserve"> </v>
      </c>
      <c r="H229" t="str">
        <f>IF($A229&lt;&gt;"",VLOOKUP($B229,base!C:H,6,0)," ")</f>
        <v xml:space="preserve"> </v>
      </c>
    </row>
    <row r="230" spans="1:8" x14ac:dyDescent="0.25">
      <c r="A230" s="3" t="str">
        <f t="shared" si="7"/>
        <v/>
      </c>
      <c r="B230" s="2">
        <f>+IF($A230&gt;0,SUMIFS(base!C:C,base!J:J,CONCATENATE(TEXT($B$1,"000"),TEXT(A230,"000")))," ")</f>
        <v>0</v>
      </c>
      <c r="C230" t="str">
        <f t="shared" si="6"/>
        <v/>
      </c>
      <c r="D230" t="str">
        <f>IF($A230&lt;&gt;"",VLOOKUP($B230,base!C:H,2,0)," ")</f>
        <v xml:space="preserve"> </v>
      </c>
      <c r="E230" t="str">
        <f>IF($A230&lt;&gt;"",VLOOKUP($B230,base!C:H,3,0)," ")</f>
        <v xml:space="preserve"> </v>
      </c>
      <c r="F230" t="str">
        <f>IF($A230&lt;&gt;"",VLOOKUP($B230,base!C:H,4,0)," ")</f>
        <v xml:space="preserve"> </v>
      </c>
      <c r="G230" t="str">
        <f>IF($A230&lt;&gt;"",VLOOKUP($B230,base!C:H,5,0)," ")</f>
        <v xml:space="preserve"> </v>
      </c>
      <c r="H230" t="str">
        <f>IF($A230&lt;&gt;"",VLOOKUP($B230,base!C:H,6,0)," ")</f>
        <v xml:space="preserve"> </v>
      </c>
    </row>
    <row r="231" spans="1:8" x14ac:dyDescent="0.25">
      <c r="A231" s="3" t="str">
        <f t="shared" si="7"/>
        <v/>
      </c>
      <c r="B231" s="2">
        <f>+IF($A231&gt;0,SUMIFS(base!C:C,base!J:J,CONCATENATE(TEXT($B$1,"000"),TEXT(A231,"000")))," ")</f>
        <v>0</v>
      </c>
      <c r="C231" t="str">
        <f t="shared" si="6"/>
        <v/>
      </c>
      <c r="D231" t="str">
        <f>IF($A231&lt;&gt;"",VLOOKUP($B231,base!C:H,2,0)," ")</f>
        <v xml:space="preserve"> </v>
      </c>
      <c r="E231" t="str">
        <f>IF($A231&lt;&gt;"",VLOOKUP($B231,base!C:H,3,0)," ")</f>
        <v xml:space="preserve"> </v>
      </c>
      <c r="F231" t="str">
        <f>IF($A231&lt;&gt;"",VLOOKUP($B231,base!C:H,4,0)," ")</f>
        <v xml:space="preserve"> </v>
      </c>
      <c r="G231" t="str">
        <f>IF($A231&lt;&gt;"",VLOOKUP($B231,base!C:H,5,0)," ")</f>
        <v xml:space="preserve"> </v>
      </c>
      <c r="H231" t="str">
        <f>IF($A231&lt;&gt;"",VLOOKUP($B231,base!C:H,6,0)," ")</f>
        <v xml:space="preserve"> </v>
      </c>
    </row>
    <row r="232" spans="1:8" x14ac:dyDescent="0.25">
      <c r="A232" s="3" t="str">
        <f t="shared" si="7"/>
        <v/>
      </c>
      <c r="B232" s="2">
        <f>+IF($A232&gt;0,SUMIFS(base!C:C,base!J:J,CONCATENATE(TEXT($B$1,"000"),TEXT(A232,"000")))," ")</f>
        <v>0</v>
      </c>
      <c r="C232" t="str">
        <f t="shared" si="6"/>
        <v/>
      </c>
      <c r="D232" t="str">
        <f>IF($A232&lt;&gt;"",VLOOKUP($B232,base!C:H,2,0)," ")</f>
        <v xml:space="preserve"> </v>
      </c>
      <c r="E232" t="str">
        <f>IF($A232&lt;&gt;"",VLOOKUP($B232,base!C:H,3,0)," ")</f>
        <v xml:space="preserve"> </v>
      </c>
      <c r="F232" t="str">
        <f>IF($A232&lt;&gt;"",VLOOKUP($B232,base!C:H,4,0)," ")</f>
        <v xml:space="preserve"> </v>
      </c>
      <c r="G232" t="str">
        <f>IF($A232&lt;&gt;"",VLOOKUP($B232,base!C:H,5,0)," ")</f>
        <v xml:space="preserve"> </v>
      </c>
      <c r="H232" t="str">
        <f>IF($A232&lt;&gt;"",VLOOKUP($B232,base!C:H,6,0)," ")</f>
        <v xml:space="preserve"> </v>
      </c>
    </row>
    <row r="233" spans="1:8" x14ac:dyDescent="0.25">
      <c r="A233" s="3" t="str">
        <f t="shared" si="7"/>
        <v/>
      </c>
      <c r="B233" s="2">
        <f>+IF($A233&gt;0,SUMIFS(base!C:C,base!J:J,CONCATENATE(TEXT($B$1,"000"),TEXT(A233,"000")))," ")</f>
        <v>0</v>
      </c>
      <c r="C233" t="str">
        <f t="shared" si="6"/>
        <v/>
      </c>
      <c r="D233" t="str">
        <f>IF($A233&lt;&gt;"",VLOOKUP($B233,base!C:H,2,0)," ")</f>
        <v xml:space="preserve"> </v>
      </c>
      <c r="E233" t="str">
        <f>IF($A233&lt;&gt;"",VLOOKUP($B233,base!C:H,3,0)," ")</f>
        <v xml:space="preserve"> </v>
      </c>
      <c r="F233" t="str">
        <f>IF($A233&lt;&gt;"",VLOOKUP($B233,base!C:H,4,0)," ")</f>
        <v xml:space="preserve"> </v>
      </c>
      <c r="G233" t="str">
        <f>IF($A233&lt;&gt;"",VLOOKUP($B233,base!C:H,5,0)," ")</f>
        <v xml:space="preserve"> </v>
      </c>
      <c r="H233" t="str">
        <f>IF($A233&lt;&gt;"",VLOOKUP($B233,base!C:H,6,0)," ")</f>
        <v xml:space="preserve"> </v>
      </c>
    </row>
    <row r="234" spans="1:8" x14ac:dyDescent="0.25">
      <c r="A234" s="3" t="str">
        <f t="shared" si="7"/>
        <v/>
      </c>
      <c r="B234" s="2">
        <f>+IF($A234&gt;0,SUMIFS(base!C:C,base!J:J,CONCATENATE(TEXT($B$1,"000"),TEXT(A234,"000")))," ")</f>
        <v>0</v>
      </c>
      <c r="C234" t="str">
        <f t="shared" si="6"/>
        <v/>
      </c>
      <c r="D234" t="str">
        <f>IF($A234&lt;&gt;"",VLOOKUP($B234,base!C:H,2,0)," ")</f>
        <v xml:space="preserve"> </v>
      </c>
      <c r="E234" t="str">
        <f>IF($A234&lt;&gt;"",VLOOKUP($B234,base!C:H,3,0)," ")</f>
        <v xml:space="preserve"> </v>
      </c>
      <c r="F234" t="str">
        <f>IF($A234&lt;&gt;"",VLOOKUP($B234,base!C:H,4,0)," ")</f>
        <v xml:space="preserve"> </v>
      </c>
      <c r="G234" t="str">
        <f>IF($A234&lt;&gt;"",VLOOKUP($B234,base!C:H,5,0)," ")</f>
        <v xml:space="preserve"> </v>
      </c>
      <c r="H234" t="str">
        <f>IF($A234&lt;&gt;"",VLOOKUP($B234,base!C:H,6,0)," ")</f>
        <v xml:space="preserve"> </v>
      </c>
    </row>
    <row r="235" spans="1:8" x14ac:dyDescent="0.25">
      <c r="A235" s="3" t="str">
        <f t="shared" si="7"/>
        <v/>
      </c>
      <c r="B235" s="2">
        <f>+IF($A235&gt;0,SUMIFS(base!C:C,base!J:J,CONCATENATE(TEXT($B$1,"000"),TEXT(A235,"000")))," ")</f>
        <v>0</v>
      </c>
      <c r="C235" t="str">
        <f t="shared" si="6"/>
        <v/>
      </c>
      <c r="D235" t="str">
        <f>IF($A235&lt;&gt;"",VLOOKUP($B235,base!C:H,2,0)," ")</f>
        <v xml:space="preserve"> </v>
      </c>
      <c r="E235" t="str">
        <f>IF($A235&lt;&gt;"",VLOOKUP($B235,base!C:H,3,0)," ")</f>
        <v xml:space="preserve"> </v>
      </c>
      <c r="F235" t="str">
        <f>IF($A235&lt;&gt;"",VLOOKUP($B235,base!C:H,4,0)," ")</f>
        <v xml:space="preserve"> </v>
      </c>
      <c r="G235" t="str">
        <f>IF($A235&lt;&gt;"",VLOOKUP($B235,base!C:H,5,0)," ")</f>
        <v xml:space="preserve"> </v>
      </c>
      <c r="H235" t="str">
        <f>IF($A235&lt;&gt;"",VLOOKUP($B235,base!C:H,6,0)," ")</f>
        <v xml:space="preserve"> </v>
      </c>
    </row>
    <row r="236" spans="1:8" x14ac:dyDescent="0.25">
      <c r="A236" s="3" t="str">
        <f t="shared" si="7"/>
        <v/>
      </c>
      <c r="B236" s="2">
        <f>+IF($A236&gt;0,SUMIFS(base!C:C,base!J:J,CONCATENATE(TEXT($B$1,"000"),TEXT(A236,"000")))," ")</f>
        <v>0</v>
      </c>
      <c r="C236" t="str">
        <f t="shared" si="6"/>
        <v/>
      </c>
      <c r="D236" t="str">
        <f>IF($A236&lt;&gt;"",VLOOKUP($B236,base!C:H,2,0)," ")</f>
        <v xml:space="preserve"> </v>
      </c>
      <c r="E236" t="str">
        <f>IF($A236&lt;&gt;"",VLOOKUP($B236,base!C:H,3,0)," ")</f>
        <v xml:space="preserve"> </v>
      </c>
      <c r="F236" t="str">
        <f>IF($A236&lt;&gt;"",VLOOKUP($B236,base!C:H,4,0)," ")</f>
        <v xml:space="preserve"> </v>
      </c>
      <c r="G236" t="str">
        <f>IF($A236&lt;&gt;"",VLOOKUP($B236,base!C:H,5,0)," ")</f>
        <v xml:space="preserve"> </v>
      </c>
      <c r="H236" t="str">
        <f>IF($A236&lt;&gt;"",VLOOKUP($B236,base!C:H,6,0)," ")</f>
        <v xml:space="preserve"> </v>
      </c>
    </row>
    <row r="237" spans="1:8" x14ac:dyDescent="0.25">
      <c r="A237" s="3" t="str">
        <f t="shared" si="7"/>
        <v/>
      </c>
      <c r="B237" s="2">
        <f>+IF($A237&gt;0,SUMIFS(base!C:C,base!J:J,CONCATENATE(TEXT($B$1,"000"),TEXT(A237,"000")))," ")</f>
        <v>0</v>
      </c>
      <c r="C237" t="str">
        <f t="shared" si="6"/>
        <v/>
      </c>
      <c r="D237" t="str">
        <f>IF($A237&lt;&gt;"",VLOOKUP($B237,base!C:H,2,0)," ")</f>
        <v xml:space="preserve"> </v>
      </c>
      <c r="E237" t="str">
        <f>IF($A237&lt;&gt;"",VLOOKUP($B237,base!C:H,3,0)," ")</f>
        <v xml:space="preserve"> </v>
      </c>
      <c r="F237" t="str">
        <f>IF($A237&lt;&gt;"",VLOOKUP($B237,base!C:H,4,0)," ")</f>
        <v xml:space="preserve"> </v>
      </c>
      <c r="G237" t="str">
        <f>IF($A237&lt;&gt;"",VLOOKUP($B237,base!C:H,5,0)," ")</f>
        <v xml:space="preserve"> </v>
      </c>
      <c r="H237" t="str">
        <f>IF($A237&lt;&gt;"",VLOOKUP($B237,base!C:H,6,0)," ")</f>
        <v xml:space="preserve"> </v>
      </c>
    </row>
    <row r="238" spans="1:8" x14ac:dyDescent="0.25">
      <c r="A238" s="3" t="str">
        <f t="shared" si="7"/>
        <v/>
      </c>
      <c r="B238" s="2">
        <f>+IF($A238&gt;0,SUMIFS(base!C:C,base!J:J,CONCATENATE(TEXT($B$1,"000"),TEXT(A238,"000")))," ")</f>
        <v>0</v>
      </c>
      <c r="C238" t="str">
        <f t="shared" si="6"/>
        <v/>
      </c>
      <c r="D238" t="str">
        <f>IF($A238&lt;&gt;"",VLOOKUP($B238,base!C:H,2,0)," ")</f>
        <v xml:space="preserve"> </v>
      </c>
      <c r="E238" t="str">
        <f>IF($A238&lt;&gt;"",VLOOKUP($B238,base!C:H,3,0)," ")</f>
        <v xml:space="preserve"> </v>
      </c>
      <c r="F238" t="str">
        <f>IF($A238&lt;&gt;"",VLOOKUP($B238,base!C:H,4,0)," ")</f>
        <v xml:space="preserve"> </v>
      </c>
      <c r="G238" t="str">
        <f>IF($A238&lt;&gt;"",VLOOKUP($B238,base!C:H,5,0)," ")</f>
        <v xml:space="preserve"> </v>
      </c>
      <c r="H238" t="str">
        <f>IF($A238&lt;&gt;"",VLOOKUP($B238,base!C:H,6,0)," ")</f>
        <v xml:space="preserve"> </v>
      </c>
    </row>
    <row r="239" spans="1:8" x14ac:dyDescent="0.25">
      <c r="A239" s="3" t="str">
        <f t="shared" si="7"/>
        <v/>
      </c>
      <c r="B239" s="2">
        <f>+IF($A239&gt;0,SUMIFS(base!C:C,base!J:J,CONCATENATE(TEXT($B$1,"000"),TEXT(A239,"000")))," ")</f>
        <v>0</v>
      </c>
      <c r="C239" t="str">
        <f t="shared" si="6"/>
        <v/>
      </c>
      <c r="D239" t="str">
        <f>IF($A239&lt;&gt;"",VLOOKUP($B239,base!C:H,2,0)," ")</f>
        <v xml:space="preserve"> </v>
      </c>
      <c r="E239" t="str">
        <f>IF($A239&lt;&gt;"",VLOOKUP($B239,base!C:H,3,0)," ")</f>
        <v xml:space="preserve"> </v>
      </c>
      <c r="F239" t="str">
        <f>IF($A239&lt;&gt;"",VLOOKUP($B239,base!C:H,4,0)," ")</f>
        <v xml:space="preserve"> </v>
      </c>
      <c r="G239" t="str">
        <f>IF($A239&lt;&gt;"",VLOOKUP($B239,base!C:H,5,0)," ")</f>
        <v xml:space="preserve"> </v>
      </c>
      <c r="H239" t="str">
        <f>IF($A239&lt;&gt;"",VLOOKUP($B239,base!C:H,6,0)," ")</f>
        <v xml:space="preserve"> </v>
      </c>
    </row>
    <row r="240" spans="1:8" x14ac:dyDescent="0.25">
      <c r="A240" s="3" t="str">
        <f t="shared" si="7"/>
        <v/>
      </c>
      <c r="B240" s="2">
        <f>+IF($A240&gt;0,SUMIFS(base!C:C,base!J:J,CONCATENATE(TEXT($B$1,"000"),TEXT(A240,"000")))," ")</f>
        <v>0</v>
      </c>
      <c r="C240" t="str">
        <f t="shared" si="6"/>
        <v/>
      </c>
      <c r="D240" t="str">
        <f>IF($A240&lt;&gt;"",VLOOKUP($B240,base!C:H,2,0)," ")</f>
        <v xml:space="preserve"> </v>
      </c>
      <c r="E240" t="str">
        <f>IF($A240&lt;&gt;"",VLOOKUP($B240,base!C:H,3,0)," ")</f>
        <v xml:space="preserve"> </v>
      </c>
      <c r="F240" t="str">
        <f>IF($A240&lt;&gt;"",VLOOKUP($B240,base!C:H,4,0)," ")</f>
        <v xml:space="preserve"> </v>
      </c>
      <c r="G240" t="str">
        <f>IF($A240&lt;&gt;"",VLOOKUP($B240,base!C:H,5,0)," ")</f>
        <v xml:space="preserve"> </v>
      </c>
      <c r="H240" t="str">
        <f>IF($A240&lt;&gt;"",VLOOKUP($B240,base!C:H,6,0)," ")</f>
        <v xml:space="preserve"> </v>
      </c>
    </row>
    <row r="241" spans="1:8" x14ac:dyDescent="0.25">
      <c r="A241" s="3" t="str">
        <f t="shared" si="7"/>
        <v/>
      </c>
      <c r="B241" s="2">
        <f>+IF($A241&gt;0,SUMIFS(base!C:C,base!J:J,CONCATENATE(TEXT($B$1,"000"),TEXT(A241,"000")))," ")</f>
        <v>0</v>
      </c>
      <c r="C241" t="str">
        <f t="shared" si="6"/>
        <v/>
      </c>
      <c r="D241" t="str">
        <f>IF($A241&lt;&gt;"",VLOOKUP($B241,base!C:H,2,0)," ")</f>
        <v xml:space="preserve"> </v>
      </c>
      <c r="E241" t="str">
        <f>IF($A241&lt;&gt;"",VLOOKUP($B241,base!C:H,3,0)," ")</f>
        <v xml:space="preserve"> </v>
      </c>
      <c r="F241" t="str">
        <f>IF($A241&lt;&gt;"",VLOOKUP($B241,base!C:H,4,0)," ")</f>
        <v xml:space="preserve"> </v>
      </c>
      <c r="G241" t="str">
        <f>IF($A241&lt;&gt;"",VLOOKUP($B241,base!C:H,5,0)," ")</f>
        <v xml:space="preserve"> </v>
      </c>
      <c r="H241" t="str">
        <f>IF($A241&lt;&gt;"",VLOOKUP($B241,base!C:H,6,0)," ")</f>
        <v xml:space="preserve"> </v>
      </c>
    </row>
    <row r="242" spans="1:8" x14ac:dyDescent="0.25">
      <c r="A242" s="3" t="str">
        <f t="shared" si="7"/>
        <v/>
      </c>
      <c r="B242" s="2">
        <f>+IF($A242&gt;0,SUMIFS(base!C:C,base!J:J,CONCATENATE(TEXT($B$1,"000"),TEXT(A242,"000")))," ")</f>
        <v>0</v>
      </c>
      <c r="C242" t="str">
        <f t="shared" si="6"/>
        <v/>
      </c>
      <c r="D242" t="str">
        <f>IF($A242&lt;&gt;"",VLOOKUP($B242,base!C:H,2,0)," ")</f>
        <v xml:space="preserve"> </v>
      </c>
      <c r="E242" t="str">
        <f>IF($A242&lt;&gt;"",VLOOKUP($B242,base!C:H,3,0)," ")</f>
        <v xml:space="preserve"> </v>
      </c>
      <c r="F242" t="str">
        <f>IF($A242&lt;&gt;"",VLOOKUP($B242,base!C:H,4,0)," ")</f>
        <v xml:space="preserve"> </v>
      </c>
      <c r="G242" t="str">
        <f>IF($A242&lt;&gt;"",VLOOKUP($B242,base!C:H,5,0)," ")</f>
        <v xml:space="preserve"> </v>
      </c>
      <c r="H242" t="str">
        <f>IF($A242&lt;&gt;"",VLOOKUP($B242,base!C:H,6,0)," ")</f>
        <v xml:space="preserve"> </v>
      </c>
    </row>
    <row r="243" spans="1:8" x14ac:dyDescent="0.25">
      <c r="A243" s="3" t="str">
        <f t="shared" si="7"/>
        <v/>
      </c>
      <c r="B243" s="2">
        <f>+IF($A243&gt;0,SUMIFS(base!C:C,base!J:J,CONCATENATE(TEXT($B$1,"000"),TEXT(A243,"000")))," ")</f>
        <v>0</v>
      </c>
      <c r="C243" t="str">
        <f t="shared" si="6"/>
        <v/>
      </c>
      <c r="D243" t="str">
        <f>IF($A243&lt;&gt;"",VLOOKUP($B243,base!C:H,2,0)," ")</f>
        <v xml:space="preserve"> </v>
      </c>
      <c r="E243" t="str">
        <f>IF($A243&lt;&gt;"",VLOOKUP($B243,base!C:H,3,0)," ")</f>
        <v xml:space="preserve"> </v>
      </c>
      <c r="F243" t="str">
        <f>IF($A243&lt;&gt;"",VLOOKUP($B243,base!C:H,4,0)," ")</f>
        <v xml:space="preserve"> </v>
      </c>
      <c r="G243" t="str">
        <f>IF($A243&lt;&gt;"",VLOOKUP($B243,base!C:H,5,0)," ")</f>
        <v xml:space="preserve"> </v>
      </c>
      <c r="H243" t="str">
        <f>IF($A243&lt;&gt;"",VLOOKUP($B243,base!C:H,6,0)," ")</f>
        <v xml:space="preserve"> </v>
      </c>
    </row>
    <row r="244" spans="1:8" x14ac:dyDescent="0.25">
      <c r="A244" s="3" t="str">
        <f t="shared" si="7"/>
        <v/>
      </c>
      <c r="B244" s="2">
        <f>+IF($A244&gt;0,SUMIFS(base!C:C,base!J:J,CONCATENATE(TEXT($B$1,"000"),TEXT(A244,"000")))," ")</f>
        <v>0</v>
      </c>
      <c r="C244" t="str">
        <f t="shared" si="6"/>
        <v/>
      </c>
      <c r="D244" t="str">
        <f>IF($A244&lt;&gt;"",VLOOKUP($B244,base!C:H,2,0)," ")</f>
        <v xml:space="preserve"> </v>
      </c>
      <c r="E244" t="str">
        <f>IF($A244&lt;&gt;"",VLOOKUP($B244,base!C:H,3,0)," ")</f>
        <v xml:space="preserve"> </v>
      </c>
      <c r="F244" t="str">
        <f>IF($A244&lt;&gt;"",VLOOKUP($B244,base!C:H,4,0)," ")</f>
        <v xml:space="preserve"> </v>
      </c>
      <c r="G244" t="str">
        <f>IF($A244&lt;&gt;"",VLOOKUP($B244,base!C:H,5,0)," ")</f>
        <v xml:space="preserve"> </v>
      </c>
      <c r="H244" t="str">
        <f>IF($A244&lt;&gt;"",VLOOKUP($B244,base!C:H,6,0)," ")</f>
        <v xml:space="preserve"> </v>
      </c>
    </row>
    <row r="245" spans="1:8" x14ac:dyDescent="0.25">
      <c r="A245" s="3" t="str">
        <f t="shared" si="7"/>
        <v/>
      </c>
      <c r="B245" s="2">
        <f>+IF($A245&gt;0,SUMIFS(base!C:C,base!J:J,CONCATENATE(TEXT($B$1,"000"),TEXT(A245,"000")))," ")</f>
        <v>0</v>
      </c>
      <c r="C245" t="str">
        <f t="shared" si="6"/>
        <v/>
      </c>
      <c r="D245" t="str">
        <f>IF($A245&lt;&gt;"",VLOOKUP($B245,base!C:H,2,0)," ")</f>
        <v xml:space="preserve"> </v>
      </c>
      <c r="E245" t="str">
        <f>IF($A245&lt;&gt;"",VLOOKUP($B245,base!C:H,3,0)," ")</f>
        <v xml:space="preserve"> </v>
      </c>
      <c r="F245" t="str">
        <f>IF($A245&lt;&gt;"",VLOOKUP($B245,base!C:H,4,0)," ")</f>
        <v xml:space="preserve"> </v>
      </c>
      <c r="G245" t="str">
        <f>IF($A245&lt;&gt;"",VLOOKUP($B245,base!C:H,5,0)," ")</f>
        <v xml:space="preserve"> </v>
      </c>
      <c r="H245" t="str">
        <f>IF($A245&lt;&gt;"",VLOOKUP($B245,base!C:H,6,0)," ")</f>
        <v xml:space="preserve"> </v>
      </c>
    </row>
    <row r="246" spans="1:8" x14ac:dyDescent="0.25">
      <c r="A246" s="3" t="str">
        <f t="shared" si="7"/>
        <v/>
      </c>
      <c r="B246" s="2">
        <f>+IF($A246&gt;0,SUMIFS(base!C:C,base!J:J,CONCATENATE(TEXT($B$1,"000"),TEXT(A246,"000")))," ")</f>
        <v>0</v>
      </c>
      <c r="C246" t="str">
        <f t="shared" si="6"/>
        <v/>
      </c>
      <c r="D246" t="str">
        <f>IF($A246&lt;&gt;"",VLOOKUP($B246,base!C:H,2,0)," ")</f>
        <v xml:space="preserve"> </v>
      </c>
      <c r="E246" t="str">
        <f>IF($A246&lt;&gt;"",VLOOKUP($B246,base!C:H,3,0)," ")</f>
        <v xml:space="preserve"> </v>
      </c>
      <c r="F246" t="str">
        <f>IF($A246&lt;&gt;"",VLOOKUP($B246,base!C:H,4,0)," ")</f>
        <v xml:space="preserve"> </v>
      </c>
      <c r="G246" t="str">
        <f>IF($A246&lt;&gt;"",VLOOKUP($B246,base!C:H,5,0)," ")</f>
        <v xml:space="preserve"> </v>
      </c>
      <c r="H246" t="str">
        <f>IF($A246&lt;&gt;"",VLOOKUP($B246,base!C:H,6,0)," ")</f>
        <v xml:space="preserve"> </v>
      </c>
    </row>
    <row r="247" spans="1:8" x14ac:dyDescent="0.25">
      <c r="A247" s="3" t="str">
        <f t="shared" si="7"/>
        <v/>
      </c>
      <c r="B247" s="2">
        <f>+IF($A247&gt;0,SUMIFS(base!C:C,base!J:J,CONCATENATE(TEXT($B$1,"000"),TEXT(A247,"000")))," ")</f>
        <v>0</v>
      </c>
      <c r="C247" t="str">
        <f t="shared" si="6"/>
        <v/>
      </c>
      <c r="D247" t="str">
        <f>IF($A247&lt;&gt;"",VLOOKUP($B247,base!C:H,2,0)," ")</f>
        <v xml:space="preserve"> </v>
      </c>
      <c r="E247" t="str">
        <f>IF($A247&lt;&gt;"",VLOOKUP($B247,base!C:H,3,0)," ")</f>
        <v xml:space="preserve"> </v>
      </c>
      <c r="F247" t="str">
        <f>IF($A247&lt;&gt;"",VLOOKUP($B247,base!C:H,4,0)," ")</f>
        <v xml:space="preserve"> </v>
      </c>
      <c r="G247" t="str">
        <f>IF($A247&lt;&gt;"",VLOOKUP($B247,base!C:H,5,0)," ")</f>
        <v xml:space="preserve"> </v>
      </c>
      <c r="H247" t="str">
        <f>IF($A247&lt;&gt;"",VLOOKUP($B247,base!C:H,6,0)," ")</f>
        <v xml:space="preserve"> </v>
      </c>
    </row>
    <row r="248" spans="1:8" x14ac:dyDescent="0.25">
      <c r="A248" s="3" t="str">
        <f t="shared" si="7"/>
        <v/>
      </c>
      <c r="B248" s="2">
        <f>+IF($A248&gt;0,SUMIFS(base!C:C,base!J:J,CONCATENATE(TEXT($B$1,"000"),TEXT(A248,"000")))," ")</f>
        <v>0</v>
      </c>
      <c r="C248" t="str">
        <f t="shared" si="6"/>
        <v/>
      </c>
      <c r="D248" t="str">
        <f>IF($A248&lt;&gt;"",VLOOKUP($B248,base!C:H,2,0)," ")</f>
        <v xml:space="preserve"> </v>
      </c>
      <c r="E248" t="str">
        <f>IF($A248&lt;&gt;"",VLOOKUP($B248,base!C:H,3,0)," ")</f>
        <v xml:space="preserve"> </v>
      </c>
      <c r="F248" t="str">
        <f>IF($A248&lt;&gt;"",VLOOKUP($B248,base!C:H,4,0)," ")</f>
        <v xml:space="preserve"> </v>
      </c>
      <c r="G248" t="str">
        <f>IF($A248&lt;&gt;"",VLOOKUP($B248,base!C:H,5,0)," ")</f>
        <v xml:space="preserve"> </v>
      </c>
      <c r="H248" t="str">
        <f>IF($A248&lt;&gt;"",VLOOKUP($B248,base!C:H,6,0)," ")</f>
        <v xml:space="preserve"> </v>
      </c>
    </row>
    <row r="249" spans="1:8" x14ac:dyDescent="0.25">
      <c r="A249" s="3" t="str">
        <f t="shared" si="7"/>
        <v/>
      </c>
      <c r="B249" s="2">
        <f>+IF($A249&gt;0,SUMIFS(base!C:C,base!J:J,CONCATENATE(TEXT($B$1,"000"),TEXT(A249,"000")))," ")</f>
        <v>0</v>
      </c>
      <c r="C249" t="str">
        <f t="shared" si="6"/>
        <v/>
      </c>
      <c r="D249" t="str">
        <f>IF($A249&lt;&gt;"",VLOOKUP($B249,base!C:H,2,0)," ")</f>
        <v xml:space="preserve"> </v>
      </c>
      <c r="E249" t="str">
        <f>IF($A249&lt;&gt;"",VLOOKUP($B249,base!C:H,3,0)," ")</f>
        <v xml:space="preserve"> </v>
      </c>
      <c r="F249" t="str">
        <f>IF($A249&lt;&gt;"",VLOOKUP($B249,base!C:H,4,0)," ")</f>
        <v xml:space="preserve"> </v>
      </c>
      <c r="G249" t="str">
        <f>IF($A249&lt;&gt;"",VLOOKUP($B249,base!C:H,5,0)," ")</f>
        <v xml:space="preserve"> </v>
      </c>
      <c r="H249" t="str">
        <f>IF($A249&lt;&gt;"",VLOOKUP($B249,base!C:H,6,0)," ")</f>
        <v xml:space="preserve"> </v>
      </c>
    </row>
    <row r="250" spans="1:8" x14ac:dyDescent="0.25">
      <c r="A250" s="3" t="str">
        <f t="shared" si="7"/>
        <v/>
      </c>
      <c r="B250" s="2">
        <f>+IF($A250&gt;0,SUMIFS(base!C:C,base!J:J,CONCATENATE(TEXT($B$1,"000"),TEXT(A250,"000")))," ")</f>
        <v>0</v>
      </c>
      <c r="C250" t="str">
        <f t="shared" si="6"/>
        <v/>
      </c>
      <c r="D250" t="str">
        <f>IF($A250&lt;&gt;"",VLOOKUP($B250,base!C:H,2,0)," ")</f>
        <v xml:space="preserve"> </v>
      </c>
      <c r="E250" t="str">
        <f>IF($A250&lt;&gt;"",VLOOKUP($B250,base!C:H,3,0)," ")</f>
        <v xml:space="preserve"> </v>
      </c>
      <c r="F250" t="str">
        <f>IF($A250&lt;&gt;"",VLOOKUP($B250,base!C:H,4,0)," ")</f>
        <v xml:space="preserve"> </v>
      </c>
      <c r="G250" t="str">
        <f>IF($A250&lt;&gt;"",VLOOKUP($B250,base!C:H,5,0)," ")</f>
        <v xml:space="preserve"> </v>
      </c>
      <c r="H250" t="str">
        <f>IF($A250&lt;&gt;"",VLOOKUP($B250,base!C:H,6,0)," ")</f>
        <v xml:space="preserve"> </v>
      </c>
    </row>
    <row r="251" spans="1:8" x14ac:dyDescent="0.25">
      <c r="A251" s="3" t="str">
        <f t="shared" si="7"/>
        <v/>
      </c>
      <c r="B251" s="2">
        <f>+IF($A251&gt;0,SUMIFS(base!C:C,base!J:J,CONCATENATE(TEXT($B$1,"000"),TEXT(A251,"000")))," ")</f>
        <v>0</v>
      </c>
      <c r="C251" t="str">
        <f t="shared" si="6"/>
        <v/>
      </c>
      <c r="D251" t="str">
        <f>IF($A251&lt;&gt;"",VLOOKUP($B251,base!C:H,2,0)," ")</f>
        <v xml:space="preserve"> </v>
      </c>
      <c r="E251" t="str">
        <f>IF($A251&lt;&gt;"",VLOOKUP($B251,base!C:H,3,0)," ")</f>
        <v xml:space="preserve"> </v>
      </c>
      <c r="F251" t="str">
        <f>IF($A251&lt;&gt;"",VLOOKUP($B251,base!C:H,4,0)," ")</f>
        <v xml:space="preserve"> </v>
      </c>
      <c r="G251" t="str">
        <f>IF($A251&lt;&gt;"",VLOOKUP($B251,base!C:H,5,0)," ")</f>
        <v xml:space="preserve"> </v>
      </c>
      <c r="H251" t="str">
        <f>IF($A251&lt;&gt;"",VLOOKUP($B251,base!C:H,6,0)," ")</f>
        <v xml:space="preserve"> </v>
      </c>
    </row>
    <row r="252" spans="1:8" x14ac:dyDescent="0.25">
      <c r="A252" s="3" t="str">
        <f t="shared" si="7"/>
        <v/>
      </c>
      <c r="B252" s="2">
        <f>+IF($A252&gt;0,SUMIFS(base!C:C,base!J:J,CONCATENATE(TEXT($B$1,"000"),TEXT(A252,"000")))," ")</f>
        <v>0</v>
      </c>
      <c r="C252" t="str">
        <f t="shared" si="6"/>
        <v/>
      </c>
      <c r="D252" t="str">
        <f>IF($A252&lt;&gt;"",VLOOKUP($B252,base!C:H,2,0)," ")</f>
        <v xml:space="preserve"> </v>
      </c>
      <c r="E252" t="str">
        <f>IF($A252&lt;&gt;"",VLOOKUP($B252,base!C:H,3,0)," ")</f>
        <v xml:space="preserve"> </v>
      </c>
      <c r="F252" t="str">
        <f>IF($A252&lt;&gt;"",VLOOKUP($B252,base!C:H,4,0)," ")</f>
        <v xml:space="preserve"> </v>
      </c>
      <c r="G252" t="str">
        <f>IF($A252&lt;&gt;"",VLOOKUP($B252,base!C:H,5,0)," ")</f>
        <v xml:space="preserve"> </v>
      </c>
      <c r="H252" t="str">
        <f>IF($A252&lt;&gt;"",VLOOKUP($B252,base!C:H,6,0)," ")</f>
        <v xml:space="preserve"> </v>
      </c>
    </row>
    <row r="253" spans="1:8" x14ac:dyDescent="0.25">
      <c r="A253" s="3" t="str">
        <f t="shared" si="7"/>
        <v/>
      </c>
      <c r="B253" s="2">
        <f>+IF($A253&gt;0,SUMIFS(base!C:C,base!J:J,CONCATENATE(TEXT($B$1,"000"),TEXT(A253,"000")))," ")</f>
        <v>0</v>
      </c>
      <c r="C253" t="str">
        <f t="shared" si="6"/>
        <v/>
      </c>
      <c r="D253" t="str">
        <f>IF($A253&lt;&gt;"",VLOOKUP($B253,base!C:H,2,0)," ")</f>
        <v xml:space="preserve"> </v>
      </c>
      <c r="E253" t="str">
        <f>IF($A253&lt;&gt;"",VLOOKUP($B253,base!C:H,3,0)," ")</f>
        <v xml:space="preserve"> </v>
      </c>
      <c r="F253" t="str">
        <f>IF($A253&lt;&gt;"",VLOOKUP($B253,base!C:H,4,0)," ")</f>
        <v xml:space="preserve"> </v>
      </c>
      <c r="G253" t="str">
        <f>IF($A253&lt;&gt;"",VLOOKUP($B253,base!C:H,5,0)," ")</f>
        <v xml:space="preserve"> </v>
      </c>
      <c r="H253" t="str">
        <f>IF($A253&lt;&gt;"",VLOOKUP($B253,base!C:H,6,0)," ")</f>
        <v xml:space="preserve"> </v>
      </c>
    </row>
    <row r="254" spans="1:8" x14ac:dyDescent="0.25">
      <c r="A254" s="3" t="str">
        <f t="shared" si="7"/>
        <v/>
      </c>
      <c r="B254" s="2">
        <f>+IF($A254&gt;0,SUMIFS(base!C:C,base!J:J,CONCATENATE(TEXT($B$1,"000"),TEXT(A254,"000")))," ")</f>
        <v>0</v>
      </c>
      <c r="C254" t="str">
        <f t="shared" si="6"/>
        <v/>
      </c>
      <c r="D254" t="str">
        <f>IF($A254&lt;&gt;"",VLOOKUP($B254,base!C:H,2,0)," ")</f>
        <v xml:space="preserve"> </v>
      </c>
      <c r="E254" t="str">
        <f>IF($A254&lt;&gt;"",VLOOKUP($B254,base!C:H,3,0)," ")</f>
        <v xml:space="preserve"> </v>
      </c>
      <c r="F254" t="str">
        <f>IF($A254&lt;&gt;"",VLOOKUP($B254,base!C:H,4,0)," ")</f>
        <v xml:space="preserve"> </v>
      </c>
      <c r="G254" t="str">
        <f>IF($A254&lt;&gt;"",VLOOKUP($B254,base!C:H,5,0)," ")</f>
        <v xml:space="preserve"> </v>
      </c>
      <c r="H254" t="str">
        <f>IF($A254&lt;&gt;"",VLOOKUP($B254,base!C:H,6,0)," ")</f>
        <v xml:space="preserve"> </v>
      </c>
    </row>
    <row r="255" spans="1:8" x14ac:dyDescent="0.25">
      <c r="A255" s="3" t="str">
        <f t="shared" si="7"/>
        <v/>
      </c>
      <c r="B255" s="2">
        <f>+IF($A255&gt;0,SUMIFS(base!C:C,base!J:J,CONCATENATE(TEXT($B$1,"000"),TEXT(A255,"000")))," ")</f>
        <v>0</v>
      </c>
      <c r="C255" t="str">
        <f t="shared" si="6"/>
        <v/>
      </c>
      <c r="D255" t="str">
        <f>IF($A255&lt;&gt;"",VLOOKUP($B255,base!C:H,2,0)," ")</f>
        <v xml:space="preserve"> </v>
      </c>
      <c r="E255" t="str">
        <f>IF($A255&lt;&gt;"",VLOOKUP($B255,base!C:H,3,0)," ")</f>
        <v xml:space="preserve"> </v>
      </c>
      <c r="F255" t="str">
        <f>IF($A255&lt;&gt;"",VLOOKUP($B255,base!C:H,4,0)," ")</f>
        <v xml:space="preserve"> </v>
      </c>
      <c r="G255" t="str">
        <f>IF($A255&lt;&gt;"",VLOOKUP($B255,base!C:H,5,0)," ")</f>
        <v xml:space="preserve"> </v>
      </c>
      <c r="H255" t="str">
        <f>IF($A255&lt;&gt;"",VLOOKUP($B255,base!C:H,6,0)," ")</f>
        <v xml:space="preserve"> </v>
      </c>
    </row>
    <row r="256" spans="1:8" x14ac:dyDescent="0.25">
      <c r="A256" s="3" t="str">
        <f t="shared" si="7"/>
        <v/>
      </c>
      <c r="B256" s="2">
        <f>+IF($A256&gt;0,SUMIFS(base!C:C,base!J:J,CONCATENATE(TEXT($B$1,"000"),TEXT(A256,"000")))," ")</f>
        <v>0</v>
      </c>
      <c r="C256" t="str">
        <f t="shared" si="6"/>
        <v/>
      </c>
      <c r="D256" t="str">
        <f>IF($A256&lt;&gt;"",VLOOKUP($B256,base!C:H,2,0)," ")</f>
        <v xml:space="preserve"> </v>
      </c>
      <c r="E256" t="str">
        <f>IF($A256&lt;&gt;"",VLOOKUP($B256,base!C:H,3,0)," ")</f>
        <v xml:space="preserve"> </v>
      </c>
      <c r="F256" t="str">
        <f>IF($A256&lt;&gt;"",VLOOKUP($B256,base!C:H,4,0)," ")</f>
        <v xml:space="preserve"> </v>
      </c>
      <c r="G256" t="str">
        <f>IF($A256&lt;&gt;"",VLOOKUP($B256,base!C:H,5,0)," ")</f>
        <v xml:space="preserve"> </v>
      </c>
      <c r="H256" t="str">
        <f>IF($A256&lt;&gt;"",VLOOKUP($B256,base!C:H,6,0)," ")</f>
        <v xml:space="preserve"> </v>
      </c>
    </row>
    <row r="257" spans="1:8" x14ac:dyDescent="0.25">
      <c r="A257" s="3" t="str">
        <f t="shared" si="7"/>
        <v/>
      </c>
      <c r="B257" s="2">
        <f>+IF($A257&gt;0,SUMIFS(base!C:C,base!J:J,CONCATENATE(TEXT($B$1,"000"),TEXT(A257,"000")))," ")</f>
        <v>0</v>
      </c>
      <c r="C257" t="str">
        <f t="shared" si="6"/>
        <v/>
      </c>
      <c r="D257" t="str">
        <f>IF($A257&lt;&gt;"",VLOOKUP($B257,base!C:H,2,0)," ")</f>
        <v xml:space="preserve"> </v>
      </c>
      <c r="E257" t="str">
        <f>IF($A257&lt;&gt;"",VLOOKUP($B257,base!C:H,3,0)," ")</f>
        <v xml:space="preserve"> </v>
      </c>
      <c r="F257" t="str">
        <f>IF($A257&lt;&gt;"",VLOOKUP($B257,base!C:H,4,0)," ")</f>
        <v xml:space="preserve"> </v>
      </c>
      <c r="G257" t="str">
        <f>IF($A257&lt;&gt;"",VLOOKUP($B257,base!C:H,5,0)," ")</f>
        <v xml:space="preserve"> </v>
      </c>
      <c r="H257" t="str">
        <f>IF($A257&lt;&gt;"",VLOOKUP($B257,base!C:H,6,0)," ")</f>
        <v xml:space="preserve"> </v>
      </c>
    </row>
    <row r="258" spans="1:8" x14ac:dyDescent="0.25">
      <c r="A258" s="3" t="str">
        <f t="shared" si="7"/>
        <v/>
      </c>
      <c r="B258" s="2">
        <f>+IF($A258&gt;0,SUMIFS(base!C:C,base!J:J,CONCATENATE(TEXT($B$1,"000"),TEXT(A258,"000")))," ")</f>
        <v>0</v>
      </c>
      <c r="C258" t="str">
        <f t="shared" si="6"/>
        <v/>
      </c>
      <c r="D258" t="str">
        <f>IF($A258&lt;&gt;"",VLOOKUP($B258,base!C:H,2,0)," ")</f>
        <v xml:space="preserve"> </v>
      </c>
      <c r="E258" t="str">
        <f>IF($A258&lt;&gt;"",VLOOKUP($B258,base!C:H,3,0)," ")</f>
        <v xml:space="preserve"> </v>
      </c>
      <c r="F258" t="str">
        <f>IF($A258&lt;&gt;"",VLOOKUP($B258,base!C:H,4,0)," ")</f>
        <v xml:space="preserve"> </v>
      </c>
      <c r="G258" t="str">
        <f>IF($A258&lt;&gt;"",VLOOKUP($B258,base!C:H,5,0)," ")</f>
        <v xml:space="preserve"> </v>
      </c>
      <c r="H258" t="str">
        <f>IF($A258&lt;&gt;"",VLOOKUP($B258,base!C:H,6,0)," ")</f>
        <v xml:space="preserve"> </v>
      </c>
    </row>
    <row r="259" spans="1:8" x14ac:dyDescent="0.25">
      <c r="A259" s="3" t="str">
        <f t="shared" si="7"/>
        <v/>
      </c>
      <c r="B259" s="2">
        <f>+IF($A259&gt;0,SUMIFS(base!C:C,base!J:J,CONCATENATE(TEXT($B$1,"000"),TEXT(A259,"000")))," ")</f>
        <v>0</v>
      </c>
      <c r="C259" t="str">
        <f t="shared" si="6"/>
        <v/>
      </c>
      <c r="D259" t="str">
        <f>IF($A259&lt;&gt;"",VLOOKUP($B259,base!C:H,2,0)," ")</f>
        <v xml:space="preserve"> </v>
      </c>
      <c r="E259" t="str">
        <f>IF($A259&lt;&gt;"",VLOOKUP($B259,base!C:H,3,0)," ")</f>
        <v xml:space="preserve"> </v>
      </c>
      <c r="F259" t="str">
        <f>IF($A259&lt;&gt;"",VLOOKUP($B259,base!C:H,4,0)," ")</f>
        <v xml:space="preserve"> </v>
      </c>
      <c r="G259" t="str">
        <f>IF($A259&lt;&gt;"",VLOOKUP($B259,base!C:H,5,0)," ")</f>
        <v xml:space="preserve"> </v>
      </c>
      <c r="H259" t="str">
        <f>IF($A259&lt;&gt;"",VLOOKUP($B259,base!C:H,6,0)," ")</f>
        <v xml:space="preserve"> </v>
      </c>
    </row>
    <row r="260" spans="1:8" x14ac:dyDescent="0.25">
      <c r="A260" s="3" t="str">
        <f t="shared" si="7"/>
        <v/>
      </c>
      <c r="B260" s="2">
        <f>+IF($A260&gt;0,SUMIFS(base!C:C,base!J:J,CONCATENATE(TEXT($B$1,"000"),TEXT(A260,"000")))," ")</f>
        <v>0</v>
      </c>
      <c r="C260" t="str">
        <f t="shared" si="6"/>
        <v/>
      </c>
      <c r="D260" t="str">
        <f>IF($A260&lt;&gt;"",VLOOKUP($B260,base!C:H,2,0)," ")</f>
        <v xml:space="preserve"> </v>
      </c>
      <c r="E260" t="str">
        <f>IF($A260&lt;&gt;"",VLOOKUP($B260,base!C:H,3,0)," ")</f>
        <v xml:space="preserve"> </v>
      </c>
      <c r="F260" t="str">
        <f>IF($A260&lt;&gt;"",VLOOKUP($B260,base!C:H,4,0)," ")</f>
        <v xml:space="preserve"> </v>
      </c>
      <c r="G260" t="str">
        <f>IF($A260&lt;&gt;"",VLOOKUP($B260,base!C:H,5,0)," ")</f>
        <v xml:space="preserve"> </v>
      </c>
      <c r="H260" t="str">
        <f>IF($A260&lt;&gt;"",VLOOKUP($B260,base!C:H,6,0)," ")</f>
        <v xml:space="preserve"> </v>
      </c>
    </row>
    <row r="261" spans="1:8" x14ac:dyDescent="0.25">
      <c r="A261" s="3" t="str">
        <f t="shared" si="7"/>
        <v/>
      </c>
      <c r="B261" s="2">
        <f>+IF($A261&gt;0,SUMIFS(base!C:C,base!J:J,CONCATENATE(TEXT($B$1,"000"),TEXT(A261,"000")))," ")</f>
        <v>0</v>
      </c>
      <c r="C261" t="str">
        <f t="shared" si="6"/>
        <v/>
      </c>
      <c r="D261" t="str">
        <f>IF($A261&lt;&gt;"",VLOOKUP($B261,base!C:H,2,0)," ")</f>
        <v xml:space="preserve"> </v>
      </c>
      <c r="E261" t="str">
        <f>IF($A261&lt;&gt;"",VLOOKUP($B261,base!C:H,3,0)," ")</f>
        <v xml:space="preserve"> </v>
      </c>
      <c r="F261" t="str">
        <f>IF($A261&lt;&gt;"",VLOOKUP($B261,base!C:H,4,0)," ")</f>
        <v xml:space="preserve"> </v>
      </c>
      <c r="G261" t="str">
        <f>IF($A261&lt;&gt;"",VLOOKUP($B261,base!C:H,5,0)," ")</f>
        <v xml:space="preserve"> </v>
      </c>
      <c r="H261" t="str">
        <f>IF($A261&lt;&gt;"",VLOOKUP($B261,base!C:H,6,0)," ")</f>
        <v xml:space="preserve"> </v>
      </c>
    </row>
    <row r="262" spans="1:8" x14ac:dyDescent="0.25">
      <c r="A262" s="3" t="str">
        <f t="shared" si="7"/>
        <v/>
      </c>
      <c r="B262" s="2">
        <f>+IF($A262&gt;0,SUMIFS(base!C:C,base!J:J,CONCATENATE(TEXT($B$1,"000"),TEXT(A262,"000")))," ")</f>
        <v>0</v>
      </c>
      <c r="C262" t="str">
        <f t="shared" si="6"/>
        <v/>
      </c>
      <c r="D262" t="str">
        <f>IF($A262&lt;&gt;"",VLOOKUP($B262,base!C:H,2,0)," ")</f>
        <v xml:space="preserve"> </v>
      </c>
      <c r="E262" t="str">
        <f>IF($A262&lt;&gt;"",VLOOKUP($B262,base!C:H,3,0)," ")</f>
        <v xml:space="preserve"> </v>
      </c>
      <c r="F262" t="str">
        <f>IF($A262&lt;&gt;"",VLOOKUP($B262,base!C:H,4,0)," ")</f>
        <v xml:space="preserve"> </v>
      </c>
      <c r="G262" t="str">
        <f>IF($A262&lt;&gt;"",VLOOKUP($B262,base!C:H,5,0)," ")</f>
        <v xml:space="preserve"> </v>
      </c>
      <c r="H262" t="str">
        <f>IF($A262&lt;&gt;"",VLOOKUP($B262,base!C:H,6,0)," ")</f>
        <v xml:space="preserve"> </v>
      </c>
    </row>
    <row r="263" spans="1:8" x14ac:dyDescent="0.25">
      <c r="A263" s="3" t="str">
        <f t="shared" si="7"/>
        <v/>
      </c>
      <c r="B263" s="2">
        <f>+IF($A263&gt;0,SUMIFS(base!C:C,base!J:J,CONCATENATE(TEXT($B$1,"000"),TEXT(A263,"000")))," ")</f>
        <v>0</v>
      </c>
      <c r="C263" t="str">
        <f t="shared" ref="C263:C326" si="8">IF($A263&lt;&gt;"",$B$1,"")</f>
        <v/>
      </c>
      <c r="D263" t="str">
        <f>IF($A263&lt;&gt;"",VLOOKUP($B263,base!C:H,2,0)," ")</f>
        <v xml:space="preserve"> </v>
      </c>
      <c r="E263" t="str">
        <f>IF($A263&lt;&gt;"",VLOOKUP($B263,base!C:H,3,0)," ")</f>
        <v xml:space="preserve"> </v>
      </c>
      <c r="F263" t="str">
        <f>IF($A263&lt;&gt;"",VLOOKUP($B263,base!C:H,4,0)," ")</f>
        <v xml:space="preserve"> </v>
      </c>
      <c r="G263" t="str">
        <f>IF($A263&lt;&gt;"",VLOOKUP($B263,base!C:H,5,0)," ")</f>
        <v xml:space="preserve"> </v>
      </c>
      <c r="H263" t="str">
        <f>IF($A263&lt;&gt;"",VLOOKUP($B263,base!C:H,6,0)," ")</f>
        <v xml:space="preserve"> </v>
      </c>
    </row>
    <row r="264" spans="1:8" x14ac:dyDescent="0.25">
      <c r="A264" s="3" t="str">
        <f t="shared" ref="A264:A327" si="9">IF(LEN(A263)&gt;0,IF(VALUE(A263+1)&lt;=$G$1,A263+1,""),"")</f>
        <v/>
      </c>
      <c r="B264" s="2">
        <f>+IF($A264&gt;0,SUMIFS(base!C:C,base!J:J,CONCATENATE(TEXT($B$1,"000"),TEXT(A264,"000")))," ")</f>
        <v>0</v>
      </c>
      <c r="C264" t="str">
        <f t="shared" si="8"/>
        <v/>
      </c>
      <c r="D264" t="str">
        <f>IF($A264&lt;&gt;"",VLOOKUP($B264,base!C:H,2,0)," ")</f>
        <v xml:space="preserve"> </v>
      </c>
      <c r="E264" t="str">
        <f>IF($A264&lt;&gt;"",VLOOKUP($B264,base!C:H,3,0)," ")</f>
        <v xml:space="preserve"> </v>
      </c>
      <c r="F264" t="str">
        <f>IF($A264&lt;&gt;"",VLOOKUP($B264,base!C:H,4,0)," ")</f>
        <v xml:space="preserve"> </v>
      </c>
      <c r="G264" t="str">
        <f>IF($A264&lt;&gt;"",VLOOKUP($B264,base!C:H,5,0)," ")</f>
        <v xml:space="preserve"> </v>
      </c>
      <c r="H264" t="str">
        <f>IF($A264&lt;&gt;"",VLOOKUP($B264,base!C:H,6,0)," ")</f>
        <v xml:space="preserve"> </v>
      </c>
    </row>
    <row r="265" spans="1:8" x14ac:dyDescent="0.25">
      <c r="A265" s="3" t="str">
        <f t="shared" si="9"/>
        <v/>
      </c>
      <c r="B265" s="2">
        <f>+IF($A265&gt;0,SUMIFS(base!C:C,base!J:J,CONCATENATE(TEXT($B$1,"000"),TEXT(A265,"000")))," ")</f>
        <v>0</v>
      </c>
      <c r="C265" t="str">
        <f t="shared" si="8"/>
        <v/>
      </c>
      <c r="D265" t="str">
        <f>IF($A265&lt;&gt;"",VLOOKUP($B265,base!C:H,2,0)," ")</f>
        <v xml:space="preserve"> </v>
      </c>
      <c r="E265" t="str">
        <f>IF($A265&lt;&gt;"",VLOOKUP($B265,base!C:H,3,0)," ")</f>
        <v xml:space="preserve"> </v>
      </c>
      <c r="F265" t="str">
        <f>IF($A265&lt;&gt;"",VLOOKUP($B265,base!C:H,4,0)," ")</f>
        <v xml:space="preserve"> </v>
      </c>
      <c r="G265" t="str">
        <f>IF($A265&lt;&gt;"",VLOOKUP($B265,base!C:H,5,0)," ")</f>
        <v xml:space="preserve"> </v>
      </c>
      <c r="H265" t="str">
        <f>IF($A265&lt;&gt;"",VLOOKUP($B265,base!C:H,6,0)," ")</f>
        <v xml:space="preserve"> </v>
      </c>
    </row>
    <row r="266" spans="1:8" x14ac:dyDescent="0.25">
      <c r="A266" s="3" t="str">
        <f t="shared" si="9"/>
        <v/>
      </c>
      <c r="B266" s="2">
        <f>+IF($A266&gt;0,SUMIFS(base!C:C,base!J:J,CONCATENATE(TEXT($B$1,"000"),TEXT(A266,"000")))," ")</f>
        <v>0</v>
      </c>
      <c r="C266" t="str">
        <f t="shared" si="8"/>
        <v/>
      </c>
      <c r="D266" t="str">
        <f>IF($A266&lt;&gt;"",VLOOKUP($B266,base!C:H,2,0)," ")</f>
        <v xml:space="preserve"> </v>
      </c>
      <c r="E266" t="str">
        <f>IF($A266&lt;&gt;"",VLOOKUP($B266,base!C:H,3,0)," ")</f>
        <v xml:space="preserve"> </v>
      </c>
      <c r="F266" t="str">
        <f>IF($A266&lt;&gt;"",VLOOKUP($B266,base!C:H,4,0)," ")</f>
        <v xml:space="preserve"> </v>
      </c>
      <c r="G266" t="str">
        <f>IF($A266&lt;&gt;"",VLOOKUP($B266,base!C:H,5,0)," ")</f>
        <v xml:space="preserve"> </v>
      </c>
      <c r="H266" t="str">
        <f>IF($A266&lt;&gt;"",VLOOKUP($B266,base!C:H,6,0)," ")</f>
        <v xml:space="preserve"> </v>
      </c>
    </row>
    <row r="267" spans="1:8" x14ac:dyDescent="0.25">
      <c r="A267" s="3" t="str">
        <f t="shared" si="9"/>
        <v/>
      </c>
      <c r="B267" s="2">
        <f>+IF($A267&gt;0,SUMIFS(base!C:C,base!J:J,CONCATENATE(TEXT($B$1,"000"),TEXT(A267,"000")))," ")</f>
        <v>0</v>
      </c>
      <c r="C267" t="str">
        <f t="shared" si="8"/>
        <v/>
      </c>
      <c r="D267" t="str">
        <f>IF($A267&lt;&gt;"",VLOOKUP($B267,base!C:H,2,0)," ")</f>
        <v xml:space="preserve"> </v>
      </c>
      <c r="E267" t="str">
        <f>IF($A267&lt;&gt;"",VLOOKUP($B267,base!C:H,3,0)," ")</f>
        <v xml:space="preserve"> </v>
      </c>
      <c r="F267" t="str">
        <f>IF($A267&lt;&gt;"",VLOOKUP($B267,base!C:H,4,0)," ")</f>
        <v xml:space="preserve"> </v>
      </c>
      <c r="G267" t="str">
        <f>IF($A267&lt;&gt;"",VLOOKUP($B267,base!C:H,5,0)," ")</f>
        <v xml:space="preserve"> </v>
      </c>
      <c r="H267" t="str">
        <f>IF($A267&lt;&gt;"",VLOOKUP($B267,base!C:H,6,0)," ")</f>
        <v xml:space="preserve"> </v>
      </c>
    </row>
    <row r="268" spans="1:8" x14ac:dyDescent="0.25">
      <c r="A268" s="3" t="str">
        <f t="shared" si="9"/>
        <v/>
      </c>
      <c r="B268" s="2">
        <f>+IF($A268&gt;0,SUMIFS(base!C:C,base!J:J,CONCATENATE(TEXT($B$1,"000"),TEXT(A268,"000")))," ")</f>
        <v>0</v>
      </c>
      <c r="C268" t="str">
        <f t="shared" si="8"/>
        <v/>
      </c>
      <c r="D268" t="str">
        <f>IF($A268&lt;&gt;"",VLOOKUP($B268,base!C:H,2,0)," ")</f>
        <v xml:space="preserve"> </v>
      </c>
      <c r="E268" t="str">
        <f>IF($A268&lt;&gt;"",VLOOKUP($B268,base!C:H,3,0)," ")</f>
        <v xml:space="preserve"> </v>
      </c>
      <c r="F268" t="str">
        <f>IF($A268&lt;&gt;"",VLOOKUP($B268,base!C:H,4,0)," ")</f>
        <v xml:space="preserve"> </v>
      </c>
      <c r="G268" t="str">
        <f>IF($A268&lt;&gt;"",VLOOKUP($B268,base!C:H,5,0)," ")</f>
        <v xml:space="preserve"> </v>
      </c>
      <c r="H268" t="str">
        <f>IF($A268&lt;&gt;"",VLOOKUP($B268,base!C:H,6,0)," ")</f>
        <v xml:space="preserve"> </v>
      </c>
    </row>
    <row r="269" spans="1:8" x14ac:dyDescent="0.25">
      <c r="A269" s="3" t="str">
        <f t="shared" si="9"/>
        <v/>
      </c>
      <c r="B269" s="2">
        <f>+IF($A269&gt;0,SUMIFS(base!C:C,base!J:J,CONCATENATE(TEXT($B$1,"000"),TEXT(A269,"000")))," ")</f>
        <v>0</v>
      </c>
      <c r="C269" t="str">
        <f t="shared" si="8"/>
        <v/>
      </c>
      <c r="D269" t="str">
        <f>IF($A269&lt;&gt;"",VLOOKUP($B269,base!C:H,2,0)," ")</f>
        <v xml:space="preserve"> </v>
      </c>
      <c r="E269" t="str">
        <f>IF($A269&lt;&gt;"",VLOOKUP($B269,base!C:H,3,0)," ")</f>
        <v xml:space="preserve"> </v>
      </c>
      <c r="F269" t="str">
        <f>IF($A269&lt;&gt;"",VLOOKUP($B269,base!C:H,4,0)," ")</f>
        <v xml:space="preserve"> </v>
      </c>
      <c r="G269" t="str">
        <f>IF($A269&lt;&gt;"",VLOOKUP($B269,base!C:H,5,0)," ")</f>
        <v xml:space="preserve"> </v>
      </c>
      <c r="H269" t="str">
        <f>IF($A269&lt;&gt;"",VLOOKUP($B269,base!C:H,6,0)," ")</f>
        <v xml:space="preserve"> </v>
      </c>
    </row>
    <row r="270" spans="1:8" x14ac:dyDescent="0.25">
      <c r="A270" s="3" t="str">
        <f t="shared" si="9"/>
        <v/>
      </c>
      <c r="B270" s="2">
        <f>+IF($A270&gt;0,SUMIFS(base!C:C,base!J:J,CONCATENATE(TEXT($B$1,"000"),TEXT(A270,"000")))," ")</f>
        <v>0</v>
      </c>
      <c r="C270" t="str">
        <f t="shared" si="8"/>
        <v/>
      </c>
      <c r="D270" t="str">
        <f>IF($A270&lt;&gt;"",VLOOKUP($B270,base!C:H,2,0)," ")</f>
        <v xml:space="preserve"> </v>
      </c>
      <c r="E270" t="str">
        <f>IF($A270&lt;&gt;"",VLOOKUP($B270,base!C:H,3,0)," ")</f>
        <v xml:space="preserve"> </v>
      </c>
      <c r="F270" t="str">
        <f>IF($A270&lt;&gt;"",VLOOKUP($B270,base!C:H,4,0)," ")</f>
        <v xml:space="preserve"> </v>
      </c>
      <c r="G270" t="str">
        <f>IF($A270&lt;&gt;"",VLOOKUP($B270,base!C:H,5,0)," ")</f>
        <v xml:space="preserve"> </v>
      </c>
      <c r="H270" t="str">
        <f>IF($A270&lt;&gt;"",VLOOKUP($B270,base!C:H,6,0)," ")</f>
        <v xml:space="preserve"> </v>
      </c>
    </row>
    <row r="271" spans="1:8" x14ac:dyDescent="0.25">
      <c r="A271" s="3" t="str">
        <f t="shared" si="9"/>
        <v/>
      </c>
      <c r="B271" s="2">
        <f>+IF($A271&gt;0,SUMIFS(base!C:C,base!J:J,CONCATENATE(TEXT($B$1,"000"),TEXT(A271,"000")))," ")</f>
        <v>0</v>
      </c>
      <c r="C271" t="str">
        <f t="shared" si="8"/>
        <v/>
      </c>
      <c r="D271" t="str">
        <f>IF($A271&lt;&gt;"",VLOOKUP($B271,base!C:H,2,0)," ")</f>
        <v xml:space="preserve"> </v>
      </c>
      <c r="E271" t="str">
        <f>IF($A271&lt;&gt;"",VLOOKUP($B271,base!C:H,3,0)," ")</f>
        <v xml:space="preserve"> </v>
      </c>
      <c r="F271" t="str">
        <f>IF($A271&lt;&gt;"",VLOOKUP($B271,base!C:H,4,0)," ")</f>
        <v xml:space="preserve"> </v>
      </c>
      <c r="G271" t="str">
        <f>IF($A271&lt;&gt;"",VLOOKUP($B271,base!C:H,5,0)," ")</f>
        <v xml:space="preserve"> </v>
      </c>
      <c r="H271" t="str">
        <f>IF($A271&lt;&gt;"",VLOOKUP($B271,base!C:H,6,0)," ")</f>
        <v xml:space="preserve"> </v>
      </c>
    </row>
    <row r="272" spans="1:8" x14ac:dyDescent="0.25">
      <c r="A272" s="3" t="str">
        <f t="shared" si="9"/>
        <v/>
      </c>
      <c r="B272" s="2">
        <f>+IF($A272&gt;0,SUMIFS(base!C:C,base!J:J,CONCATENATE(TEXT($B$1,"000"),TEXT(A272,"000")))," ")</f>
        <v>0</v>
      </c>
      <c r="C272" t="str">
        <f t="shared" si="8"/>
        <v/>
      </c>
      <c r="D272" t="str">
        <f>IF($A272&lt;&gt;"",VLOOKUP($B272,base!C:H,2,0)," ")</f>
        <v xml:space="preserve"> </v>
      </c>
      <c r="E272" t="str">
        <f>IF($A272&lt;&gt;"",VLOOKUP($B272,base!C:H,3,0)," ")</f>
        <v xml:space="preserve"> </v>
      </c>
      <c r="F272" t="str">
        <f>IF($A272&lt;&gt;"",VLOOKUP($B272,base!C:H,4,0)," ")</f>
        <v xml:space="preserve"> </v>
      </c>
      <c r="G272" t="str">
        <f>IF($A272&lt;&gt;"",VLOOKUP($B272,base!C:H,5,0)," ")</f>
        <v xml:space="preserve"> </v>
      </c>
      <c r="H272" t="str">
        <f>IF($A272&lt;&gt;"",VLOOKUP($B272,base!C:H,6,0)," ")</f>
        <v xml:space="preserve"> </v>
      </c>
    </row>
    <row r="273" spans="1:8" x14ac:dyDescent="0.25">
      <c r="A273" s="3" t="str">
        <f t="shared" si="9"/>
        <v/>
      </c>
      <c r="B273" s="2">
        <f>+IF($A273&gt;0,SUMIFS(base!C:C,base!J:J,CONCATENATE(TEXT($B$1,"000"),TEXT(A273,"000")))," ")</f>
        <v>0</v>
      </c>
      <c r="C273" t="str">
        <f t="shared" si="8"/>
        <v/>
      </c>
      <c r="D273" t="str">
        <f>IF($A273&lt;&gt;"",VLOOKUP($B273,base!C:H,2,0)," ")</f>
        <v xml:space="preserve"> </v>
      </c>
      <c r="E273" t="str">
        <f>IF($A273&lt;&gt;"",VLOOKUP($B273,base!C:H,3,0)," ")</f>
        <v xml:space="preserve"> </v>
      </c>
      <c r="F273" t="str">
        <f>IF($A273&lt;&gt;"",VLOOKUP($B273,base!C:H,4,0)," ")</f>
        <v xml:space="preserve"> </v>
      </c>
      <c r="G273" t="str">
        <f>IF($A273&lt;&gt;"",VLOOKUP($B273,base!C:H,5,0)," ")</f>
        <v xml:space="preserve"> </v>
      </c>
      <c r="H273" t="str">
        <f>IF($A273&lt;&gt;"",VLOOKUP($B273,base!C:H,6,0)," ")</f>
        <v xml:space="preserve"> </v>
      </c>
    </row>
    <row r="274" spans="1:8" x14ac:dyDescent="0.25">
      <c r="A274" s="3" t="str">
        <f t="shared" si="9"/>
        <v/>
      </c>
      <c r="B274" s="2">
        <f>+IF($A274&gt;0,SUMIFS(base!C:C,base!J:J,CONCATENATE(TEXT($B$1,"000"),TEXT(A274,"000")))," ")</f>
        <v>0</v>
      </c>
      <c r="C274" t="str">
        <f t="shared" si="8"/>
        <v/>
      </c>
      <c r="D274" t="str">
        <f>IF($A274&lt;&gt;"",VLOOKUP($B274,base!C:H,2,0)," ")</f>
        <v xml:space="preserve"> </v>
      </c>
      <c r="E274" t="str">
        <f>IF($A274&lt;&gt;"",VLOOKUP($B274,base!C:H,3,0)," ")</f>
        <v xml:space="preserve"> </v>
      </c>
      <c r="F274" t="str">
        <f>IF($A274&lt;&gt;"",VLOOKUP($B274,base!C:H,4,0)," ")</f>
        <v xml:space="preserve"> </v>
      </c>
      <c r="G274" t="str">
        <f>IF($A274&lt;&gt;"",VLOOKUP($B274,base!C:H,5,0)," ")</f>
        <v xml:space="preserve"> </v>
      </c>
      <c r="H274" t="str">
        <f>IF($A274&lt;&gt;"",VLOOKUP($B274,base!C:H,6,0)," ")</f>
        <v xml:space="preserve"> </v>
      </c>
    </row>
    <row r="275" spans="1:8" x14ac:dyDescent="0.25">
      <c r="A275" s="3" t="str">
        <f t="shared" si="9"/>
        <v/>
      </c>
      <c r="B275" s="2">
        <f>+IF($A275&gt;0,SUMIFS(base!C:C,base!J:J,CONCATENATE(TEXT($B$1,"000"),TEXT(A275,"000")))," ")</f>
        <v>0</v>
      </c>
      <c r="C275" t="str">
        <f t="shared" si="8"/>
        <v/>
      </c>
      <c r="D275" t="str">
        <f>IF($A275&lt;&gt;"",VLOOKUP($B275,base!C:H,2,0)," ")</f>
        <v xml:space="preserve"> </v>
      </c>
      <c r="E275" t="str">
        <f>IF($A275&lt;&gt;"",VLOOKUP($B275,base!C:H,3,0)," ")</f>
        <v xml:space="preserve"> </v>
      </c>
      <c r="F275" t="str">
        <f>IF($A275&lt;&gt;"",VLOOKUP($B275,base!C:H,4,0)," ")</f>
        <v xml:space="preserve"> </v>
      </c>
      <c r="G275" t="str">
        <f>IF($A275&lt;&gt;"",VLOOKUP($B275,base!C:H,5,0)," ")</f>
        <v xml:space="preserve"> </v>
      </c>
      <c r="H275" t="str">
        <f>IF($A275&lt;&gt;"",VLOOKUP($B275,base!C:H,6,0)," ")</f>
        <v xml:space="preserve"> </v>
      </c>
    </row>
    <row r="276" spans="1:8" x14ac:dyDescent="0.25">
      <c r="A276" s="3" t="str">
        <f t="shared" si="9"/>
        <v/>
      </c>
      <c r="B276" s="2">
        <f>+IF($A276&gt;0,SUMIFS(base!C:C,base!J:J,CONCATENATE(TEXT($B$1,"000"),TEXT(A276,"000")))," ")</f>
        <v>0</v>
      </c>
      <c r="C276" t="str">
        <f t="shared" si="8"/>
        <v/>
      </c>
      <c r="D276" t="str">
        <f>IF($A276&lt;&gt;"",VLOOKUP($B276,base!C:H,2,0)," ")</f>
        <v xml:space="preserve"> </v>
      </c>
      <c r="E276" t="str">
        <f>IF($A276&lt;&gt;"",VLOOKUP($B276,base!C:H,3,0)," ")</f>
        <v xml:space="preserve"> </v>
      </c>
      <c r="F276" t="str">
        <f>IF($A276&lt;&gt;"",VLOOKUP($B276,base!C:H,4,0)," ")</f>
        <v xml:space="preserve"> </v>
      </c>
      <c r="G276" t="str">
        <f>IF($A276&lt;&gt;"",VLOOKUP($B276,base!C:H,5,0)," ")</f>
        <v xml:space="preserve"> </v>
      </c>
      <c r="H276" t="str">
        <f>IF($A276&lt;&gt;"",VLOOKUP($B276,base!C:H,6,0)," ")</f>
        <v xml:space="preserve"> </v>
      </c>
    </row>
    <row r="277" spans="1:8" x14ac:dyDescent="0.25">
      <c r="A277" s="3" t="str">
        <f t="shared" si="9"/>
        <v/>
      </c>
      <c r="B277" s="2">
        <f>+IF($A277&gt;0,SUMIFS(base!C:C,base!J:J,CONCATENATE(TEXT($B$1,"000"),TEXT(A277,"000")))," ")</f>
        <v>0</v>
      </c>
      <c r="C277" t="str">
        <f t="shared" si="8"/>
        <v/>
      </c>
      <c r="D277" t="str">
        <f>IF($A277&lt;&gt;"",VLOOKUP($B277,base!C:H,2,0)," ")</f>
        <v xml:space="preserve"> </v>
      </c>
      <c r="E277" t="str">
        <f>IF($A277&lt;&gt;"",VLOOKUP($B277,base!C:H,3,0)," ")</f>
        <v xml:space="preserve"> </v>
      </c>
      <c r="F277" t="str">
        <f>IF($A277&lt;&gt;"",VLOOKUP($B277,base!C:H,4,0)," ")</f>
        <v xml:space="preserve"> </v>
      </c>
      <c r="G277" t="str">
        <f>IF($A277&lt;&gt;"",VLOOKUP($B277,base!C:H,5,0)," ")</f>
        <v xml:space="preserve"> </v>
      </c>
      <c r="H277" t="str">
        <f>IF($A277&lt;&gt;"",VLOOKUP($B277,base!C:H,6,0)," ")</f>
        <v xml:space="preserve"> </v>
      </c>
    </row>
    <row r="278" spans="1:8" x14ac:dyDescent="0.25">
      <c r="A278" s="3" t="str">
        <f t="shared" si="9"/>
        <v/>
      </c>
      <c r="B278" s="2">
        <f>+IF($A278&gt;0,SUMIFS(base!C:C,base!J:J,CONCATENATE(TEXT($B$1,"000"),TEXT(A278,"000")))," ")</f>
        <v>0</v>
      </c>
      <c r="C278" t="str">
        <f t="shared" si="8"/>
        <v/>
      </c>
      <c r="D278" t="str">
        <f>IF($A278&lt;&gt;"",VLOOKUP($B278,base!C:H,2,0)," ")</f>
        <v xml:space="preserve"> </v>
      </c>
      <c r="E278" t="str">
        <f>IF($A278&lt;&gt;"",VLOOKUP($B278,base!C:H,3,0)," ")</f>
        <v xml:space="preserve"> </v>
      </c>
      <c r="F278" t="str">
        <f>IF($A278&lt;&gt;"",VLOOKUP($B278,base!C:H,4,0)," ")</f>
        <v xml:space="preserve"> </v>
      </c>
      <c r="G278" t="str">
        <f>IF($A278&lt;&gt;"",VLOOKUP($B278,base!C:H,5,0)," ")</f>
        <v xml:space="preserve"> </v>
      </c>
      <c r="H278" t="str">
        <f>IF($A278&lt;&gt;"",VLOOKUP($B278,base!C:H,6,0)," ")</f>
        <v xml:space="preserve"> </v>
      </c>
    </row>
    <row r="279" spans="1:8" x14ac:dyDescent="0.25">
      <c r="A279" s="3" t="str">
        <f t="shared" si="9"/>
        <v/>
      </c>
      <c r="B279" s="2">
        <f>+IF($A279&gt;0,SUMIFS(base!C:C,base!J:J,CONCATENATE(TEXT($B$1,"000"),TEXT(A279,"000")))," ")</f>
        <v>0</v>
      </c>
      <c r="C279" t="str">
        <f t="shared" si="8"/>
        <v/>
      </c>
      <c r="D279" t="str">
        <f>IF($A279&lt;&gt;"",VLOOKUP($B279,base!C:H,2,0)," ")</f>
        <v xml:space="preserve"> </v>
      </c>
      <c r="E279" t="str">
        <f>IF($A279&lt;&gt;"",VLOOKUP($B279,base!C:H,3,0)," ")</f>
        <v xml:space="preserve"> </v>
      </c>
      <c r="F279" t="str">
        <f>IF($A279&lt;&gt;"",VLOOKUP($B279,base!C:H,4,0)," ")</f>
        <v xml:space="preserve"> </v>
      </c>
      <c r="G279" t="str">
        <f>IF($A279&lt;&gt;"",VLOOKUP($B279,base!C:H,5,0)," ")</f>
        <v xml:space="preserve"> </v>
      </c>
      <c r="H279" t="str">
        <f>IF($A279&lt;&gt;"",VLOOKUP($B279,base!C:H,6,0)," ")</f>
        <v xml:space="preserve"> </v>
      </c>
    </row>
    <row r="280" spans="1:8" x14ac:dyDescent="0.25">
      <c r="A280" s="3" t="str">
        <f t="shared" si="9"/>
        <v/>
      </c>
      <c r="B280" s="2">
        <f>+IF($A280&gt;0,SUMIFS(base!C:C,base!J:J,CONCATENATE(TEXT($B$1,"000"),TEXT(A280,"000")))," ")</f>
        <v>0</v>
      </c>
      <c r="C280" t="str">
        <f t="shared" si="8"/>
        <v/>
      </c>
      <c r="D280" t="str">
        <f>IF($A280&lt;&gt;"",VLOOKUP($B280,base!C:H,2,0)," ")</f>
        <v xml:space="preserve"> </v>
      </c>
      <c r="E280" t="str">
        <f>IF($A280&lt;&gt;"",VLOOKUP($B280,base!C:H,3,0)," ")</f>
        <v xml:space="preserve"> </v>
      </c>
      <c r="F280" t="str">
        <f>IF($A280&lt;&gt;"",VLOOKUP($B280,base!C:H,4,0)," ")</f>
        <v xml:space="preserve"> </v>
      </c>
      <c r="G280" t="str">
        <f>IF($A280&lt;&gt;"",VLOOKUP($B280,base!C:H,5,0)," ")</f>
        <v xml:space="preserve"> </v>
      </c>
      <c r="H280" t="str">
        <f>IF($A280&lt;&gt;"",VLOOKUP($B280,base!C:H,6,0)," ")</f>
        <v xml:space="preserve"> </v>
      </c>
    </row>
    <row r="281" spans="1:8" x14ac:dyDescent="0.25">
      <c r="A281" s="3" t="str">
        <f t="shared" si="9"/>
        <v/>
      </c>
      <c r="B281" s="2">
        <f>+IF($A281&gt;0,SUMIFS(base!C:C,base!J:J,CONCATENATE(TEXT($B$1,"000"),TEXT(A281,"000")))," ")</f>
        <v>0</v>
      </c>
      <c r="C281" t="str">
        <f t="shared" si="8"/>
        <v/>
      </c>
      <c r="D281" t="str">
        <f>IF($A281&lt;&gt;"",VLOOKUP($B281,base!C:H,2,0)," ")</f>
        <v xml:space="preserve"> </v>
      </c>
      <c r="E281" t="str">
        <f>IF($A281&lt;&gt;"",VLOOKUP($B281,base!C:H,3,0)," ")</f>
        <v xml:space="preserve"> </v>
      </c>
      <c r="F281" t="str">
        <f>IF($A281&lt;&gt;"",VLOOKUP($B281,base!C:H,4,0)," ")</f>
        <v xml:space="preserve"> </v>
      </c>
      <c r="G281" t="str">
        <f>IF($A281&lt;&gt;"",VLOOKUP($B281,base!C:H,5,0)," ")</f>
        <v xml:space="preserve"> </v>
      </c>
      <c r="H281" t="str">
        <f>IF($A281&lt;&gt;"",VLOOKUP($B281,base!C:H,6,0)," ")</f>
        <v xml:space="preserve"> </v>
      </c>
    </row>
    <row r="282" spans="1:8" x14ac:dyDescent="0.25">
      <c r="A282" s="3" t="str">
        <f t="shared" si="9"/>
        <v/>
      </c>
      <c r="B282" s="2">
        <f>+IF($A282&gt;0,SUMIFS(base!C:C,base!J:J,CONCATENATE(TEXT($B$1,"000"),TEXT(A282,"000")))," ")</f>
        <v>0</v>
      </c>
      <c r="C282" t="str">
        <f t="shared" si="8"/>
        <v/>
      </c>
      <c r="D282" t="str">
        <f>IF($A282&lt;&gt;"",VLOOKUP($B282,base!C:H,2,0)," ")</f>
        <v xml:space="preserve"> </v>
      </c>
      <c r="E282" t="str">
        <f>IF($A282&lt;&gt;"",VLOOKUP($B282,base!C:H,3,0)," ")</f>
        <v xml:space="preserve"> </v>
      </c>
      <c r="F282" t="str">
        <f>IF($A282&lt;&gt;"",VLOOKUP($B282,base!C:H,4,0)," ")</f>
        <v xml:space="preserve"> </v>
      </c>
      <c r="G282" t="str">
        <f>IF($A282&lt;&gt;"",VLOOKUP($B282,base!C:H,5,0)," ")</f>
        <v xml:space="preserve"> </v>
      </c>
      <c r="H282" t="str">
        <f>IF($A282&lt;&gt;"",VLOOKUP($B282,base!C:H,6,0)," ")</f>
        <v xml:space="preserve"> </v>
      </c>
    </row>
    <row r="283" spans="1:8" x14ac:dyDescent="0.25">
      <c r="A283" s="3" t="str">
        <f t="shared" si="9"/>
        <v/>
      </c>
      <c r="B283" s="2">
        <f>+IF($A283&gt;0,SUMIFS(base!C:C,base!J:J,CONCATENATE(TEXT($B$1,"000"),TEXT(A283,"000")))," ")</f>
        <v>0</v>
      </c>
      <c r="C283" t="str">
        <f t="shared" si="8"/>
        <v/>
      </c>
      <c r="D283" t="str">
        <f>IF($A283&lt;&gt;"",VLOOKUP($B283,base!C:H,2,0)," ")</f>
        <v xml:space="preserve"> </v>
      </c>
      <c r="E283" t="str">
        <f>IF($A283&lt;&gt;"",VLOOKUP($B283,base!C:H,3,0)," ")</f>
        <v xml:space="preserve"> </v>
      </c>
      <c r="F283" t="str">
        <f>IF($A283&lt;&gt;"",VLOOKUP($B283,base!C:H,4,0)," ")</f>
        <v xml:space="preserve"> </v>
      </c>
      <c r="G283" t="str">
        <f>IF($A283&lt;&gt;"",VLOOKUP($B283,base!C:H,5,0)," ")</f>
        <v xml:space="preserve"> </v>
      </c>
      <c r="H283" t="str">
        <f>IF($A283&lt;&gt;"",VLOOKUP($B283,base!C:H,6,0)," ")</f>
        <v xml:space="preserve"> </v>
      </c>
    </row>
    <row r="284" spans="1:8" x14ac:dyDescent="0.25">
      <c r="A284" s="3" t="str">
        <f t="shared" si="9"/>
        <v/>
      </c>
      <c r="B284" s="2">
        <f>+IF($A284&gt;0,SUMIFS(base!C:C,base!J:J,CONCATENATE(TEXT($B$1,"000"),TEXT(A284,"000")))," ")</f>
        <v>0</v>
      </c>
      <c r="C284" t="str">
        <f t="shared" si="8"/>
        <v/>
      </c>
      <c r="D284" t="str">
        <f>IF($A284&lt;&gt;"",VLOOKUP($B284,base!C:H,2,0)," ")</f>
        <v xml:space="preserve"> </v>
      </c>
      <c r="E284" t="str">
        <f>IF($A284&lt;&gt;"",VLOOKUP($B284,base!C:H,3,0)," ")</f>
        <v xml:space="preserve"> </v>
      </c>
      <c r="F284" t="str">
        <f>IF($A284&lt;&gt;"",VLOOKUP($B284,base!C:H,4,0)," ")</f>
        <v xml:space="preserve"> </v>
      </c>
      <c r="G284" t="str">
        <f>IF($A284&lt;&gt;"",VLOOKUP($B284,base!C:H,5,0)," ")</f>
        <v xml:space="preserve"> </v>
      </c>
      <c r="H284" t="str">
        <f>IF($A284&lt;&gt;"",VLOOKUP($B284,base!C:H,6,0)," ")</f>
        <v xml:space="preserve"> </v>
      </c>
    </row>
    <row r="285" spans="1:8" x14ac:dyDescent="0.25">
      <c r="A285" s="3" t="str">
        <f t="shared" si="9"/>
        <v/>
      </c>
      <c r="B285" s="2">
        <f>+IF($A285&gt;0,SUMIFS(base!C:C,base!J:J,CONCATENATE(TEXT($B$1,"000"),TEXT(A285,"000")))," ")</f>
        <v>0</v>
      </c>
      <c r="C285" t="str">
        <f t="shared" si="8"/>
        <v/>
      </c>
      <c r="D285" t="str">
        <f>IF($A285&lt;&gt;"",VLOOKUP($B285,base!C:H,2,0)," ")</f>
        <v xml:space="preserve"> </v>
      </c>
      <c r="E285" t="str">
        <f>IF($A285&lt;&gt;"",VLOOKUP($B285,base!C:H,3,0)," ")</f>
        <v xml:space="preserve"> </v>
      </c>
      <c r="F285" t="str">
        <f>IF($A285&lt;&gt;"",VLOOKUP($B285,base!C:H,4,0)," ")</f>
        <v xml:space="preserve"> </v>
      </c>
      <c r="G285" t="str">
        <f>IF($A285&lt;&gt;"",VLOOKUP($B285,base!C:H,5,0)," ")</f>
        <v xml:space="preserve"> </v>
      </c>
      <c r="H285" t="str">
        <f>IF($A285&lt;&gt;"",VLOOKUP($B285,base!C:H,6,0)," ")</f>
        <v xml:space="preserve"> </v>
      </c>
    </row>
    <row r="286" spans="1:8" x14ac:dyDescent="0.25">
      <c r="A286" s="3" t="str">
        <f t="shared" si="9"/>
        <v/>
      </c>
      <c r="B286" s="2">
        <f>+IF($A286&gt;0,SUMIFS(base!C:C,base!J:J,CONCATENATE(TEXT($B$1,"000"),TEXT(A286,"000")))," ")</f>
        <v>0</v>
      </c>
      <c r="C286" t="str">
        <f t="shared" si="8"/>
        <v/>
      </c>
      <c r="D286" t="str">
        <f>IF($A286&lt;&gt;"",VLOOKUP($B286,base!C:H,2,0)," ")</f>
        <v xml:space="preserve"> </v>
      </c>
      <c r="E286" t="str">
        <f>IF($A286&lt;&gt;"",VLOOKUP($B286,base!C:H,3,0)," ")</f>
        <v xml:space="preserve"> </v>
      </c>
      <c r="F286" t="str">
        <f>IF($A286&lt;&gt;"",VLOOKUP($B286,base!C:H,4,0)," ")</f>
        <v xml:space="preserve"> </v>
      </c>
      <c r="G286" t="str">
        <f>IF($A286&lt;&gt;"",VLOOKUP($B286,base!C:H,5,0)," ")</f>
        <v xml:space="preserve"> </v>
      </c>
      <c r="H286" t="str">
        <f>IF($A286&lt;&gt;"",VLOOKUP($B286,base!C:H,6,0)," ")</f>
        <v xml:space="preserve"> </v>
      </c>
    </row>
    <row r="287" spans="1:8" x14ac:dyDescent="0.25">
      <c r="A287" s="3" t="str">
        <f t="shared" si="9"/>
        <v/>
      </c>
      <c r="B287" s="2">
        <f>+IF($A287&gt;0,SUMIFS(base!C:C,base!J:J,CONCATENATE(TEXT($B$1,"000"),TEXT(A287,"000")))," ")</f>
        <v>0</v>
      </c>
      <c r="C287" t="str">
        <f t="shared" si="8"/>
        <v/>
      </c>
      <c r="D287" t="str">
        <f>IF($A287&lt;&gt;"",VLOOKUP($B287,base!C:H,2,0)," ")</f>
        <v xml:space="preserve"> </v>
      </c>
      <c r="E287" t="str">
        <f>IF($A287&lt;&gt;"",VLOOKUP($B287,base!C:H,3,0)," ")</f>
        <v xml:space="preserve"> </v>
      </c>
      <c r="F287" t="str">
        <f>IF($A287&lt;&gt;"",VLOOKUP($B287,base!C:H,4,0)," ")</f>
        <v xml:space="preserve"> </v>
      </c>
      <c r="G287" t="str">
        <f>IF($A287&lt;&gt;"",VLOOKUP($B287,base!C:H,5,0)," ")</f>
        <v xml:space="preserve"> </v>
      </c>
      <c r="H287" t="str">
        <f>IF($A287&lt;&gt;"",VLOOKUP($B287,base!C:H,6,0)," ")</f>
        <v xml:space="preserve"> </v>
      </c>
    </row>
    <row r="288" spans="1:8" x14ac:dyDescent="0.25">
      <c r="A288" s="3" t="str">
        <f t="shared" si="9"/>
        <v/>
      </c>
      <c r="B288" s="2">
        <f>+IF($A288&gt;0,SUMIFS(base!C:C,base!J:J,CONCATENATE(TEXT($B$1,"000"),TEXT(A288,"000")))," ")</f>
        <v>0</v>
      </c>
      <c r="C288" t="str">
        <f t="shared" si="8"/>
        <v/>
      </c>
      <c r="D288" t="str">
        <f>IF($A288&lt;&gt;"",VLOOKUP($B288,base!C:H,2,0)," ")</f>
        <v xml:space="preserve"> </v>
      </c>
      <c r="E288" t="str">
        <f>IF($A288&lt;&gt;"",VLOOKUP($B288,base!C:H,3,0)," ")</f>
        <v xml:space="preserve"> </v>
      </c>
      <c r="F288" t="str">
        <f>IF($A288&lt;&gt;"",VLOOKUP($B288,base!C:H,4,0)," ")</f>
        <v xml:space="preserve"> </v>
      </c>
      <c r="G288" t="str">
        <f>IF($A288&lt;&gt;"",VLOOKUP($B288,base!C:H,5,0)," ")</f>
        <v xml:space="preserve"> </v>
      </c>
      <c r="H288" t="str">
        <f>IF($A288&lt;&gt;"",VLOOKUP($B288,base!C:H,6,0)," ")</f>
        <v xml:space="preserve"> </v>
      </c>
    </row>
    <row r="289" spans="1:8" x14ac:dyDescent="0.25">
      <c r="A289" s="3" t="str">
        <f t="shared" si="9"/>
        <v/>
      </c>
      <c r="B289" s="2">
        <f>+IF($A289&gt;0,SUMIFS(base!C:C,base!J:J,CONCATENATE(TEXT($B$1,"000"),TEXT(A289,"000")))," ")</f>
        <v>0</v>
      </c>
      <c r="C289" t="str">
        <f t="shared" si="8"/>
        <v/>
      </c>
      <c r="D289" t="str">
        <f>IF($A289&lt;&gt;"",VLOOKUP($B289,base!C:H,2,0)," ")</f>
        <v xml:space="preserve"> </v>
      </c>
      <c r="E289" t="str">
        <f>IF($A289&lt;&gt;"",VLOOKUP($B289,base!C:H,3,0)," ")</f>
        <v xml:space="preserve"> </v>
      </c>
      <c r="F289" t="str">
        <f>IF($A289&lt;&gt;"",VLOOKUP($B289,base!C:H,4,0)," ")</f>
        <v xml:space="preserve"> </v>
      </c>
      <c r="G289" t="str">
        <f>IF($A289&lt;&gt;"",VLOOKUP($B289,base!C:H,5,0)," ")</f>
        <v xml:space="preserve"> </v>
      </c>
      <c r="H289" t="str">
        <f>IF($A289&lt;&gt;"",VLOOKUP($B289,base!C:H,6,0)," ")</f>
        <v xml:space="preserve"> </v>
      </c>
    </row>
    <row r="290" spans="1:8" x14ac:dyDescent="0.25">
      <c r="A290" s="3" t="str">
        <f t="shared" si="9"/>
        <v/>
      </c>
      <c r="B290" s="2">
        <f>+IF($A290&gt;0,SUMIFS(base!C:C,base!J:J,CONCATENATE(TEXT($B$1,"000"),TEXT(A290,"000")))," ")</f>
        <v>0</v>
      </c>
      <c r="C290" t="str">
        <f t="shared" si="8"/>
        <v/>
      </c>
      <c r="D290" t="str">
        <f>IF($A290&lt;&gt;"",VLOOKUP($B290,base!C:H,2,0)," ")</f>
        <v xml:space="preserve"> </v>
      </c>
      <c r="E290" t="str">
        <f>IF($A290&lt;&gt;"",VLOOKUP($B290,base!C:H,3,0)," ")</f>
        <v xml:space="preserve"> </v>
      </c>
      <c r="F290" t="str">
        <f>IF($A290&lt;&gt;"",VLOOKUP($B290,base!C:H,4,0)," ")</f>
        <v xml:space="preserve"> </v>
      </c>
      <c r="G290" t="str">
        <f>IF($A290&lt;&gt;"",VLOOKUP($B290,base!C:H,5,0)," ")</f>
        <v xml:space="preserve"> </v>
      </c>
      <c r="H290" t="str">
        <f>IF($A290&lt;&gt;"",VLOOKUP($B290,base!C:H,6,0)," ")</f>
        <v xml:space="preserve"> </v>
      </c>
    </row>
    <row r="291" spans="1:8" x14ac:dyDescent="0.25">
      <c r="A291" s="3" t="str">
        <f t="shared" si="9"/>
        <v/>
      </c>
      <c r="B291" s="2">
        <f>+IF($A291&gt;0,SUMIFS(base!C:C,base!J:J,CONCATENATE(TEXT($B$1,"000"),TEXT(A291,"000")))," ")</f>
        <v>0</v>
      </c>
      <c r="C291" t="str">
        <f t="shared" si="8"/>
        <v/>
      </c>
      <c r="D291" t="str">
        <f>IF($A291&lt;&gt;"",VLOOKUP($B291,base!C:H,2,0)," ")</f>
        <v xml:space="preserve"> </v>
      </c>
      <c r="E291" t="str">
        <f>IF($A291&lt;&gt;"",VLOOKUP($B291,base!C:H,3,0)," ")</f>
        <v xml:space="preserve"> </v>
      </c>
      <c r="F291" t="str">
        <f>IF($A291&lt;&gt;"",VLOOKUP($B291,base!C:H,4,0)," ")</f>
        <v xml:space="preserve"> </v>
      </c>
      <c r="G291" t="str">
        <f>IF($A291&lt;&gt;"",VLOOKUP($B291,base!C:H,5,0)," ")</f>
        <v xml:space="preserve"> </v>
      </c>
      <c r="H291" t="str">
        <f>IF($A291&lt;&gt;"",VLOOKUP($B291,base!C:H,6,0)," ")</f>
        <v xml:space="preserve"> </v>
      </c>
    </row>
    <row r="292" spans="1:8" x14ac:dyDescent="0.25">
      <c r="A292" s="3" t="str">
        <f t="shared" si="9"/>
        <v/>
      </c>
      <c r="B292" s="2">
        <f>+IF($A292&gt;0,SUMIFS(base!C:C,base!J:J,CONCATENATE(TEXT($B$1,"000"),TEXT(A292,"000")))," ")</f>
        <v>0</v>
      </c>
      <c r="C292" t="str">
        <f t="shared" si="8"/>
        <v/>
      </c>
      <c r="D292" t="str">
        <f>IF($A292&lt;&gt;"",VLOOKUP($B292,base!C:H,2,0)," ")</f>
        <v xml:space="preserve"> </v>
      </c>
      <c r="E292" t="str">
        <f>IF($A292&lt;&gt;"",VLOOKUP($B292,base!C:H,3,0)," ")</f>
        <v xml:space="preserve"> </v>
      </c>
      <c r="F292" t="str">
        <f>IF($A292&lt;&gt;"",VLOOKUP($B292,base!C:H,4,0)," ")</f>
        <v xml:space="preserve"> </v>
      </c>
      <c r="G292" t="str">
        <f>IF($A292&lt;&gt;"",VLOOKUP($B292,base!C:H,5,0)," ")</f>
        <v xml:space="preserve"> </v>
      </c>
      <c r="H292" t="str">
        <f>IF($A292&lt;&gt;"",VLOOKUP($B292,base!C:H,6,0)," ")</f>
        <v xml:space="preserve"> </v>
      </c>
    </row>
    <row r="293" spans="1:8" x14ac:dyDescent="0.25">
      <c r="A293" s="3" t="str">
        <f t="shared" si="9"/>
        <v/>
      </c>
      <c r="B293" s="2">
        <f>+IF($A293&gt;0,SUMIFS(base!C:C,base!J:J,CONCATENATE(TEXT($B$1,"000"),TEXT(A293,"000")))," ")</f>
        <v>0</v>
      </c>
      <c r="C293" t="str">
        <f t="shared" si="8"/>
        <v/>
      </c>
      <c r="D293" t="str">
        <f>IF($A293&lt;&gt;"",VLOOKUP($B293,base!C:H,2,0)," ")</f>
        <v xml:space="preserve"> </v>
      </c>
      <c r="E293" t="str">
        <f>IF($A293&lt;&gt;"",VLOOKUP($B293,base!C:H,3,0)," ")</f>
        <v xml:space="preserve"> </v>
      </c>
      <c r="F293" t="str">
        <f>IF($A293&lt;&gt;"",VLOOKUP($B293,base!C:H,4,0)," ")</f>
        <v xml:space="preserve"> </v>
      </c>
      <c r="G293" t="str">
        <f>IF($A293&lt;&gt;"",VLOOKUP($B293,base!C:H,5,0)," ")</f>
        <v xml:space="preserve"> </v>
      </c>
      <c r="H293" t="str">
        <f>IF($A293&lt;&gt;"",VLOOKUP($B293,base!C:H,6,0)," ")</f>
        <v xml:space="preserve"> </v>
      </c>
    </row>
    <row r="294" spans="1:8" x14ac:dyDescent="0.25">
      <c r="A294" s="3" t="str">
        <f t="shared" si="9"/>
        <v/>
      </c>
      <c r="B294" s="2">
        <f>+IF($A294&gt;0,SUMIFS(base!C:C,base!J:J,CONCATENATE(TEXT($B$1,"000"),TEXT(A294,"000")))," ")</f>
        <v>0</v>
      </c>
      <c r="C294" t="str">
        <f t="shared" si="8"/>
        <v/>
      </c>
      <c r="D294" t="str">
        <f>IF($A294&lt;&gt;"",VLOOKUP($B294,base!C:H,2,0)," ")</f>
        <v xml:space="preserve"> </v>
      </c>
      <c r="E294" t="str">
        <f>IF($A294&lt;&gt;"",VLOOKUP($B294,base!C:H,3,0)," ")</f>
        <v xml:space="preserve"> </v>
      </c>
      <c r="F294" t="str">
        <f>IF($A294&lt;&gt;"",VLOOKUP($B294,base!C:H,4,0)," ")</f>
        <v xml:space="preserve"> </v>
      </c>
      <c r="G294" t="str">
        <f>IF($A294&lt;&gt;"",VLOOKUP($B294,base!C:H,5,0)," ")</f>
        <v xml:space="preserve"> </v>
      </c>
      <c r="H294" t="str">
        <f>IF($A294&lt;&gt;"",VLOOKUP($B294,base!C:H,6,0)," ")</f>
        <v xml:space="preserve"> </v>
      </c>
    </row>
    <row r="295" spans="1:8" x14ac:dyDescent="0.25">
      <c r="A295" s="3" t="str">
        <f t="shared" si="9"/>
        <v/>
      </c>
      <c r="B295" s="2">
        <f>+IF($A295&gt;0,SUMIFS(base!C:C,base!J:J,CONCATENATE(TEXT($B$1,"000"),TEXT(A295,"000")))," ")</f>
        <v>0</v>
      </c>
      <c r="C295" t="str">
        <f t="shared" si="8"/>
        <v/>
      </c>
      <c r="D295" t="str">
        <f>IF($A295&lt;&gt;"",VLOOKUP($B295,base!C:H,2,0)," ")</f>
        <v xml:space="preserve"> </v>
      </c>
      <c r="E295" t="str">
        <f>IF($A295&lt;&gt;"",VLOOKUP($B295,base!C:H,3,0)," ")</f>
        <v xml:space="preserve"> </v>
      </c>
      <c r="F295" t="str">
        <f>IF($A295&lt;&gt;"",VLOOKUP($B295,base!C:H,4,0)," ")</f>
        <v xml:space="preserve"> </v>
      </c>
      <c r="G295" t="str">
        <f>IF($A295&lt;&gt;"",VLOOKUP($B295,base!C:H,5,0)," ")</f>
        <v xml:space="preserve"> </v>
      </c>
      <c r="H295" t="str">
        <f>IF($A295&lt;&gt;"",VLOOKUP($B295,base!C:H,6,0)," ")</f>
        <v xml:space="preserve"> </v>
      </c>
    </row>
    <row r="296" spans="1:8" x14ac:dyDescent="0.25">
      <c r="A296" s="3" t="str">
        <f t="shared" si="9"/>
        <v/>
      </c>
      <c r="B296" s="2">
        <f>+IF($A296&gt;0,SUMIFS(base!C:C,base!J:J,CONCATENATE(TEXT($B$1,"000"),TEXT(A296,"000")))," ")</f>
        <v>0</v>
      </c>
      <c r="C296" t="str">
        <f t="shared" si="8"/>
        <v/>
      </c>
      <c r="D296" t="str">
        <f>IF($A296&lt;&gt;"",VLOOKUP($B296,base!C:H,2,0)," ")</f>
        <v xml:space="preserve"> </v>
      </c>
      <c r="E296" t="str">
        <f>IF($A296&lt;&gt;"",VLOOKUP($B296,base!C:H,3,0)," ")</f>
        <v xml:space="preserve"> </v>
      </c>
      <c r="F296" t="str">
        <f>IF($A296&lt;&gt;"",VLOOKUP($B296,base!C:H,4,0)," ")</f>
        <v xml:space="preserve"> </v>
      </c>
      <c r="G296" t="str">
        <f>IF($A296&lt;&gt;"",VLOOKUP($B296,base!C:H,5,0)," ")</f>
        <v xml:space="preserve"> </v>
      </c>
      <c r="H296" t="str">
        <f>IF($A296&lt;&gt;"",VLOOKUP($B296,base!C:H,6,0)," ")</f>
        <v xml:space="preserve"> </v>
      </c>
    </row>
    <row r="297" spans="1:8" x14ac:dyDescent="0.25">
      <c r="A297" s="3" t="str">
        <f t="shared" si="9"/>
        <v/>
      </c>
      <c r="B297" s="2">
        <f>+IF($A297&gt;0,SUMIFS(base!C:C,base!J:J,CONCATENATE(TEXT($B$1,"000"),TEXT(A297,"000")))," ")</f>
        <v>0</v>
      </c>
      <c r="C297" t="str">
        <f t="shared" si="8"/>
        <v/>
      </c>
      <c r="D297" t="str">
        <f>IF($A297&lt;&gt;"",VLOOKUP($B297,base!C:H,2,0)," ")</f>
        <v xml:space="preserve"> </v>
      </c>
      <c r="E297" t="str">
        <f>IF($A297&lt;&gt;"",VLOOKUP($B297,base!C:H,3,0)," ")</f>
        <v xml:space="preserve"> </v>
      </c>
      <c r="F297" t="str">
        <f>IF($A297&lt;&gt;"",VLOOKUP($B297,base!C:H,4,0)," ")</f>
        <v xml:space="preserve"> </v>
      </c>
      <c r="G297" t="str">
        <f>IF($A297&lt;&gt;"",VLOOKUP($B297,base!C:H,5,0)," ")</f>
        <v xml:space="preserve"> </v>
      </c>
      <c r="H297" t="str">
        <f>IF($A297&lt;&gt;"",VLOOKUP($B297,base!C:H,6,0)," ")</f>
        <v xml:space="preserve"> </v>
      </c>
    </row>
    <row r="298" spans="1:8" x14ac:dyDescent="0.25">
      <c r="A298" s="3" t="str">
        <f t="shared" si="9"/>
        <v/>
      </c>
      <c r="B298" s="2">
        <f>+IF($A298&gt;0,SUMIFS(base!C:C,base!J:J,CONCATENATE(TEXT($B$1,"000"),TEXT(A298,"000")))," ")</f>
        <v>0</v>
      </c>
      <c r="C298" t="str">
        <f t="shared" si="8"/>
        <v/>
      </c>
      <c r="D298" t="str">
        <f>IF($A298&lt;&gt;"",VLOOKUP($B298,base!C:H,2,0)," ")</f>
        <v xml:space="preserve"> </v>
      </c>
      <c r="E298" t="str">
        <f>IF($A298&lt;&gt;"",VLOOKUP($B298,base!C:H,3,0)," ")</f>
        <v xml:space="preserve"> </v>
      </c>
      <c r="F298" t="str">
        <f>IF($A298&lt;&gt;"",VLOOKUP($B298,base!C:H,4,0)," ")</f>
        <v xml:space="preserve"> </v>
      </c>
      <c r="G298" t="str">
        <f>IF($A298&lt;&gt;"",VLOOKUP($B298,base!C:H,5,0)," ")</f>
        <v xml:space="preserve"> </v>
      </c>
      <c r="H298" t="str">
        <f>IF($A298&lt;&gt;"",VLOOKUP($B298,base!C:H,6,0)," ")</f>
        <v xml:space="preserve"> </v>
      </c>
    </row>
    <row r="299" spans="1:8" x14ac:dyDescent="0.25">
      <c r="A299" s="3" t="str">
        <f t="shared" si="9"/>
        <v/>
      </c>
      <c r="B299" s="2">
        <f>+IF($A299&gt;0,SUMIFS(base!C:C,base!J:J,CONCATENATE(TEXT($B$1,"000"),TEXT(A299,"000")))," ")</f>
        <v>0</v>
      </c>
      <c r="C299" t="str">
        <f t="shared" si="8"/>
        <v/>
      </c>
      <c r="D299" t="str">
        <f>IF($A299&lt;&gt;"",VLOOKUP($B299,base!C:H,2,0)," ")</f>
        <v xml:space="preserve"> </v>
      </c>
      <c r="E299" t="str">
        <f>IF($A299&lt;&gt;"",VLOOKUP($B299,base!C:H,3,0)," ")</f>
        <v xml:space="preserve"> </v>
      </c>
      <c r="F299" t="str">
        <f>IF($A299&lt;&gt;"",VLOOKUP($B299,base!C:H,4,0)," ")</f>
        <v xml:space="preserve"> </v>
      </c>
      <c r="G299" t="str">
        <f>IF($A299&lt;&gt;"",VLOOKUP($B299,base!C:H,5,0)," ")</f>
        <v xml:space="preserve"> </v>
      </c>
      <c r="H299" t="str">
        <f>IF($A299&lt;&gt;"",VLOOKUP($B299,base!C:H,6,0)," ")</f>
        <v xml:space="preserve"> </v>
      </c>
    </row>
    <row r="300" spans="1:8" x14ac:dyDescent="0.25">
      <c r="A300" s="3" t="str">
        <f t="shared" si="9"/>
        <v/>
      </c>
      <c r="B300" s="2">
        <f>+IF($A300&gt;0,SUMIFS(base!C:C,base!J:J,CONCATENATE(TEXT($B$1,"000"),TEXT(A300,"000")))," ")</f>
        <v>0</v>
      </c>
      <c r="C300" t="str">
        <f t="shared" si="8"/>
        <v/>
      </c>
      <c r="D300" t="str">
        <f>IF($A300&lt;&gt;"",VLOOKUP($B300,base!C:H,2,0)," ")</f>
        <v xml:space="preserve"> </v>
      </c>
      <c r="E300" t="str">
        <f>IF($A300&lt;&gt;"",VLOOKUP($B300,base!C:H,3,0)," ")</f>
        <v xml:space="preserve"> </v>
      </c>
      <c r="F300" t="str">
        <f>IF($A300&lt;&gt;"",VLOOKUP($B300,base!C:H,4,0)," ")</f>
        <v xml:space="preserve"> </v>
      </c>
      <c r="G300" t="str">
        <f>IF($A300&lt;&gt;"",VLOOKUP($B300,base!C:H,5,0)," ")</f>
        <v xml:space="preserve"> </v>
      </c>
      <c r="H300" t="str">
        <f>IF($A300&lt;&gt;"",VLOOKUP($B300,base!C:H,6,0)," ")</f>
        <v xml:space="preserve"> </v>
      </c>
    </row>
    <row r="301" spans="1:8" x14ac:dyDescent="0.25">
      <c r="A301" s="3" t="str">
        <f t="shared" si="9"/>
        <v/>
      </c>
      <c r="B301" s="2">
        <f>+IF($A301&gt;0,SUMIFS(base!C:C,base!J:J,CONCATENATE(TEXT($B$1,"000"),TEXT(A301,"000")))," ")</f>
        <v>0</v>
      </c>
      <c r="C301" t="str">
        <f t="shared" si="8"/>
        <v/>
      </c>
      <c r="D301" t="str">
        <f>IF($A301&lt;&gt;"",VLOOKUP($B301,base!C:H,2,0)," ")</f>
        <v xml:space="preserve"> </v>
      </c>
      <c r="E301" t="str">
        <f>IF($A301&lt;&gt;"",VLOOKUP($B301,base!C:H,3,0)," ")</f>
        <v xml:space="preserve"> </v>
      </c>
      <c r="F301" t="str">
        <f>IF($A301&lt;&gt;"",VLOOKUP($B301,base!C:H,4,0)," ")</f>
        <v xml:space="preserve"> </v>
      </c>
      <c r="G301" t="str">
        <f>IF($A301&lt;&gt;"",VLOOKUP($B301,base!C:H,5,0)," ")</f>
        <v xml:space="preserve"> </v>
      </c>
      <c r="H301" t="str">
        <f>IF($A301&lt;&gt;"",VLOOKUP($B301,base!C:H,6,0)," ")</f>
        <v xml:space="preserve"> </v>
      </c>
    </row>
    <row r="302" spans="1:8" x14ac:dyDescent="0.25">
      <c r="A302" s="3" t="str">
        <f t="shared" si="9"/>
        <v/>
      </c>
      <c r="B302" s="2">
        <f>+IF($A302&gt;0,SUMIFS(base!C:C,base!J:J,CONCATENATE(TEXT($B$1,"000"),TEXT(A302,"000")))," ")</f>
        <v>0</v>
      </c>
      <c r="C302" t="str">
        <f t="shared" si="8"/>
        <v/>
      </c>
      <c r="D302" t="str">
        <f>IF($A302&lt;&gt;"",VLOOKUP($B302,base!C:H,2,0)," ")</f>
        <v xml:space="preserve"> </v>
      </c>
      <c r="E302" t="str">
        <f>IF($A302&lt;&gt;"",VLOOKUP($B302,base!C:H,3,0)," ")</f>
        <v xml:space="preserve"> </v>
      </c>
      <c r="F302" t="str">
        <f>IF($A302&lt;&gt;"",VLOOKUP($B302,base!C:H,4,0)," ")</f>
        <v xml:space="preserve"> </v>
      </c>
      <c r="G302" t="str">
        <f>IF($A302&lt;&gt;"",VLOOKUP($B302,base!C:H,5,0)," ")</f>
        <v xml:space="preserve"> </v>
      </c>
      <c r="H302" t="str">
        <f>IF($A302&lt;&gt;"",VLOOKUP($B302,base!C:H,6,0)," ")</f>
        <v xml:space="preserve"> </v>
      </c>
    </row>
    <row r="303" spans="1:8" x14ac:dyDescent="0.25">
      <c r="A303" s="3" t="str">
        <f t="shared" si="9"/>
        <v/>
      </c>
      <c r="B303" s="2">
        <f>+IF($A303&gt;0,SUMIFS(base!C:C,base!J:J,CONCATENATE(TEXT($B$1,"000"),TEXT(A303,"000")))," ")</f>
        <v>0</v>
      </c>
      <c r="C303" t="str">
        <f t="shared" si="8"/>
        <v/>
      </c>
      <c r="D303" t="str">
        <f>IF($A303&lt;&gt;"",VLOOKUP($B303,base!C:H,2,0)," ")</f>
        <v xml:space="preserve"> </v>
      </c>
      <c r="E303" t="str">
        <f>IF($A303&lt;&gt;"",VLOOKUP($B303,base!C:H,3,0)," ")</f>
        <v xml:space="preserve"> </v>
      </c>
      <c r="F303" t="str">
        <f>IF($A303&lt;&gt;"",VLOOKUP($B303,base!C:H,4,0)," ")</f>
        <v xml:space="preserve"> </v>
      </c>
      <c r="G303" t="str">
        <f>IF($A303&lt;&gt;"",VLOOKUP($B303,base!C:H,5,0)," ")</f>
        <v xml:space="preserve"> </v>
      </c>
      <c r="H303" t="str">
        <f>IF($A303&lt;&gt;"",VLOOKUP($B303,base!C:H,6,0)," ")</f>
        <v xml:space="preserve"> </v>
      </c>
    </row>
    <row r="304" spans="1:8" x14ac:dyDescent="0.25">
      <c r="A304" s="3" t="str">
        <f t="shared" si="9"/>
        <v/>
      </c>
      <c r="B304" s="2">
        <f>+IF($A304&gt;0,SUMIFS(base!C:C,base!J:J,CONCATENATE(TEXT($B$1,"000"),TEXT(A304,"000")))," ")</f>
        <v>0</v>
      </c>
      <c r="C304" t="str">
        <f t="shared" si="8"/>
        <v/>
      </c>
      <c r="D304" t="str">
        <f>IF($A304&lt;&gt;"",VLOOKUP($B304,base!C:H,2,0)," ")</f>
        <v xml:space="preserve"> </v>
      </c>
      <c r="E304" t="str">
        <f>IF($A304&lt;&gt;"",VLOOKUP($B304,base!C:H,3,0)," ")</f>
        <v xml:space="preserve"> </v>
      </c>
      <c r="F304" t="str">
        <f>IF($A304&lt;&gt;"",VLOOKUP($B304,base!C:H,4,0)," ")</f>
        <v xml:space="preserve"> </v>
      </c>
      <c r="G304" t="str">
        <f>IF($A304&lt;&gt;"",VLOOKUP($B304,base!C:H,5,0)," ")</f>
        <v xml:space="preserve"> </v>
      </c>
      <c r="H304" t="str">
        <f>IF($A304&lt;&gt;"",VLOOKUP($B304,base!C:H,6,0)," ")</f>
        <v xml:space="preserve"> </v>
      </c>
    </row>
    <row r="305" spans="1:8" x14ac:dyDescent="0.25">
      <c r="A305" s="3" t="str">
        <f t="shared" si="9"/>
        <v/>
      </c>
      <c r="B305" s="2">
        <f>+IF($A305&gt;0,SUMIFS(base!C:C,base!J:J,CONCATENATE(TEXT($B$1,"000"),TEXT(A305,"000")))," ")</f>
        <v>0</v>
      </c>
      <c r="C305" t="str">
        <f t="shared" si="8"/>
        <v/>
      </c>
      <c r="D305" t="str">
        <f>IF($A305&lt;&gt;"",VLOOKUP($B305,base!C:H,2,0)," ")</f>
        <v xml:space="preserve"> </v>
      </c>
      <c r="E305" t="str">
        <f>IF($A305&lt;&gt;"",VLOOKUP($B305,base!C:H,3,0)," ")</f>
        <v xml:space="preserve"> </v>
      </c>
      <c r="F305" t="str">
        <f>IF($A305&lt;&gt;"",VLOOKUP($B305,base!C:H,4,0)," ")</f>
        <v xml:space="preserve"> </v>
      </c>
      <c r="G305" t="str">
        <f>IF($A305&lt;&gt;"",VLOOKUP($B305,base!C:H,5,0)," ")</f>
        <v xml:space="preserve"> </v>
      </c>
      <c r="H305" t="str">
        <f>IF($A305&lt;&gt;"",VLOOKUP($B305,base!C:H,6,0)," ")</f>
        <v xml:space="preserve"> </v>
      </c>
    </row>
    <row r="306" spans="1:8" x14ac:dyDescent="0.25">
      <c r="A306" s="3" t="str">
        <f t="shared" si="9"/>
        <v/>
      </c>
      <c r="B306" s="2">
        <f>+IF($A306&gt;0,SUMIFS(base!C:C,base!J:J,CONCATENATE(TEXT($B$1,"000"),TEXT(A306,"000")))," ")</f>
        <v>0</v>
      </c>
      <c r="C306" t="str">
        <f t="shared" si="8"/>
        <v/>
      </c>
      <c r="D306" t="str">
        <f>IF($A306&lt;&gt;"",VLOOKUP($B306,base!C:H,2,0)," ")</f>
        <v xml:space="preserve"> </v>
      </c>
      <c r="E306" t="str">
        <f>IF($A306&lt;&gt;"",VLOOKUP($B306,base!C:H,3,0)," ")</f>
        <v xml:space="preserve"> </v>
      </c>
      <c r="F306" t="str">
        <f>IF($A306&lt;&gt;"",VLOOKUP($B306,base!C:H,4,0)," ")</f>
        <v xml:space="preserve"> </v>
      </c>
      <c r="G306" t="str">
        <f>IF($A306&lt;&gt;"",VLOOKUP($B306,base!C:H,5,0)," ")</f>
        <v xml:space="preserve"> </v>
      </c>
      <c r="H306" t="str">
        <f>IF($A306&lt;&gt;"",VLOOKUP($B306,base!C:H,6,0)," ")</f>
        <v xml:space="preserve"> </v>
      </c>
    </row>
    <row r="307" spans="1:8" x14ac:dyDescent="0.25">
      <c r="A307" s="3" t="str">
        <f t="shared" si="9"/>
        <v/>
      </c>
      <c r="B307" s="2">
        <f>+IF($A307&gt;0,SUMIFS(base!C:C,base!J:J,CONCATENATE(TEXT($B$1,"000"),TEXT(A307,"000")))," ")</f>
        <v>0</v>
      </c>
      <c r="C307" t="str">
        <f t="shared" si="8"/>
        <v/>
      </c>
      <c r="D307" t="str">
        <f>IF($A307&lt;&gt;"",VLOOKUP($B307,base!C:H,2,0)," ")</f>
        <v xml:space="preserve"> </v>
      </c>
      <c r="E307" t="str">
        <f>IF($A307&lt;&gt;"",VLOOKUP($B307,base!C:H,3,0)," ")</f>
        <v xml:space="preserve"> </v>
      </c>
      <c r="F307" t="str">
        <f>IF($A307&lt;&gt;"",VLOOKUP($B307,base!C:H,4,0)," ")</f>
        <v xml:space="preserve"> </v>
      </c>
      <c r="G307" t="str">
        <f>IF($A307&lt;&gt;"",VLOOKUP($B307,base!C:H,5,0)," ")</f>
        <v xml:space="preserve"> </v>
      </c>
      <c r="H307" t="str">
        <f>IF($A307&lt;&gt;"",VLOOKUP($B307,base!C:H,6,0)," ")</f>
        <v xml:space="preserve"> </v>
      </c>
    </row>
    <row r="308" spans="1:8" x14ac:dyDescent="0.25">
      <c r="A308" s="3" t="str">
        <f t="shared" si="9"/>
        <v/>
      </c>
      <c r="B308" s="2">
        <f>+IF($A308&gt;0,SUMIFS(base!C:C,base!J:J,CONCATENATE(TEXT($B$1,"000"),TEXT(A308,"000")))," ")</f>
        <v>0</v>
      </c>
      <c r="C308" t="str">
        <f t="shared" si="8"/>
        <v/>
      </c>
      <c r="D308" t="str">
        <f>IF($A308&lt;&gt;"",VLOOKUP($B308,base!C:H,2,0)," ")</f>
        <v xml:space="preserve"> </v>
      </c>
      <c r="E308" t="str">
        <f>IF($A308&lt;&gt;"",VLOOKUP($B308,base!C:H,3,0)," ")</f>
        <v xml:space="preserve"> </v>
      </c>
      <c r="F308" t="str">
        <f>IF($A308&lt;&gt;"",VLOOKUP($B308,base!C:H,4,0)," ")</f>
        <v xml:space="preserve"> </v>
      </c>
      <c r="G308" t="str">
        <f>IF($A308&lt;&gt;"",VLOOKUP($B308,base!C:H,5,0)," ")</f>
        <v xml:space="preserve"> </v>
      </c>
      <c r="H308" t="str">
        <f>IF($A308&lt;&gt;"",VLOOKUP($B308,base!C:H,6,0)," ")</f>
        <v xml:space="preserve"> </v>
      </c>
    </row>
    <row r="309" spans="1:8" x14ac:dyDescent="0.25">
      <c r="A309" s="3" t="str">
        <f t="shared" si="9"/>
        <v/>
      </c>
      <c r="B309" s="2">
        <f>+IF($A309&gt;0,SUMIFS(base!C:C,base!J:J,CONCATENATE(TEXT($B$1,"000"),TEXT(A309,"000")))," ")</f>
        <v>0</v>
      </c>
      <c r="C309" t="str">
        <f t="shared" si="8"/>
        <v/>
      </c>
      <c r="D309" t="str">
        <f>IF($A309&lt;&gt;"",VLOOKUP($B309,base!C:H,2,0)," ")</f>
        <v xml:space="preserve"> </v>
      </c>
      <c r="E309" t="str">
        <f>IF($A309&lt;&gt;"",VLOOKUP($B309,base!C:H,3,0)," ")</f>
        <v xml:space="preserve"> </v>
      </c>
      <c r="F309" t="str">
        <f>IF($A309&lt;&gt;"",VLOOKUP($B309,base!C:H,4,0)," ")</f>
        <v xml:space="preserve"> </v>
      </c>
      <c r="G309" t="str">
        <f>IF($A309&lt;&gt;"",VLOOKUP($B309,base!C:H,5,0)," ")</f>
        <v xml:space="preserve"> </v>
      </c>
      <c r="H309" t="str">
        <f>IF($A309&lt;&gt;"",VLOOKUP($B309,base!C:H,6,0)," ")</f>
        <v xml:space="preserve"> </v>
      </c>
    </row>
    <row r="310" spans="1:8" x14ac:dyDescent="0.25">
      <c r="A310" s="3" t="str">
        <f t="shared" si="9"/>
        <v/>
      </c>
      <c r="B310" s="2">
        <f>+IF($A310&gt;0,SUMIFS(base!C:C,base!J:J,CONCATENATE(TEXT($B$1,"000"),TEXT(A310,"000")))," ")</f>
        <v>0</v>
      </c>
      <c r="C310" t="str">
        <f t="shared" si="8"/>
        <v/>
      </c>
      <c r="D310" t="str">
        <f>IF($A310&lt;&gt;"",VLOOKUP($B310,base!C:H,2,0)," ")</f>
        <v xml:space="preserve"> </v>
      </c>
      <c r="E310" t="str">
        <f>IF($A310&lt;&gt;"",VLOOKUP($B310,base!C:H,3,0)," ")</f>
        <v xml:space="preserve"> </v>
      </c>
      <c r="F310" t="str">
        <f>IF($A310&lt;&gt;"",VLOOKUP($B310,base!C:H,4,0)," ")</f>
        <v xml:space="preserve"> </v>
      </c>
      <c r="G310" t="str">
        <f>IF($A310&lt;&gt;"",VLOOKUP($B310,base!C:H,5,0)," ")</f>
        <v xml:space="preserve"> </v>
      </c>
      <c r="H310" t="str">
        <f>IF($A310&lt;&gt;"",VLOOKUP($B310,base!C:H,6,0)," ")</f>
        <v xml:space="preserve"> </v>
      </c>
    </row>
    <row r="311" spans="1:8" x14ac:dyDescent="0.25">
      <c r="A311" s="3" t="str">
        <f t="shared" si="9"/>
        <v/>
      </c>
      <c r="B311" s="2">
        <f>+IF($A311&gt;0,SUMIFS(base!C:C,base!J:J,CONCATENATE(TEXT($B$1,"000"),TEXT(A311,"000")))," ")</f>
        <v>0</v>
      </c>
      <c r="C311" t="str">
        <f t="shared" si="8"/>
        <v/>
      </c>
      <c r="D311" t="str">
        <f>IF($A311&lt;&gt;"",VLOOKUP($B311,base!C:H,2,0)," ")</f>
        <v xml:space="preserve"> </v>
      </c>
      <c r="E311" t="str">
        <f>IF($A311&lt;&gt;"",VLOOKUP($B311,base!C:H,3,0)," ")</f>
        <v xml:space="preserve"> </v>
      </c>
      <c r="F311" t="str">
        <f>IF($A311&lt;&gt;"",VLOOKUP($B311,base!C:H,4,0)," ")</f>
        <v xml:space="preserve"> </v>
      </c>
      <c r="G311" t="str">
        <f>IF($A311&lt;&gt;"",VLOOKUP($B311,base!C:H,5,0)," ")</f>
        <v xml:space="preserve"> </v>
      </c>
      <c r="H311" t="str">
        <f>IF($A311&lt;&gt;"",VLOOKUP($B311,base!C:H,6,0)," ")</f>
        <v xml:space="preserve"> </v>
      </c>
    </row>
    <row r="312" spans="1:8" x14ac:dyDescent="0.25">
      <c r="A312" s="3" t="str">
        <f t="shared" si="9"/>
        <v/>
      </c>
      <c r="B312" s="2">
        <f>+IF($A312&gt;0,SUMIFS(base!C:C,base!J:J,CONCATENATE(TEXT($B$1,"000"),TEXT(A312,"000")))," ")</f>
        <v>0</v>
      </c>
      <c r="C312" t="str">
        <f t="shared" si="8"/>
        <v/>
      </c>
      <c r="D312" t="str">
        <f>IF($A312&lt;&gt;"",VLOOKUP($B312,base!C:H,2,0)," ")</f>
        <v xml:space="preserve"> </v>
      </c>
      <c r="E312" t="str">
        <f>IF($A312&lt;&gt;"",VLOOKUP($B312,base!C:H,3,0)," ")</f>
        <v xml:space="preserve"> </v>
      </c>
      <c r="F312" t="str">
        <f>IF($A312&lt;&gt;"",VLOOKUP($B312,base!C:H,4,0)," ")</f>
        <v xml:space="preserve"> </v>
      </c>
      <c r="G312" t="str">
        <f>IF($A312&lt;&gt;"",VLOOKUP($B312,base!C:H,5,0)," ")</f>
        <v xml:space="preserve"> </v>
      </c>
      <c r="H312" t="str">
        <f>IF($A312&lt;&gt;"",VLOOKUP($B312,base!C:H,6,0)," ")</f>
        <v xml:space="preserve"> </v>
      </c>
    </row>
    <row r="313" spans="1:8" x14ac:dyDescent="0.25">
      <c r="A313" s="3" t="str">
        <f t="shared" si="9"/>
        <v/>
      </c>
      <c r="B313" s="2">
        <f>+IF($A313&gt;0,SUMIFS(base!C:C,base!J:J,CONCATENATE(TEXT($B$1,"000"),TEXT(A313,"000")))," ")</f>
        <v>0</v>
      </c>
      <c r="C313" t="str">
        <f t="shared" si="8"/>
        <v/>
      </c>
      <c r="D313" t="str">
        <f>IF($A313&lt;&gt;"",VLOOKUP($B313,base!C:H,2,0)," ")</f>
        <v xml:space="preserve"> </v>
      </c>
      <c r="E313" t="str">
        <f>IF($A313&lt;&gt;"",VLOOKUP($B313,base!C:H,3,0)," ")</f>
        <v xml:space="preserve"> </v>
      </c>
      <c r="F313" t="str">
        <f>IF($A313&lt;&gt;"",VLOOKUP($B313,base!C:H,4,0)," ")</f>
        <v xml:space="preserve"> </v>
      </c>
      <c r="G313" t="str">
        <f>IF($A313&lt;&gt;"",VLOOKUP($B313,base!C:H,5,0)," ")</f>
        <v xml:space="preserve"> </v>
      </c>
      <c r="H313" t="str">
        <f>IF($A313&lt;&gt;"",VLOOKUP($B313,base!C:H,6,0)," ")</f>
        <v xml:space="preserve"> </v>
      </c>
    </row>
    <row r="314" spans="1:8" x14ac:dyDescent="0.25">
      <c r="A314" s="3" t="str">
        <f t="shared" si="9"/>
        <v/>
      </c>
      <c r="B314" s="2">
        <f>+IF($A314&gt;0,SUMIFS(base!C:C,base!J:J,CONCATENATE(TEXT($B$1,"000"),TEXT(A314,"000")))," ")</f>
        <v>0</v>
      </c>
      <c r="C314" t="str">
        <f t="shared" si="8"/>
        <v/>
      </c>
      <c r="D314" t="str">
        <f>IF($A314&lt;&gt;"",VLOOKUP($B314,base!C:H,2,0)," ")</f>
        <v xml:space="preserve"> </v>
      </c>
      <c r="E314" t="str">
        <f>IF($A314&lt;&gt;"",VLOOKUP($B314,base!C:H,3,0)," ")</f>
        <v xml:space="preserve"> </v>
      </c>
      <c r="F314" t="str">
        <f>IF($A314&lt;&gt;"",VLOOKUP($B314,base!C:H,4,0)," ")</f>
        <v xml:space="preserve"> </v>
      </c>
      <c r="G314" t="str">
        <f>IF($A314&lt;&gt;"",VLOOKUP($B314,base!C:H,5,0)," ")</f>
        <v xml:space="preserve"> </v>
      </c>
      <c r="H314" t="str">
        <f>IF($A314&lt;&gt;"",VLOOKUP($B314,base!C:H,6,0)," ")</f>
        <v xml:space="preserve"> </v>
      </c>
    </row>
    <row r="315" spans="1:8" x14ac:dyDescent="0.25">
      <c r="A315" s="3" t="str">
        <f t="shared" si="9"/>
        <v/>
      </c>
      <c r="B315" s="2">
        <f>+IF($A315&gt;0,SUMIFS(base!C:C,base!J:J,CONCATENATE(TEXT($B$1,"000"),TEXT(A315,"000")))," ")</f>
        <v>0</v>
      </c>
      <c r="C315" t="str">
        <f t="shared" si="8"/>
        <v/>
      </c>
      <c r="D315" t="str">
        <f>IF($A315&lt;&gt;"",VLOOKUP($B315,base!C:H,2,0)," ")</f>
        <v xml:space="preserve"> </v>
      </c>
      <c r="E315" t="str">
        <f>IF($A315&lt;&gt;"",VLOOKUP($B315,base!C:H,3,0)," ")</f>
        <v xml:space="preserve"> </v>
      </c>
      <c r="F315" t="str">
        <f>IF($A315&lt;&gt;"",VLOOKUP($B315,base!C:H,4,0)," ")</f>
        <v xml:space="preserve"> </v>
      </c>
      <c r="G315" t="str">
        <f>IF($A315&lt;&gt;"",VLOOKUP($B315,base!C:H,5,0)," ")</f>
        <v xml:space="preserve"> </v>
      </c>
      <c r="H315" t="str">
        <f>IF($A315&lt;&gt;"",VLOOKUP($B315,base!C:H,6,0)," ")</f>
        <v xml:space="preserve"> </v>
      </c>
    </row>
    <row r="316" spans="1:8" x14ac:dyDescent="0.25">
      <c r="A316" s="3" t="str">
        <f t="shared" si="9"/>
        <v/>
      </c>
      <c r="B316" s="2">
        <f>+IF($A316&gt;0,SUMIFS(base!C:C,base!J:J,CONCATENATE(TEXT($B$1,"000"),TEXT(A316,"000")))," ")</f>
        <v>0</v>
      </c>
      <c r="C316" t="str">
        <f t="shared" si="8"/>
        <v/>
      </c>
      <c r="D316" t="str">
        <f>IF($A316&lt;&gt;"",VLOOKUP($B316,base!C:H,2,0)," ")</f>
        <v xml:space="preserve"> </v>
      </c>
      <c r="E316" t="str">
        <f>IF($A316&lt;&gt;"",VLOOKUP($B316,base!C:H,3,0)," ")</f>
        <v xml:space="preserve"> </v>
      </c>
      <c r="F316" t="str">
        <f>IF($A316&lt;&gt;"",VLOOKUP($B316,base!C:H,4,0)," ")</f>
        <v xml:space="preserve"> </v>
      </c>
      <c r="G316" t="str">
        <f>IF($A316&lt;&gt;"",VLOOKUP($B316,base!C:H,5,0)," ")</f>
        <v xml:space="preserve"> </v>
      </c>
      <c r="H316" t="str">
        <f>IF($A316&lt;&gt;"",VLOOKUP($B316,base!C:H,6,0)," ")</f>
        <v xml:space="preserve"> </v>
      </c>
    </row>
    <row r="317" spans="1:8" x14ac:dyDescent="0.25">
      <c r="A317" s="3" t="str">
        <f t="shared" si="9"/>
        <v/>
      </c>
      <c r="B317" s="2">
        <f>+IF($A317&gt;0,SUMIFS(base!C:C,base!J:J,CONCATENATE(TEXT($B$1,"000"),TEXT(A317,"000")))," ")</f>
        <v>0</v>
      </c>
      <c r="C317" t="str">
        <f t="shared" si="8"/>
        <v/>
      </c>
      <c r="D317" t="str">
        <f>IF($A317&lt;&gt;"",VLOOKUP($B317,base!C:H,2,0)," ")</f>
        <v xml:space="preserve"> </v>
      </c>
      <c r="E317" t="str">
        <f>IF($A317&lt;&gt;"",VLOOKUP($B317,base!C:H,3,0)," ")</f>
        <v xml:space="preserve"> </v>
      </c>
      <c r="F317" t="str">
        <f>IF($A317&lt;&gt;"",VLOOKUP($B317,base!C:H,4,0)," ")</f>
        <v xml:space="preserve"> </v>
      </c>
      <c r="G317" t="str">
        <f>IF($A317&lt;&gt;"",VLOOKUP($B317,base!C:H,5,0)," ")</f>
        <v xml:space="preserve"> </v>
      </c>
      <c r="H317" t="str">
        <f>IF($A317&lt;&gt;"",VLOOKUP($B317,base!C:H,6,0)," ")</f>
        <v xml:space="preserve"> </v>
      </c>
    </row>
    <row r="318" spans="1:8" x14ac:dyDescent="0.25">
      <c r="A318" s="3" t="str">
        <f t="shared" si="9"/>
        <v/>
      </c>
      <c r="B318" s="2">
        <f>+IF($A318&gt;0,SUMIFS(base!C:C,base!J:J,CONCATENATE(TEXT($B$1,"000"),TEXT(A318,"000")))," ")</f>
        <v>0</v>
      </c>
      <c r="C318" t="str">
        <f t="shared" si="8"/>
        <v/>
      </c>
      <c r="D318" t="str">
        <f>IF($A318&lt;&gt;"",VLOOKUP($B318,base!C:H,2,0)," ")</f>
        <v xml:space="preserve"> </v>
      </c>
      <c r="E318" t="str">
        <f>IF($A318&lt;&gt;"",VLOOKUP($B318,base!C:H,3,0)," ")</f>
        <v xml:space="preserve"> </v>
      </c>
      <c r="F318" t="str">
        <f>IF($A318&lt;&gt;"",VLOOKUP($B318,base!C:H,4,0)," ")</f>
        <v xml:space="preserve"> </v>
      </c>
      <c r="G318" t="str">
        <f>IF($A318&lt;&gt;"",VLOOKUP($B318,base!C:H,5,0)," ")</f>
        <v xml:space="preserve"> </v>
      </c>
      <c r="H318" t="str">
        <f>IF($A318&lt;&gt;"",VLOOKUP($B318,base!C:H,6,0)," ")</f>
        <v xml:space="preserve"> </v>
      </c>
    </row>
    <row r="319" spans="1:8" x14ac:dyDescent="0.25">
      <c r="A319" s="3" t="str">
        <f t="shared" si="9"/>
        <v/>
      </c>
      <c r="B319" s="2">
        <f>+IF($A319&gt;0,SUMIFS(base!C:C,base!J:J,CONCATENATE(TEXT($B$1,"000"),TEXT(A319,"000")))," ")</f>
        <v>0</v>
      </c>
      <c r="C319" t="str">
        <f t="shared" si="8"/>
        <v/>
      </c>
      <c r="D319" t="str">
        <f>IF($A319&lt;&gt;"",VLOOKUP($B319,base!C:H,2,0)," ")</f>
        <v xml:space="preserve"> </v>
      </c>
      <c r="E319" t="str">
        <f>IF($A319&lt;&gt;"",VLOOKUP($B319,base!C:H,3,0)," ")</f>
        <v xml:space="preserve"> </v>
      </c>
      <c r="F319" t="str">
        <f>IF($A319&lt;&gt;"",VLOOKUP($B319,base!C:H,4,0)," ")</f>
        <v xml:space="preserve"> </v>
      </c>
      <c r="G319" t="str">
        <f>IF($A319&lt;&gt;"",VLOOKUP($B319,base!C:H,5,0)," ")</f>
        <v xml:space="preserve"> </v>
      </c>
      <c r="H319" t="str">
        <f>IF($A319&lt;&gt;"",VLOOKUP($B319,base!C:H,6,0)," ")</f>
        <v xml:space="preserve"> </v>
      </c>
    </row>
    <row r="320" spans="1:8" x14ac:dyDescent="0.25">
      <c r="A320" s="3" t="str">
        <f t="shared" si="9"/>
        <v/>
      </c>
      <c r="B320" s="2">
        <f>+IF($A320&gt;0,SUMIFS(base!C:C,base!J:J,CONCATENATE(TEXT($B$1,"000"),TEXT(A320,"000")))," ")</f>
        <v>0</v>
      </c>
      <c r="C320" t="str">
        <f t="shared" si="8"/>
        <v/>
      </c>
      <c r="D320" t="str">
        <f>IF($A320&lt;&gt;"",VLOOKUP($B320,base!C:H,2,0)," ")</f>
        <v xml:space="preserve"> </v>
      </c>
      <c r="E320" t="str">
        <f>IF($A320&lt;&gt;"",VLOOKUP($B320,base!C:H,3,0)," ")</f>
        <v xml:space="preserve"> </v>
      </c>
      <c r="F320" t="str">
        <f>IF($A320&lt;&gt;"",VLOOKUP($B320,base!C:H,4,0)," ")</f>
        <v xml:space="preserve"> </v>
      </c>
      <c r="G320" t="str">
        <f>IF($A320&lt;&gt;"",VLOOKUP($B320,base!C:H,5,0)," ")</f>
        <v xml:space="preserve"> </v>
      </c>
      <c r="H320" t="str">
        <f>IF($A320&lt;&gt;"",VLOOKUP($B320,base!C:H,6,0)," ")</f>
        <v xml:space="preserve"> </v>
      </c>
    </row>
    <row r="321" spans="1:8" x14ac:dyDescent="0.25">
      <c r="A321" s="3" t="str">
        <f t="shared" si="9"/>
        <v/>
      </c>
      <c r="B321" s="2">
        <f>+IF($A321&gt;0,SUMIFS(base!C:C,base!J:J,CONCATENATE(TEXT($B$1,"000"),TEXT(A321,"000")))," ")</f>
        <v>0</v>
      </c>
      <c r="C321" t="str">
        <f t="shared" si="8"/>
        <v/>
      </c>
      <c r="D321" t="str">
        <f>IF($A321&lt;&gt;"",VLOOKUP($B321,base!C:H,2,0)," ")</f>
        <v xml:space="preserve"> </v>
      </c>
      <c r="E321" t="str">
        <f>IF($A321&lt;&gt;"",VLOOKUP($B321,base!C:H,3,0)," ")</f>
        <v xml:space="preserve"> </v>
      </c>
      <c r="F321" t="str">
        <f>IF($A321&lt;&gt;"",VLOOKUP($B321,base!C:H,4,0)," ")</f>
        <v xml:space="preserve"> </v>
      </c>
      <c r="G321" t="str">
        <f>IF($A321&lt;&gt;"",VLOOKUP($B321,base!C:H,5,0)," ")</f>
        <v xml:space="preserve"> </v>
      </c>
      <c r="H321" t="str">
        <f>IF($A321&lt;&gt;"",VLOOKUP($B321,base!C:H,6,0)," ")</f>
        <v xml:space="preserve"> </v>
      </c>
    </row>
    <row r="322" spans="1:8" x14ac:dyDescent="0.25">
      <c r="A322" s="3" t="str">
        <f t="shared" si="9"/>
        <v/>
      </c>
      <c r="B322" s="2">
        <f>+IF($A322&gt;0,SUMIFS(base!C:C,base!J:J,CONCATENATE(TEXT($B$1,"000"),TEXT(A322,"000")))," ")</f>
        <v>0</v>
      </c>
      <c r="C322" t="str">
        <f t="shared" si="8"/>
        <v/>
      </c>
      <c r="D322" t="str">
        <f>IF($A322&lt;&gt;"",VLOOKUP($B322,base!C:H,2,0)," ")</f>
        <v xml:space="preserve"> </v>
      </c>
      <c r="E322" t="str">
        <f>IF($A322&lt;&gt;"",VLOOKUP($B322,base!C:H,3,0)," ")</f>
        <v xml:space="preserve"> </v>
      </c>
      <c r="F322" t="str">
        <f>IF($A322&lt;&gt;"",VLOOKUP($B322,base!C:H,4,0)," ")</f>
        <v xml:space="preserve"> </v>
      </c>
      <c r="G322" t="str">
        <f>IF($A322&lt;&gt;"",VLOOKUP($B322,base!C:H,5,0)," ")</f>
        <v xml:space="preserve"> </v>
      </c>
      <c r="H322" t="str">
        <f>IF($A322&lt;&gt;"",VLOOKUP($B322,base!C:H,6,0)," ")</f>
        <v xml:space="preserve"> </v>
      </c>
    </row>
    <row r="323" spans="1:8" x14ac:dyDescent="0.25">
      <c r="A323" s="3" t="str">
        <f t="shared" si="9"/>
        <v/>
      </c>
      <c r="B323" s="2">
        <f>+IF($A323&gt;0,SUMIFS(base!C:C,base!J:J,CONCATENATE(TEXT($B$1,"000"),TEXT(A323,"000")))," ")</f>
        <v>0</v>
      </c>
      <c r="C323" t="str">
        <f t="shared" si="8"/>
        <v/>
      </c>
      <c r="D323" t="str">
        <f>IF($A323&lt;&gt;"",VLOOKUP($B323,base!C:H,2,0)," ")</f>
        <v xml:space="preserve"> </v>
      </c>
      <c r="E323" t="str">
        <f>IF($A323&lt;&gt;"",VLOOKUP($B323,base!C:H,3,0)," ")</f>
        <v xml:space="preserve"> </v>
      </c>
      <c r="F323" t="str">
        <f>IF($A323&lt;&gt;"",VLOOKUP($B323,base!C:H,4,0)," ")</f>
        <v xml:space="preserve"> </v>
      </c>
      <c r="G323" t="str">
        <f>IF($A323&lt;&gt;"",VLOOKUP($B323,base!C:H,5,0)," ")</f>
        <v xml:space="preserve"> </v>
      </c>
      <c r="H323" t="str">
        <f>IF($A323&lt;&gt;"",VLOOKUP($B323,base!C:H,6,0)," ")</f>
        <v xml:space="preserve"> </v>
      </c>
    </row>
    <row r="324" spans="1:8" x14ac:dyDescent="0.25">
      <c r="A324" s="3" t="str">
        <f t="shared" si="9"/>
        <v/>
      </c>
      <c r="B324" s="2">
        <f>+IF($A324&gt;0,SUMIFS(base!C:C,base!J:J,CONCATENATE(TEXT($B$1,"000"),TEXT(A324,"000")))," ")</f>
        <v>0</v>
      </c>
      <c r="C324" t="str">
        <f t="shared" si="8"/>
        <v/>
      </c>
      <c r="D324" t="str">
        <f>IF($A324&lt;&gt;"",VLOOKUP($B324,base!C:H,2,0)," ")</f>
        <v xml:space="preserve"> </v>
      </c>
      <c r="E324" t="str">
        <f>IF($A324&lt;&gt;"",VLOOKUP($B324,base!C:H,3,0)," ")</f>
        <v xml:space="preserve"> </v>
      </c>
      <c r="F324" t="str">
        <f>IF($A324&lt;&gt;"",VLOOKUP($B324,base!C:H,4,0)," ")</f>
        <v xml:space="preserve"> </v>
      </c>
      <c r="G324" t="str">
        <f>IF($A324&lt;&gt;"",VLOOKUP($B324,base!C:H,5,0)," ")</f>
        <v xml:space="preserve"> </v>
      </c>
      <c r="H324" t="str">
        <f>IF($A324&lt;&gt;"",VLOOKUP($B324,base!C:H,6,0)," ")</f>
        <v xml:space="preserve"> </v>
      </c>
    </row>
    <row r="325" spans="1:8" x14ac:dyDescent="0.25">
      <c r="A325" s="3" t="str">
        <f t="shared" si="9"/>
        <v/>
      </c>
      <c r="B325" s="2">
        <f>+IF($A325&gt;0,SUMIFS(base!C:C,base!J:J,CONCATENATE(TEXT($B$1,"000"),TEXT(A325,"000")))," ")</f>
        <v>0</v>
      </c>
      <c r="C325" t="str">
        <f t="shared" si="8"/>
        <v/>
      </c>
      <c r="D325" t="str">
        <f>IF($A325&lt;&gt;"",VLOOKUP($B325,base!C:H,2,0)," ")</f>
        <v xml:space="preserve"> </v>
      </c>
      <c r="E325" t="str">
        <f>IF($A325&lt;&gt;"",VLOOKUP($B325,base!C:H,3,0)," ")</f>
        <v xml:space="preserve"> </v>
      </c>
      <c r="F325" t="str">
        <f>IF($A325&lt;&gt;"",VLOOKUP($B325,base!C:H,4,0)," ")</f>
        <v xml:space="preserve"> </v>
      </c>
      <c r="G325" t="str">
        <f>IF($A325&lt;&gt;"",VLOOKUP($B325,base!C:H,5,0)," ")</f>
        <v xml:space="preserve"> </v>
      </c>
      <c r="H325" t="str">
        <f>IF($A325&lt;&gt;"",VLOOKUP($B325,base!C:H,6,0)," ")</f>
        <v xml:space="preserve"> </v>
      </c>
    </row>
    <row r="326" spans="1:8" x14ac:dyDescent="0.25">
      <c r="A326" s="3" t="str">
        <f t="shared" si="9"/>
        <v/>
      </c>
      <c r="B326" s="2">
        <f>+IF($A326&gt;0,SUMIFS(base!C:C,base!J:J,CONCATENATE(TEXT($B$1,"000"),TEXT(A326,"000")))," ")</f>
        <v>0</v>
      </c>
      <c r="C326" t="str">
        <f t="shared" si="8"/>
        <v/>
      </c>
      <c r="D326" t="str">
        <f>IF($A326&lt;&gt;"",VLOOKUP($B326,base!C:H,2,0)," ")</f>
        <v xml:space="preserve"> </v>
      </c>
      <c r="E326" t="str">
        <f>IF($A326&lt;&gt;"",VLOOKUP($B326,base!C:H,3,0)," ")</f>
        <v xml:space="preserve"> </v>
      </c>
      <c r="F326" t="str">
        <f>IF($A326&lt;&gt;"",VLOOKUP($B326,base!C:H,4,0)," ")</f>
        <v xml:space="preserve"> </v>
      </c>
      <c r="G326" t="str">
        <f>IF($A326&lt;&gt;"",VLOOKUP($B326,base!C:H,5,0)," ")</f>
        <v xml:space="preserve"> </v>
      </c>
      <c r="H326" t="str">
        <f>IF($A326&lt;&gt;"",VLOOKUP($B326,base!C:H,6,0)," ")</f>
        <v xml:space="preserve"> </v>
      </c>
    </row>
    <row r="327" spans="1:8" x14ac:dyDescent="0.25">
      <c r="A327" s="3" t="str">
        <f t="shared" si="9"/>
        <v/>
      </c>
      <c r="B327" s="2">
        <f>+IF($A327&gt;0,SUMIFS(base!C:C,base!J:J,CONCATENATE(TEXT($B$1,"000"),TEXT(A327,"000")))," ")</f>
        <v>0</v>
      </c>
      <c r="C327" t="str">
        <f t="shared" ref="C327:C390" si="10">IF($A327&lt;&gt;"",$B$1,"")</f>
        <v/>
      </c>
      <c r="D327" t="str">
        <f>IF($A327&lt;&gt;"",VLOOKUP($B327,base!C:H,2,0)," ")</f>
        <v xml:space="preserve"> </v>
      </c>
      <c r="E327" t="str">
        <f>IF($A327&lt;&gt;"",VLOOKUP($B327,base!C:H,3,0)," ")</f>
        <v xml:space="preserve"> </v>
      </c>
      <c r="F327" t="str">
        <f>IF($A327&lt;&gt;"",VLOOKUP($B327,base!C:H,4,0)," ")</f>
        <v xml:space="preserve"> </v>
      </c>
      <c r="G327" t="str">
        <f>IF($A327&lt;&gt;"",VLOOKUP($B327,base!C:H,5,0)," ")</f>
        <v xml:space="preserve"> </v>
      </c>
      <c r="H327" t="str">
        <f>IF($A327&lt;&gt;"",VLOOKUP($B327,base!C:H,6,0)," ")</f>
        <v xml:space="preserve"> </v>
      </c>
    </row>
    <row r="328" spans="1:8" x14ac:dyDescent="0.25">
      <c r="A328" s="3" t="str">
        <f t="shared" ref="A328:A391" si="11">IF(LEN(A327)&gt;0,IF(VALUE(A327+1)&lt;=$G$1,A327+1,""),"")</f>
        <v/>
      </c>
      <c r="B328" s="2">
        <f>+IF($A328&gt;0,SUMIFS(base!C:C,base!J:J,CONCATENATE(TEXT($B$1,"000"),TEXT(A328,"000")))," ")</f>
        <v>0</v>
      </c>
      <c r="C328" t="str">
        <f t="shared" si="10"/>
        <v/>
      </c>
      <c r="D328" t="str">
        <f>IF($A328&lt;&gt;"",VLOOKUP($B328,base!C:H,2,0)," ")</f>
        <v xml:space="preserve"> </v>
      </c>
      <c r="E328" t="str">
        <f>IF($A328&lt;&gt;"",VLOOKUP($B328,base!C:H,3,0)," ")</f>
        <v xml:space="preserve"> </v>
      </c>
      <c r="F328" t="str">
        <f>IF($A328&lt;&gt;"",VLOOKUP($B328,base!C:H,4,0)," ")</f>
        <v xml:space="preserve"> </v>
      </c>
      <c r="G328" t="str">
        <f>IF($A328&lt;&gt;"",VLOOKUP($B328,base!C:H,5,0)," ")</f>
        <v xml:space="preserve"> </v>
      </c>
      <c r="H328" t="str">
        <f>IF($A328&lt;&gt;"",VLOOKUP($B328,base!C:H,6,0)," ")</f>
        <v xml:space="preserve"> </v>
      </c>
    </row>
    <row r="329" spans="1:8" x14ac:dyDescent="0.25">
      <c r="A329" s="3" t="str">
        <f t="shared" si="11"/>
        <v/>
      </c>
      <c r="B329" s="2">
        <f>+IF($A329&gt;0,SUMIFS(base!C:C,base!J:J,CONCATENATE(TEXT($B$1,"000"),TEXT(A329,"000")))," ")</f>
        <v>0</v>
      </c>
      <c r="C329" t="str">
        <f t="shared" si="10"/>
        <v/>
      </c>
      <c r="D329" t="str">
        <f>IF($A329&lt;&gt;"",VLOOKUP($B329,base!C:H,2,0)," ")</f>
        <v xml:space="preserve"> </v>
      </c>
      <c r="E329" t="str">
        <f>IF($A329&lt;&gt;"",VLOOKUP($B329,base!C:H,3,0)," ")</f>
        <v xml:space="preserve"> </v>
      </c>
      <c r="F329" t="str">
        <f>IF($A329&lt;&gt;"",VLOOKUP($B329,base!C:H,4,0)," ")</f>
        <v xml:space="preserve"> </v>
      </c>
      <c r="G329" t="str">
        <f>IF($A329&lt;&gt;"",VLOOKUP($B329,base!C:H,5,0)," ")</f>
        <v xml:space="preserve"> </v>
      </c>
      <c r="H329" t="str">
        <f>IF($A329&lt;&gt;"",VLOOKUP($B329,base!C:H,6,0)," ")</f>
        <v xml:space="preserve"> </v>
      </c>
    </row>
    <row r="330" spans="1:8" x14ac:dyDescent="0.25">
      <c r="A330" s="3" t="str">
        <f t="shared" si="11"/>
        <v/>
      </c>
      <c r="B330" s="2">
        <f>+IF($A330&gt;0,SUMIFS(base!C:C,base!J:J,CONCATENATE(TEXT($B$1,"000"),TEXT(A330,"000")))," ")</f>
        <v>0</v>
      </c>
      <c r="C330" t="str">
        <f t="shared" si="10"/>
        <v/>
      </c>
      <c r="D330" t="str">
        <f>IF($A330&lt;&gt;"",VLOOKUP($B330,base!C:H,2,0)," ")</f>
        <v xml:space="preserve"> </v>
      </c>
      <c r="E330" t="str">
        <f>IF($A330&lt;&gt;"",VLOOKUP($B330,base!C:H,3,0)," ")</f>
        <v xml:space="preserve"> </v>
      </c>
      <c r="F330" t="str">
        <f>IF($A330&lt;&gt;"",VLOOKUP($B330,base!C:H,4,0)," ")</f>
        <v xml:space="preserve"> </v>
      </c>
      <c r="G330" t="str">
        <f>IF($A330&lt;&gt;"",VLOOKUP($B330,base!C:H,5,0)," ")</f>
        <v xml:space="preserve"> </v>
      </c>
      <c r="H330" t="str">
        <f>IF($A330&lt;&gt;"",VLOOKUP($B330,base!C:H,6,0)," ")</f>
        <v xml:space="preserve"> </v>
      </c>
    </row>
    <row r="331" spans="1:8" x14ac:dyDescent="0.25">
      <c r="A331" s="3" t="str">
        <f t="shared" si="11"/>
        <v/>
      </c>
      <c r="B331" s="2">
        <f>+IF($A331&gt;0,SUMIFS(base!C:C,base!J:J,CONCATENATE(TEXT($B$1,"000"),TEXT(A331,"000")))," ")</f>
        <v>0</v>
      </c>
      <c r="C331" t="str">
        <f t="shared" si="10"/>
        <v/>
      </c>
      <c r="D331" t="str">
        <f>IF($A331&lt;&gt;"",VLOOKUP($B331,base!C:H,2,0)," ")</f>
        <v xml:space="preserve"> </v>
      </c>
      <c r="E331" t="str">
        <f>IF($A331&lt;&gt;"",VLOOKUP($B331,base!C:H,3,0)," ")</f>
        <v xml:space="preserve"> </v>
      </c>
      <c r="F331" t="str">
        <f>IF($A331&lt;&gt;"",VLOOKUP($B331,base!C:H,4,0)," ")</f>
        <v xml:space="preserve"> </v>
      </c>
      <c r="G331" t="str">
        <f>IF($A331&lt;&gt;"",VLOOKUP($B331,base!C:H,5,0)," ")</f>
        <v xml:space="preserve"> </v>
      </c>
      <c r="H331" t="str">
        <f>IF($A331&lt;&gt;"",VLOOKUP($B331,base!C:H,6,0)," ")</f>
        <v xml:space="preserve"> </v>
      </c>
    </row>
    <row r="332" spans="1:8" x14ac:dyDescent="0.25">
      <c r="A332" s="3" t="str">
        <f t="shared" si="11"/>
        <v/>
      </c>
      <c r="B332" s="2">
        <f>+IF($A332&gt;0,SUMIFS(base!C:C,base!J:J,CONCATENATE(TEXT($B$1,"000"),TEXT(A332,"000")))," ")</f>
        <v>0</v>
      </c>
      <c r="C332" t="str">
        <f t="shared" si="10"/>
        <v/>
      </c>
      <c r="D332" t="str">
        <f>IF($A332&lt;&gt;"",VLOOKUP($B332,base!C:H,2,0)," ")</f>
        <v xml:space="preserve"> </v>
      </c>
      <c r="E332" t="str">
        <f>IF($A332&lt;&gt;"",VLOOKUP($B332,base!C:H,3,0)," ")</f>
        <v xml:space="preserve"> </v>
      </c>
      <c r="F332" t="str">
        <f>IF($A332&lt;&gt;"",VLOOKUP($B332,base!C:H,4,0)," ")</f>
        <v xml:space="preserve"> </v>
      </c>
      <c r="G332" t="str">
        <f>IF($A332&lt;&gt;"",VLOOKUP($B332,base!C:H,5,0)," ")</f>
        <v xml:space="preserve"> </v>
      </c>
      <c r="H332" t="str">
        <f>IF($A332&lt;&gt;"",VLOOKUP($B332,base!C:H,6,0)," ")</f>
        <v xml:space="preserve"> </v>
      </c>
    </row>
    <row r="333" spans="1:8" x14ac:dyDescent="0.25">
      <c r="A333" s="3" t="str">
        <f t="shared" si="11"/>
        <v/>
      </c>
      <c r="B333" s="2">
        <f>+IF($A333&gt;0,SUMIFS(base!C:C,base!J:J,CONCATENATE(TEXT($B$1,"000"),TEXT(A333,"000")))," ")</f>
        <v>0</v>
      </c>
      <c r="C333" t="str">
        <f t="shared" si="10"/>
        <v/>
      </c>
      <c r="D333" t="str">
        <f>IF($A333&lt;&gt;"",VLOOKUP($B333,base!C:H,2,0)," ")</f>
        <v xml:space="preserve"> </v>
      </c>
      <c r="E333" t="str">
        <f>IF($A333&lt;&gt;"",VLOOKUP($B333,base!C:H,3,0)," ")</f>
        <v xml:space="preserve"> </v>
      </c>
      <c r="F333" t="str">
        <f>IF($A333&lt;&gt;"",VLOOKUP($B333,base!C:H,4,0)," ")</f>
        <v xml:space="preserve"> </v>
      </c>
      <c r="G333" t="str">
        <f>IF($A333&lt;&gt;"",VLOOKUP($B333,base!C:H,5,0)," ")</f>
        <v xml:space="preserve"> </v>
      </c>
      <c r="H333" t="str">
        <f>IF($A333&lt;&gt;"",VLOOKUP($B333,base!C:H,6,0)," ")</f>
        <v xml:space="preserve"> </v>
      </c>
    </row>
    <row r="334" spans="1:8" x14ac:dyDescent="0.25">
      <c r="A334" s="3" t="str">
        <f t="shared" si="11"/>
        <v/>
      </c>
      <c r="B334" s="2">
        <f>+IF($A334&gt;0,SUMIFS(base!C:C,base!J:J,CONCATENATE(TEXT($B$1,"000"),TEXT(A334,"000")))," ")</f>
        <v>0</v>
      </c>
      <c r="C334" t="str">
        <f t="shared" si="10"/>
        <v/>
      </c>
      <c r="D334" t="str">
        <f>IF($A334&lt;&gt;"",VLOOKUP($B334,base!C:H,2,0)," ")</f>
        <v xml:space="preserve"> </v>
      </c>
      <c r="E334" t="str">
        <f>IF($A334&lt;&gt;"",VLOOKUP($B334,base!C:H,3,0)," ")</f>
        <v xml:space="preserve"> </v>
      </c>
      <c r="F334" t="str">
        <f>IF($A334&lt;&gt;"",VLOOKUP($B334,base!C:H,4,0)," ")</f>
        <v xml:space="preserve"> </v>
      </c>
      <c r="G334" t="str">
        <f>IF($A334&lt;&gt;"",VLOOKUP($B334,base!C:H,5,0)," ")</f>
        <v xml:space="preserve"> </v>
      </c>
      <c r="H334" t="str">
        <f>IF($A334&lt;&gt;"",VLOOKUP($B334,base!C:H,6,0)," ")</f>
        <v xml:space="preserve"> </v>
      </c>
    </row>
    <row r="335" spans="1:8" x14ac:dyDescent="0.25">
      <c r="A335" s="3" t="str">
        <f t="shared" si="11"/>
        <v/>
      </c>
      <c r="B335" s="2">
        <f>+IF($A335&gt;0,SUMIFS(base!C:C,base!J:J,CONCATENATE(TEXT($B$1,"000"),TEXT(A335,"000")))," ")</f>
        <v>0</v>
      </c>
      <c r="C335" t="str">
        <f t="shared" si="10"/>
        <v/>
      </c>
      <c r="D335" t="str">
        <f>IF($A335&lt;&gt;"",VLOOKUP($B335,base!C:H,2,0)," ")</f>
        <v xml:space="preserve"> </v>
      </c>
      <c r="E335" t="str">
        <f>IF($A335&lt;&gt;"",VLOOKUP($B335,base!C:H,3,0)," ")</f>
        <v xml:space="preserve"> </v>
      </c>
      <c r="F335" t="str">
        <f>IF($A335&lt;&gt;"",VLOOKUP($B335,base!C:H,4,0)," ")</f>
        <v xml:space="preserve"> </v>
      </c>
      <c r="G335" t="str">
        <f>IF($A335&lt;&gt;"",VLOOKUP($B335,base!C:H,5,0)," ")</f>
        <v xml:space="preserve"> </v>
      </c>
      <c r="H335" t="str">
        <f>IF($A335&lt;&gt;"",VLOOKUP($B335,base!C:H,6,0)," ")</f>
        <v xml:space="preserve"> </v>
      </c>
    </row>
    <row r="336" spans="1:8" x14ac:dyDescent="0.25">
      <c r="A336" s="3" t="str">
        <f t="shared" si="11"/>
        <v/>
      </c>
      <c r="B336" s="2">
        <f>+IF($A336&gt;0,SUMIFS(base!C:C,base!J:J,CONCATENATE(TEXT($B$1,"000"),TEXT(A336,"000")))," ")</f>
        <v>0</v>
      </c>
      <c r="C336" t="str">
        <f t="shared" si="10"/>
        <v/>
      </c>
      <c r="D336" t="str">
        <f>IF($A336&lt;&gt;"",VLOOKUP($B336,base!C:H,2,0)," ")</f>
        <v xml:space="preserve"> </v>
      </c>
      <c r="E336" t="str">
        <f>IF($A336&lt;&gt;"",VLOOKUP($B336,base!C:H,3,0)," ")</f>
        <v xml:space="preserve"> </v>
      </c>
      <c r="F336" t="str">
        <f>IF($A336&lt;&gt;"",VLOOKUP($B336,base!C:H,4,0)," ")</f>
        <v xml:space="preserve"> </v>
      </c>
      <c r="G336" t="str">
        <f>IF($A336&lt;&gt;"",VLOOKUP($B336,base!C:H,5,0)," ")</f>
        <v xml:space="preserve"> </v>
      </c>
      <c r="H336" t="str">
        <f>IF($A336&lt;&gt;"",VLOOKUP($B336,base!C:H,6,0)," ")</f>
        <v xml:space="preserve"> </v>
      </c>
    </row>
    <row r="337" spans="1:8" x14ac:dyDescent="0.25">
      <c r="A337" s="3" t="str">
        <f t="shared" si="11"/>
        <v/>
      </c>
      <c r="B337" s="2">
        <f>+IF($A337&gt;0,SUMIFS(base!C:C,base!J:J,CONCATENATE(TEXT($B$1,"000"),TEXT(A337,"000")))," ")</f>
        <v>0</v>
      </c>
      <c r="C337" t="str">
        <f t="shared" si="10"/>
        <v/>
      </c>
      <c r="D337" t="str">
        <f>IF($A337&lt;&gt;"",VLOOKUP($B337,base!C:H,2,0)," ")</f>
        <v xml:space="preserve"> </v>
      </c>
      <c r="E337" t="str">
        <f>IF($A337&lt;&gt;"",VLOOKUP($B337,base!C:H,3,0)," ")</f>
        <v xml:space="preserve"> </v>
      </c>
      <c r="F337" t="str">
        <f>IF($A337&lt;&gt;"",VLOOKUP($B337,base!C:H,4,0)," ")</f>
        <v xml:space="preserve"> </v>
      </c>
      <c r="G337" t="str">
        <f>IF($A337&lt;&gt;"",VLOOKUP($B337,base!C:H,5,0)," ")</f>
        <v xml:space="preserve"> </v>
      </c>
      <c r="H337" t="str">
        <f>IF($A337&lt;&gt;"",VLOOKUP($B337,base!C:H,6,0)," ")</f>
        <v xml:space="preserve"> </v>
      </c>
    </row>
    <row r="338" spans="1:8" x14ac:dyDescent="0.25">
      <c r="A338" s="3" t="str">
        <f t="shared" si="11"/>
        <v/>
      </c>
      <c r="B338" s="2">
        <f>+IF($A338&gt;0,SUMIFS(base!C:C,base!J:J,CONCATENATE(TEXT($B$1,"000"),TEXT(A338,"000")))," ")</f>
        <v>0</v>
      </c>
      <c r="C338" t="str">
        <f t="shared" si="10"/>
        <v/>
      </c>
      <c r="D338" t="str">
        <f>IF($A338&lt;&gt;"",VLOOKUP($B338,base!C:H,2,0)," ")</f>
        <v xml:space="preserve"> </v>
      </c>
      <c r="E338" t="str">
        <f>IF($A338&lt;&gt;"",VLOOKUP($B338,base!C:H,3,0)," ")</f>
        <v xml:space="preserve"> </v>
      </c>
      <c r="F338" t="str">
        <f>IF($A338&lt;&gt;"",VLOOKUP($B338,base!C:H,4,0)," ")</f>
        <v xml:space="preserve"> </v>
      </c>
      <c r="G338" t="str">
        <f>IF($A338&lt;&gt;"",VLOOKUP($B338,base!C:H,5,0)," ")</f>
        <v xml:space="preserve"> </v>
      </c>
      <c r="H338" t="str">
        <f>IF($A338&lt;&gt;"",VLOOKUP($B338,base!C:H,6,0)," ")</f>
        <v xml:space="preserve"> </v>
      </c>
    </row>
    <row r="339" spans="1:8" x14ac:dyDescent="0.25">
      <c r="A339" s="3" t="str">
        <f t="shared" si="11"/>
        <v/>
      </c>
      <c r="B339" s="2">
        <f>+IF($A339&gt;0,SUMIFS(base!C:C,base!J:J,CONCATENATE(TEXT($B$1,"000"),TEXT(A339,"000")))," ")</f>
        <v>0</v>
      </c>
      <c r="C339" t="str">
        <f t="shared" si="10"/>
        <v/>
      </c>
      <c r="D339" t="str">
        <f>IF($A339&lt;&gt;"",VLOOKUP($B339,base!C:H,2,0)," ")</f>
        <v xml:space="preserve"> </v>
      </c>
      <c r="E339" t="str">
        <f>IF($A339&lt;&gt;"",VLOOKUP($B339,base!C:H,3,0)," ")</f>
        <v xml:space="preserve"> </v>
      </c>
      <c r="F339" t="str">
        <f>IF($A339&lt;&gt;"",VLOOKUP($B339,base!C:H,4,0)," ")</f>
        <v xml:space="preserve"> </v>
      </c>
      <c r="G339" t="str">
        <f>IF($A339&lt;&gt;"",VLOOKUP($B339,base!C:H,5,0)," ")</f>
        <v xml:space="preserve"> </v>
      </c>
      <c r="H339" t="str">
        <f>IF($A339&lt;&gt;"",VLOOKUP($B339,base!C:H,6,0)," ")</f>
        <v xml:space="preserve"> </v>
      </c>
    </row>
    <row r="340" spans="1:8" x14ac:dyDescent="0.25">
      <c r="A340" s="3" t="str">
        <f t="shared" si="11"/>
        <v/>
      </c>
      <c r="B340" s="2">
        <f>+IF($A340&gt;0,SUMIFS(base!C:C,base!J:J,CONCATENATE(TEXT($B$1,"000"),TEXT(A340,"000")))," ")</f>
        <v>0</v>
      </c>
      <c r="C340" t="str">
        <f t="shared" si="10"/>
        <v/>
      </c>
      <c r="D340" t="str">
        <f>IF($A340&lt;&gt;"",VLOOKUP($B340,base!C:H,2,0)," ")</f>
        <v xml:space="preserve"> </v>
      </c>
      <c r="E340" t="str">
        <f>IF($A340&lt;&gt;"",VLOOKUP($B340,base!C:H,3,0)," ")</f>
        <v xml:space="preserve"> </v>
      </c>
      <c r="F340" t="str">
        <f>IF($A340&lt;&gt;"",VLOOKUP($B340,base!C:H,4,0)," ")</f>
        <v xml:space="preserve"> </v>
      </c>
      <c r="G340" t="str">
        <f>IF($A340&lt;&gt;"",VLOOKUP($B340,base!C:H,5,0)," ")</f>
        <v xml:space="preserve"> </v>
      </c>
      <c r="H340" t="str">
        <f>IF($A340&lt;&gt;"",VLOOKUP($B340,base!C:H,6,0)," ")</f>
        <v xml:space="preserve"> </v>
      </c>
    </row>
    <row r="341" spans="1:8" x14ac:dyDescent="0.25">
      <c r="A341" s="3" t="str">
        <f t="shared" si="11"/>
        <v/>
      </c>
      <c r="B341" s="2">
        <f>+IF($A341&gt;0,SUMIFS(base!C:C,base!J:J,CONCATENATE(TEXT($B$1,"000"),TEXT(A341,"000")))," ")</f>
        <v>0</v>
      </c>
      <c r="C341" t="str">
        <f t="shared" si="10"/>
        <v/>
      </c>
      <c r="D341" t="str">
        <f>IF($A341&lt;&gt;"",VLOOKUP($B341,base!C:H,2,0)," ")</f>
        <v xml:space="preserve"> </v>
      </c>
      <c r="E341" t="str">
        <f>IF($A341&lt;&gt;"",VLOOKUP($B341,base!C:H,3,0)," ")</f>
        <v xml:space="preserve"> </v>
      </c>
      <c r="F341" t="str">
        <f>IF($A341&lt;&gt;"",VLOOKUP($B341,base!C:H,4,0)," ")</f>
        <v xml:space="preserve"> </v>
      </c>
      <c r="G341" t="str">
        <f>IF($A341&lt;&gt;"",VLOOKUP($B341,base!C:H,5,0)," ")</f>
        <v xml:space="preserve"> </v>
      </c>
      <c r="H341" t="str">
        <f>IF($A341&lt;&gt;"",VLOOKUP($B341,base!C:H,6,0)," ")</f>
        <v xml:space="preserve"> </v>
      </c>
    </row>
    <row r="342" spans="1:8" x14ac:dyDescent="0.25">
      <c r="A342" s="3" t="str">
        <f t="shared" si="11"/>
        <v/>
      </c>
      <c r="B342" s="2">
        <f>+IF($A342&gt;0,SUMIFS(base!C:C,base!J:J,CONCATENATE(TEXT($B$1,"000"),TEXT(A342,"000")))," ")</f>
        <v>0</v>
      </c>
      <c r="C342" t="str">
        <f t="shared" si="10"/>
        <v/>
      </c>
      <c r="D342" t="str">
        <f>IF($A342&lt;&gt;"",VLOOKUP($B342,base!C:H,2,0)," ")</f>
        <v xml:space="preserve"> </v>
      </c>
      <c r="E342" t="str">
        <f>IF($A342&lt;&gt;"",VLOOKUP($B342,base!C:H,3,0)," ")</f>
        <v xml:space="preserve"> </v>
      </c>
      <c r="F342" t="str">
        <f>IF($A342&lt;&gt;"",VLOOKUP($B342,base!C:H,4,0)," ")</f>
        <v xml:space="preserve"> </v>
      </c>
      <c r="G342" t="str">
        <f>IF($A342&lt;&gt;"",VLOOKUP($B342,base!C:H,5,0)," ")</f>
        <v xml:space="preserve"> </v>
      </c>
      <c r="H342" t="str">
        <f>IF($A342&lt;&gt;"",VLOOKUP($B342,base!C:H,6,0)," ")</f>
        <v xml:space="preserve"> </v>
      </c>
    </row>
    <row r="343" spans="1:8" x14ac:dyDescent="0.25">
      <c r="A343" s="3" t="str">
        <f t="shared" si="11"/>
        <v/>
      </c>
      <c r="B343" s="2">
        <f>+IF($A343&gt;0,SUMIFS(base!C:C,base!J:J,CONCATENATE(TEXT($B$1,"000"),TEXT(A343,"000")))," ")</f>
        <v>0</v>
      </c>
      <c r="C343" t="str">
        <f t="shared" si="10"/>
        <v/>
      </c>
      <c r="D343" t="str">
        <f>IF($A343&lt;&gt;"",VLOOKUP($B343,base!C:H,2,0)," ")</f>
        <v xml:space="preserve"> </v>
      </c>
      <c r="E343" t="str">
        <f>IF($A343&lt;&gt;"",VLOOKUP($B343,base!C:H,3,0)," ")</f>
        <v xml:space="preserve"> </v>
      </c>
      <c r="F343" t="str">
        <f>IF($A343&lt;&gt;"",VLOOKUP($B343,base!C:H,4,0)," ")</f>
        <v xml:space="preserve"> </v>
      </c>
      <c r="G343" t="str">
        <f>IF($A343&lt;&gt;"",VLOOKUP($B343,base!C:H,5,0)," ")</f>
        <v xml:space="preserve"> </v>
      </c>
      <c r="H343" t="str">
        <f>IF($A343&lt;&gt;"",VLOOKUP($B343,base!C:H,6,0)," ")</f>
        <v xml:space="preserve"> </v>
      </c>
    </row>
    <row r="344" spans="1:8" x14ac:dyDescent="0.25">
      <c r="A344" s="3" t="str">
        <f t="shared" si="11"/>
        <v/>
      </c>
      <c r="B344" s="2">
        <f>+IF($A344&gt;0,SUMIFS(base!C:C,base!J:J,CONCATENATE(TEXT($B$1,"000"),TEXT(A344,"000")))," ")</f>
        <v>0</v>
      </c>
      <c r="C344" t="str">
        <f t="shared" si="10"/>
        <v/>
      </c>
      <c r="D344" t="str">
        <f>IF($A344&lt;&gt;"",VLOOKUP($B344,base!C:H,2,0)," ")</f>
        <v xml:space="preserve"> </v>
      </c>
      <c r="E344" t="str">
        <f>IF($A344&lt;&gt;"",VLOOKUP($B344,base!C:H,3,0)," ")</f>
        <v xml:space="preserve"> </v>
      </c>
      <c r="F344" t="str">
        <f>IF($A344&lt;&gt;"",VLOOKUP($B344,base!C:H,4,0)," ")</f>
        <v xml:space="preserve"> </v>
      </c>
      <c r="G344" t="str">
        <f>IF($A344&lt;&gt;"",VLOOKUP($B344,base!C:H,5,0)," ")</f>
        <v xml:space="preserve"> </v>
      </c>
      <c r="H344" t="str">
        <f>IF($A344&lt;&gt;"",VLOOKUP($B344,base!C:H,6,0)," ")</f>
        <v xml:space="preserve"> </v>
      </c>
    </row>
    <row r="345" spans="1:8" x14ac:dyDescent="0.25">
      <c r="A345" s="3" t="str">
        <f t="shared" si="11"/>
        <v/>
      </c>
      <c r="B345" s="2">
        <f>+IF($A345&gt;0,SUMIFS(base!C:C,base!J:J,CONCATENATE(TEXT($B$1,"000"),TEXT(A345,"000")))," ")</f>
        <v>0</v>
      </c>
      <c r="C345" t="str">
        <f t="shared" si="10"/>
        <v/>
      </c>
      <c r="D345" t="str">
        <f>IF($A345&lt;&gt;"",VLOOKUP($B345,base!C:H,2,0)," ")</f>
        <v xml:space="preserve"> </v>
      </c>
      <c r="E345" t="str">
        <f>IF($A345&lt;&gt;"",VLOOKUP($B345,base!C:H,3,0)," ")</f>
        <v xml:space="preserve"> </v>
      </c>
      <c r="F345" t="str">
        <f>IF($A345&lt;&gt;"",VLOOKUP($B345,base!C:H,4,0)," ")</f>
        <v xml:space="preserve"> </v>
      </c>
      <c r="G345" t="str">
        <f>IF($A345&lt;&gt;"",VLOOKUP($B345,base!C:H,5,0)," ")</f>
        <v xml:space="preserve"> </v>
      </c>
      <c r="H345" t="str">
        <f>IF($A345&lt;&gt;"",VLOOKUP($B345,base!C:H,6,0)," ")</f>
        <v xml:space="preserve"> </v>
      </c>
    </row>
    <row r="346" spans="1:8" x14ac:dyDescent="0.25">
      <c r="A346" s="3" t="str">
        <f t="shared" si="11"/>
        <v/>
      </c>
      <c r="B346" s="2">
        <f>+IF($A346&gt;0,SUMIFS(base!C:C,base!J:J,CONCATENATE(TEXT($B$1,"000"),TEXT(A346,"000")))," ")</f>
        <v>0</v>
      </c>
      <c r="C346" t="str">
        <f t="shared" si="10"/>
        <v/>
      </c>
      <c r="D346" t="str">
        <f>IF($A346&lt;&gt;"",VLOOKUP($B346,base!C:H,2,0)," ")</f>
        <v xml:space="preserve"> </v>
      </c>
      <c r="E346" t="str">
        <f>IF($A346&lt;&gt;"",VLOOKUP($B346,base!C:H,3,0)," ")</f>
        <v xml:space="preserve"> </v>
      </c>
      <c r="F346" t="str">
        <f>IF($A346&lt;&gt;"",VLOOKUP($B346,base!C:H,4,0)," ")</f>
        <v xml:space="preserve"> </v>
      </c>
      <c r="G346" t="str">
        <f>IF($A346&lt;&gt;"",VLOOKUP($B346,base!C:H,5,0)," ")</f>
        <v xml:space="preserve"> </v>
      </c>
      <c r="H346" t="str">
        <f>IF($A346&lt;&gt;"",VLOOKUP($B346,base!C:H,6,0)," ")</f>
        <v xml:space="preserve"> </v>
      </c>
    </row>
    <row r="347" spans="1:8" x14ac:dyDescent="0.25">
      <c r="A347" s="3" t="str">
        <f t="shared" si="11"/>
        <v/>
      </c>
      <c r="B347" s="2">
        <f>+IF($A347&gt;0,SUMIFS(base!C:C,base!J:J,CONCATENATE(TEXT($B$1,"000"),TEXT(A347,"000")))," ")</f>
        <v>0</v>
      </c>
      <c r="C347" t="str">
        <f t="shared" si="10"/>
        <v/>
      </c>
      <c r="D347" t="str">
        <f>IF($A347&lt;&gt;"",VLOOKUP($B347,base!C:H,2,0)," ")</f>
        <v xml:space="preserve"> </v>
      </c>
      <c r="E347" t="str">
        <f>IF($A347&lt;&gt;"",VLOOKUP($B347,base!C:H,3,0)," ")</f>
        <v xml:space="preserve"> </v>
      </c>
      <c r="F347" t="str">
        <f>IF($A347&lt;&gt;"",VLOOKUP($B347,base!C:H,4,0)," ")</f>
        <v xml:space="preserve"> </v>
      </c>
      <c r="G347" t="str">
        <f>IF($A347&lt;&gt;"",VLOOKUP($B347,base!C:H,5,0)," ")</f>
        <v xml:space="preserve"> </v>
      </c>
      <c r="H347" t="str">
        <f>IF($A347&lt;&gt;"",VLOOKUP($B347,base!C:H,6,0)," ")</f>
        <v xml:space="preserve"> </v>
      </c>
    </row>
    <row r="348" spans="1:8" x14ac:dyDescent="0.25">
      <c r="A348" s="3" t="str">
        <f t="shared" si="11"/>
        <v/>
      </c>
      <c r="B348" s="2">
        <f>+IF($A348&gt;0,SUMIFS(base!C:C,base!J:J,CONCATENATE(TEXT($B$1,"000"),TEXT(A348,"000")))," ")</f>
        <v>0</v>
      </c>
      <c r="C348" t="str">
        <f t="shared" si="10"/>
        <v/>
      </c>
      <c r="D348" t="str">
        <f>IF($A348&lt;&gt;"",VLOOKUP($B348,base!C:H,2,0)," ")</f>
        <v xml:space="preserve"> </v>
      </c>
      <c r="E348" t="str">
        <f>IF($A348&lt;&gt;"",VLOOKUP($B348,base!C:H,3,0)," ")</f>
        <v xml:space="preserve"> </v>
      </c>
      <c r="F348" t="str">
        <f>IF($A348&lt;&gt;"",VLOOKUP($B348,base!C:H,4,0)," ")</f>
        <v xml:space="preserve"> </v>
      </c>
      <c r="G348" t="str">
        <f>IF($A348&lt;&gt;"",VLOOKUP($B348,base!C:H,5,0)," ")</f>
        <v xml:space="preserve"> </v>
      </c>
      <c r="H348" t="str">
        <f>IF($A348&lt;&gt;"",VLOOKUP($B348,base!C:H,6,0)," ")</f>
        <v xml:space="preserve"> </v>
      </c>
    </row>
    <row r="349" spans="1:8" x14ac:dyDescent="0.25">
      <c r="A349" s="3" t="str">
        <f t="shared" si="11"/>
        <v/>
      </c>
      <c r="B349" s="2">
        <f>+IF($A349&gt;0,SUMIFS(base!C:C,base!J:J,CONCATENATE(TEXT($B$1,"000"),TEXT(A349,"000")))," ")</f>
        <v>0</v>
      </c>
      <c r="C349" t="str">
        <f t="shared" si="10"/>
        <v/>
      </c>
      <c r="D349" t="str">
        <f>IF($A349&lt;&gt;"",VLOOKUP($B349,base!C:H,2,0)," ")</f>
        <v xml:space="preserve"> </v>
      </c>
      <c r="E349" t="str">
        <f>IF($A349&lt;&gt;"",VLOOKUP($B349,base!C:H,3,0)," ")</f>
        <v xml:space="preserve"> </v>
      </c>
      <c r="F349" t="str">
        <f>IF($A349&lt;&gt;"",VLOOKUP($B349,base!C:H,4,0)," ")</f>
        <v xml:space="preserve"> </v>
      </c>
      <c r="G349" t="str">
        <f>IF($A349&lt;&gt;"",VLOOKUP($B349,base!C:H,5,0)," ")</f>
        <v xml:space="preserve"> </v>
      </c>
      <c r="H349" t="str">
        <f>IF($A349&lt;&gt;"",VLOOKUP($B349,base!C:H,6,0)," ")</f>
        <v xml:space="preserve"> </v>
      </c>
    </row>
    <row r="350" spans="1:8" x14ac:dyDescent="0.25">
      <c r="A350" s="3" t="str">
        <f t="shared" si="11"/>
        <v/>
      </c>
      <c r="B350" s="2">
        <f>+IF($A350&gt;0,SUMIFS(base!C:C,base!J:J,CONCATENATE(TEXT($B$1,"000"),TEXT(A350,"000")))," ")</f>
        <v>0</v>
      </c>
      <c r="C350" t="str">
        <f t="shared" si="10"/>
        <v/>
      </c>
      <c r="D350" t="str">
        <f>IF($A350&lt;&gt;"",VLOOKUP($B350,base!C:H,2,0)," ")</f>
        <v xml:space="preserve"> </v>
      </c>
      <c r="E350" t="str">
        <f>IF($A350&lt;&gt;"",VLOOKUP($B350,base!C:H,3,0)," ")</f>
        <v xml:space="preserve"> </v>
      </c>
      <c r="F350" t="str">
        <f>IF($A350&lt;&gt;"",VLOOKUP($B350,base!C:H,4,0)," ")</f>
        <v xml:space="preserve"> </v>
      </c>
      <c r="G350" t="str">
        <f>IF($A350&lt;&gt;"",VLOOKUP($B350,base!C:H,5,0)," ")</f>
        <v xml:space="preserve"> </v>
      </c>
      <c r="H350" t="str">
        <f>IF($A350&lt;&gt;"",VLOOKUP($B350,base!C:H,6,0)," ")</f>
        <v xml:space="preserve"> </v>
      </c>
    </row>
    <row r="351" spans="1:8" x14ac:dyDescent="0.25">
      <c r="A351" s="3" t="str">
        <f t="shared" si="11"/>
        <v/>
      </c>
      <c r="B351" s="2">
        <f>+IF($A351&gt;0,SUMIFS(base!C:C,base!J:J,CONCATENATE(TEXT($B$1,"000"),TEXT(A351,"000")))," ")</f>
        <v>0</v>
      </c>
      <c r="C351" t="str">
        <f t="shared" si="10"/>
        <v/>
      </c>
      <c r="D351" t="str">
        <f>IF($A351&lt;&gt;"",VLOOKUP($B351,base!C:H,2,0)," ")</f>
        <v xml:space="preserve"> </v>
      </c>
      <c r="E351" t="str">
        <f>IF($A351&lt;&gt;"",VLOOKUP($B351,base!C:H,3,0)," ")</f>
        <v xml:space="preserve"> </v>
      </c>
      <c r="F351" t="str">
        <f>IF($A351&lt;&gt;"",VLOOKUP($B351,base!C:H,4,0)," ")</f>
        <v xml:space="preserve"> </v>
      </c>
      <c r="G351" t="str">
        <f>IF($A351&lt;&gt;"",VLOOKUP($B351,base!C:H,5,0)," ")</f>
        <v xml:space="preserve"> </v>
      </c>
      <c r="H351" t="str">
        <f>IF($A351&lt;&gt;"",VLOOKUP($B351,base!C:H,6,0)," ")</f>
        <v xml:space="preserve"> </v>
      </c>
    </row>
    <row r="352" spans="1:8" x14ac:dyDescent="0.25">
      <c r="A352" s="3" t="str">
        <f t="shared" si="11"/>
        <v/>
      </c>
      <c r="B352" s="2">
        <f>+IF($A352&gt;0,SUMIFS(base!C:C,base!J:J,CONCATENATE(TEXT($B$1,"000"),TEXT(A352,"000")))," ")</f>
        <v>0</v>
      </c>
      <c r="C352" t="str">
        <f t="shared" si="10"/>
        <v/>
      </c>
      <c r="D352" t="str">
        <f>IF($A352&lt;&gt;"",VLOOKUP($B352,base!C:H,2,0)," ")</f>
        <v xml:space="preserve"> </v>
      </c>
      <c r="E352" t="str">
        <f>IF($A352&lt;&gt;"",VLOOKUP($B352,base!C:H,3,0)," ")</f>
        <v xml:space="preserve"> </v>
      </c>
      <c r="F352" t="str">
        <f>IF($A352&lt;&gt;"",VLOOKUP($B352,base!C:H,4,0)," ")</f>
        <v xml:space="preserve"> </v>
      </c>
      <c r="G352" t="str">
        <f>IF($A352&lt;&gt;"",VLOOKUP($B352,base!C:H,5,0)," ")</f>
        <v xml:space="preserve"> </v>
      </c>
      <c r="H352" t="str">
        <f>IF($A352&lt;&gt;"",VLOOKUP($B352,base!C:H,6,0)," ")</f>
        <v xml:space="preserve"> </v>
      </c>
    </row>
    <row r="353" spans="1:8" x14ac:dyDescent="0.25">
      <c r="A353" s="3" t="str">
        <f t="shared" si="11"/>
        <v/>
      </c>
      <c r="B353" s="2">
        <f>+IF($A353&gt;0,SUMIFS(base!C:C,base!J:J,CONCATENATE(TEXT($B$1,"000"),TEXT(A353,"000")))," ")</f>
        <v>0</v>
      </c>
      <c r="C353" t="str">
        <f t="shared" si="10"/>
        <v/>
      </c>
      <c r="D353" t="str">
        <f>IF($A353&lt;&gt;"",VLOOKUP($B353,base!C:H,2,0)," ")</f>
        <v xml:space="preserve"> </v>
      </c>
      <c r="E353" t="str">
        <f>IF($A353&lt;&gt;"",VLOOKUP($B353,base!C:H,3,0)," ")</f>
        <v xml:space="preserve"> </v>
      </c>
      <c r="F353" t="str">
        <f>IF($A353&lt;&gt;"",VLOOKUP($B353,base!C:H,4,0)," ")</f>
        <v xml:space="preserve"> </v>
      </c>
      <c r="G353" t="str">
        <f>IF($A353&lt;&gt;"",VLOOKUP($B353,base!C:H,5,0)," ")</f>
        <v xml:space="preserve"> </v>
      </c>
      <c r="H353" t="str">
        <f>IF($A353&lt;&gt;"",VLOOKUP($B353,base!C:H,6,0)," ")</f>
        <v xml:space="preserve"> </v>
      </c>
    </row>
    <row r="354" spans="1:8" x14ac:dyDescent="0.25">
      <c r="A354" s="3" t="str">
        <f t="shared" si="11"/>
        <v/>
      </c>
      <c r="B354" s="2">
        <f>+IF($A354&gt;0,SUMIFS(base!C:C,base!J:J,CONCATENATE(TEXT($B$1,"000"),TEXT(A354,"000")))," ")</f>
        <v>0</v>
      </c>
      <c r="C354" t="str">
        <f t="shared" si="10"/>
        <v/>
      </c>
      <c r="D354" t="str">
        <f>IF($A354&lt;&gt;"",VLOOKUP($B354,base!C:H,2,0)," ")</f>
        <v xml:space="preserve"> </v>
      </c>
      <c r="E354" t="str">
        <f>IF($A354&lt;&gt;"",VLOOKUP($B354,base!C:H,3,0)," ")</f>
        <v xml:space="preserve"> </v>
      </c>
      <c r="F354" t="str">
        <f>IF($A354&lt;&gt;"",VLOOKUP($B354,base!C:H,4,0)," ")</f>
        <v xml:space="preserve"> </v>
      </c>
      <c r="G354" t="str">
        <f>IF($A354&lt;&gt;"",VLOOKUP($B354,base!C:H,5,0)," ")</f>
        <v xml:space="preserve"> </v>
      </c>
      <c r="H354" t="str">
        <f>IF($A354&lt;&gt;"",VLOOKUP($B354,base!C:H,6,0)," ")</f>
        <v xml:space="preserve"> </v>
      </c>
    </row>
    <row r="355" spans="1:8" x14ac:dyDescent="0.25">
      <c r="A355" s="3" t="str">
        <f t="shared" si="11"/>
        <v/>
      </c>
      <c r="B355" s="2">
        <f>+IF($A355&gt;0,SUMIFS(base!C:C,base!J:J,CONCATENATE(TEXT($B$1,"000"),TEXT(A355,"000")))," ")</f>
        <v>0</v>
      </c>
      <c r="C355" t="str">
        <f t="shared" si="10"/>
        <v/>
      </c>
      <c r="D355" t="str">
        <f>IF($A355&lt;&gt;"",VLOOKUP($B355,base!C:H,2,0)," ")</f>
        <v xml:space="preserve"> </v>
      </c>
      <c r="E355" t="str">
        <f>IF($A355&lt;&gt;"",VLOOKUP($B355,base!C:H,3,0)," ")</f>
        <v xml:space="preserve"> </v>
      </c>
      <c r="F355" t="str">
        <f>IF($A355&lt;&gt;"",VLOOKUP($B355,base!C:H,4,0)," ")</f>
        <v xml:space="preserve"> </v>
      </c>
      <c r="G355" t="str">
        <f>IF($A355&lt;&gt;"",VLOOKUP($B355,base!C:H,5,0)," ")</f>
        <v xml:space="preserve"> </v>
      </c>
      <c r="H355" t="str">
        <f>IF($A355&lt;&gt;"",VLOOKUP($B355,base!C:H,6,0)," ")</f>
        <v xml:space="preserve"> </v>
      </c>
    </row>
    <row r="356" spans="1:8" x14ac:dyDescent="0.25">
      <c r="A356" s="3" t="str">
        <f t="shared" si="11"/>
        <v/>
      </c>
      <c r="B356" s="2">
        <f>+IF($A356&gt;0,SUMIFS(base!C:C,base!J:J,CONCATENATE(TEXT($B$1,"000"),TEXT(A356,"000")))," ")</f>
        <v>0</v>
      </c>
      <c r="C356" t="str">
        <f t="shared" si="10"/>
        <v/>
      </c>
      <c r="D356" t="str">
        <f>IF($A356&lt;&gt;"",VLOOKUP($B356,base!C:H,2,0)," ")</f>
        <v xml:space="preserve"> </v>
      </c>
      <c r="E356" t="str">
        <f>IF($A356&lt;&gt;"",VLOOKUP($B356,base!C:H,3,0)," ")</f>
        <v xml:space="preserve"> </v>
      </c>
      <c r="F356" t="str">
        <f>IF($A356&lt;&gt;"",VLOOKUP($B356,base!C:H,4,0)," ")</f>
        <v xml:space="preserve"> </v>
      </c>
      <c r="G356" t="str">
        <f>IF($A356&lt;&gt;"",VLOOKUP($B356,base!C:H,5,0)," ")</f>
        <v xml:space="preserve"> </v>
      </c>
      <c r="H356" t="str">
        <f>IF($A356&lt;&gt;"",VLOOKUP($B356,base!C:H,6,0)," ")</f>
        <v xml:space="preserve"> </v>
      </c>
    </row>
    <row r="357" spans="1:8" x14ac:dyDescent="0.25">
      <c r="A357" s="3" t="str">
        <f t="shared" si="11"/>
        <v/>
      </c>
      <c r="B357" s="2">
        <f>+IF($A357&gt;0,SUMIFS(base!C:C,base!J:J,CONCATENATE(TEXT($B$1,"000"),TEXT(A357,"000")))," ")</f>
        <v>0</v>
      </c>
      <c r="C357" t="str">
        <f t="shared" si="10"/>
        <v/>
      </c>
      <c r="D357" t="str">
        <f>IF($A357&lt;&gt;"",VLOOKUP($B357,base!C:H,2,0)," ")</f>
        <v xml:space="preserve"> </v>
      </c>
      <c r="E357" t="str">
        <f>IF($A357&lt;&gt;"",VLOOKUP($B357,base!C:H,3,0)," ")</f>
        <v xml:space="preserve"> </v>
      </c>
      <c r="F357" t="str">
        <f>IF($A357&lt;&gt;"",VLOOKUP($B357,base!C:H,4,0)," ")</f>
        <v xml:space="preserve"> </v>
      </c>
      <c r="G357" t="str">
        <f>IF($A357&lt;&gt;"",VLOOKUP($B357,base!C:H,5,0)," ")</f>
        <v xml:space="preserve"> </v>
      </c>
      <c r="H357" t="str">
        <f>IF($A357&lt;&gt;"",VLOOKUP($B357,base!C:H,6,0)," ")</f>
        <v xml:space="preserve"> </v>
      </c>
    </row>
    <row r="358" spans="1:8" x14ac:dyDescent="0.25">
      <c r="A358" s="3" t="str">
        <f t="shared" si="11"/>
        <v/>
      </c>
      <c r="B358" s="2">
        <f>+IF($A358&gt;0,SUMIFS(base!C:C,base!J:J,CONCATENATE(TEXT($B$1,"000"),TEXT(A358,"000")))," ")</f>
        <v>0</v>
      </c>
      <c r="C358" t="str">
        <f t="shared" si="10"/>
        <v/>
      </c>
      <c r="D358" t="str">
        <f>IF($A358&lt;&gt;"",VLOOKUP($B358,base!C:H,2,0)," ")</f>
        <v xml:space="preserve"> </v>
      </c>
      <c r="E358" t="str">
        <f>IF($A358&lt;&gt;"",VLOOKUP($B358,base!C:H,3,0)," ")</f>
        <v xml:space="preserve"> </v>
      </c>
      <c r="F358" t="str">
        <f>IF($A358&lt;&gt;"",VLOOKUP($B358,base!C:H,4,0)," ")</f>
        <v xml:space="preserve"> </v>
      </c>
      <c r="G358" t="str">
        <f>IF($A358&lt;&gt;"",VLOOKUP($B358,base!C:H,5,0)," ")</f>
        <v xml:space="preserve"> </v>
      </c>
      <c r="H358" t="str">
        <f>IF($A358&lt;&gt;"",VLOOKUP($B358,base!C:H,6,0)," ")</f>
        <v xml:space="preserve"> </v>
      </c>
    </row>
    <row r="359" spans="1:8" x14ac:dyDescent="0.25">
      <c r="A359" s="3" t="str">
        <f t="shared" si="11"/>
        <v/>
      </c>
      <c r="B359" s="2">
        <f>+IF($A359&gt;0,SUMIFS(base!C:C,base!J:J,CONCATENATE(TEXT($B$1,"000"),TEXT(A359,"000")))," ")</f>
        <v>0</v>
      </c>
      <c r="C359" t="str">
        <f t="shared" si="10"/>
        <v/>
      </c>
      <c r="D359" t="str">
        <f>IF($A359&lt;&gt;"",VLOOKUP($B359,base!C:H,2,0)," ")</f>
        <v xml:space="preserve"> </v>
      </c>
      <c r="E359" t="str">
        <f>IF($A359&lt;&gt;"",VLOOKUP($B359,base!C:H,3,0)," ")</f>
        <v xml:space="preserve"> </v>
      </c>
      <c r="F359" t="str">
        <f>IF($A359&lt;&gt;"",VLOOKUP($B359,base!C:H,4,0)," ")</f>
        <v xml:space="preserve"> </v>
      </c>
      <c r="G359" t="str">
        <f>IF($A359&lt;&gt;"",VLOOKUP($B359,base!C:H,5,0)," ")</f>
        <v xml:space="preserve"> </v>
      </c>
      <c r="H359" t="str">
        <f>IF($A359&lt;&gt;"",VLOOKUP($B359,base!C:H,6,0)," ")</f>
        <v xml:space="preserve"> </v>
      </c>
    </row>
    <row r="360" spans="1:8" x14ac:dyDescent="0.25">
      <c r="A360" s="3" t="str">
        <f t="shared" si="11"/>
        <v/>
      </c>
      <c r="B360" s="2">
        <f>+IF($A360&gt;0,SUMIFS(base!C:C,base!J:J,CONCATENATE(TEXT($B$1,"000"),TEXT(A360,"000")))," ")</f>
        <v>0</v>
      </c>
      <c r="C360" t="str">
        <f t="shared" si="10"/>
        <v/>
      </c>
      <c r="D360" t="str">
        <f>IF($A360&lt;&gt;"",VLOOKUP($B360,base!C:H,2,0)," ")</f>
        <v xml:space="preserve"> </v>
      </c>
      <c r="E360" t="str">
        <f>IF($A360&lt;&gt;"",VLOOKUP($B360,base!C:H,3,0)," ")</f>
        <v xml:space="preserve"> </v>
      </c>
      <c r="F360" t="str">
        <f>IF($A360&lt;&gt;"",VLOOKUP($B360,base!C:H,4,0)," ")</f>
        <v xml:space="preserve"> </v>
      </c>
      <c r="G360" t="str">
        <f>IF($A360&lt;&gt;"",VLOOKUP($B360,base!C:H,5,0)," ")</f>
        <v xml:space="preserve"> </v>
      </c>
      <c r="H360" t="str">
        <f>IF($A360&lt;&gt;"",VLOOKUP($B360,base!C:H,6,0)," ")</f>
        <v xml:space="preserve"> </v>
      </c>
    </row>
    <row r="361" spans="1:8" x14ac:dyDescent="0.25">
      <c r="A361" s="3" t="str">
        <f t="shared" si="11"/>
        <v/>
      </c>
      <c r="B361" s="2">
        <f>+IF($A361&gt;0,SUMIFS(base!C:C,base!J:J,CONCATENATE(TEXT($B$1,"000"),TEXT(A361,"000")))," ")</f>
        <v>0</v>
      </c>
      <c r="C361" t="str">
        <f t="shared" si="10"/>
        <v/>
      </c>
      <c r="D361" t="str">
        <f>IF($A361&lt;&gt;"",VLOOKUP($B361,base!C:H,2,0)," ")</f>
        <v xml:space="preserve"> </v>
      </c>
      <c r="E361" t="str">
        <f>IF($A361&lt;&gt;"",VLOOKUP($B361,base!C:H,3,0)," ")</f>
        <v xml:space="preserve"> </v>
      </c>
      <c r="F361" t="str">
        <f>IF($A361&lt;&gt;"",VLOOKUP($B361,base!C:H,4,0)," ")</f>
        <v xml:space="preserve"> </v>
      </c>
      <c r="G361" t="str">
        <f>IF($A361&lt;&gt;"",VLOOKUP($B361,base!C:H,5,0)," ")</f>
        <v xml:space="preserve"> </v>
      </c>
      <c r="H361" t="str">
        <f>IF($A361&lt;&gt;"",VLOOKUP($B361,base!C:H,6,0)," ")</f>
        <v xml:space="preserve"> </v>
      </c>
    </row>
    <row r="362" spans="1:8" x14ac:dyDescent="0.25">
      <c r="A362" s="3" t="str">
        <f t="shared" si="11"/>
        <v/>
      </c>
      <c r="B362" s="2">
        <f>+IF($A362&gt;0,SUMIFS(base!C:C,base!J:J,CONCATENATE(TEXT($B$1,"000"),TEXT(A362,"000")))," ")</f>
        <v>0</v>
      </c>
      <c r="C362" t="str">
        <f t="shared" si="10"/>
        <v/>
      </c>
      <c r="D362" t="str">
        <f>IF($A362&lt;&gt;"",VLOOKUP($B362,base!C:H,2,0)," ")</f>
        <v xml:space="preserve"> </v>
      </c>
      <c r="E362" t="str">
        <f>IF($A362&lt;&gt;"",VLOOKUP($B362,base!C:H,3,0)," ")</f>
        <v xml:space="preserve"> </v>
      </c>
      <c r="F362" t="str">
        <f>IF($A362&lt;&gt;"",VLOOKUP($B362,base!C:H,4,0)," ")</f>
        <v xml:space="preserve"> </v>
      </c>
      <c r="G362" t="str">
        <f>IF($A362&lt;&gt;"",VLOOKUP($B362,base!C:H,5,0)," ")</f>
        <v xml:space="preserve"> </v>
      </c>
      <c r="H362" t="str">
        <f>IF($A362&lt;&gt;"",VLOOKUP($B362,base!C:H,6,0)," ")</f>
        <v xml:space="preserve"> </v>
      </c>
    </row>
    <row r="363" spans="1:8" x14ac:dyDescent="0.25">
      <c r="A363" s="3" t="str">
        <f t="shared" si="11"/>
        <v/>
      </c>
      <c r="B363" s="2">
        <f>+IF($A363&gt;0,SUMIFS(base!C:C,base!J:J,CONCATENATE(TEXT($B$1,"000"),TEXT(A363,"000")))," ")</f>
        <v>0</v>
      </c>
      <c r="C363" t="str">
        <f t="shared" si="10"/>
        <v/>
      </c>
      <c r="D363" t="str">
        <f>IF($A363&lt;&gt;"",VLOOKUP($B363,base!C:H,2,0)," ")</f>
        <v xml:space="preserve"> </v>
      </c>
      <c r="E363" t="str">
        <f>IF($A363&lt;&gt;"",VLOOKUP($B363,base!C:H,3,0)," ")</f>
        <v xml:space="preserve"> </v>
      </c>
      <c r="F363" t="str">
        <f>IF($A363&lt;&gt;"",VLOOKUP($B363,base!C:H,4,0)," ")</f>
        <v xml:space="preserve"> </v>
      </c>
      <c r="G363" t="str">
        <f>IF($A363&lt;&gt;"",VLOOKUP($B363,base!C:H,5,0)," ")</f>
        <v xml:space="preserve"> </v>
      </c>
      <c r="H363" t="str">
        <f>IF($A363&lt;&gt;"",VLOOKUP($B363,base!C:H,6,0)," ")</f>
        <v xml:space="preserve"> </v>
      </c>
    </row>
    <row r="364" spans="1:8" x14ac:dyDescent="0.25">
      <c r="A364" s="3" t="str">
        <f t="shared" si="11"/>
        <v/>
      </c>
      <c r="B364" s="2">
        <f>+IF($A364&gt;0,SUMIFS(base!C:C,base!J:J,CONCATENATE(TEXT($B$1,"000"),TEXT(A364,"000")))," ")</f>
        <v>0</v>
      </c>
      <c r="C364" t="str">
        <f t="shared" si="10"/>
        <v/>
      </c>
      <c r="D364" t="str">
        <f>IF($A364&lt;&gt;"",VLOOKUP($B364,base!C:H,2,0)," ")</f>
        <v xml:space="preserve"> </v>
      </c>
      <c r="E364" t="str">
        <f>IF($A364&lt;&gt;"",VLOOKUP($B364,base!C:H,3,0)," ")</f>
        <v xml:space="preserve"> </v>
      </c>
      <c r="F364" t="str">
        <f>IF($A364&lt;&gt;"",VLOOKUP($B364,base!C:H,4,0)," ")</f>
        <v xml:space="preserve"> </v>
      </c>
      <c r="G364" t="str">
        <f>IF($A364&lt;&gt;"",VLOOKUP($B364,base!C:H,5,0)," ")</f>
        <v xml:space="preserve"> </v>
      </c>
      <c r="H364" t="str">
        <f>IF($A364&lt;&gt;"",VLOOKUP($B364,base!C:H,6,0)," ")</f>
        <v xml:space="preserve"> </v>
      </c>
    </row>
    <row r="365" spans="1:8" x14ac:dyDescent="0.25">
      <c r="A365" s="3" t="str">
        <f t="shared" si="11"/>
        <v/>
      </c>
      <c r="B365" s="2">
        <f>+IF($A365&gt;0,SUMIFS(base!C:C,base!J:J,CONCATENATE(TEXT($B$1,"000"),TEXT(A365,"000")))," ")</f>
        <v>0</v>
      </c>
      <c r="C365" t="str">
        <f t="shared" si="10"/>
        <v/>
      </c>
      <c r="D365" t="str">
        <f>IF($A365&lt;&gt;"",VLOOKUP($B365,base!C:H,2,0)," ")</f>
        <v xml:space="preserve"> </v>
      </c>
      <c r="E365" t="str">
        <f>IF($A365&lt;&gt;"",VLOOKUP($B365,base!C:H,3,0)," ")</f>
        <v xml:space="preserve"> </v>
      </c>
      <c r="F365" t="str">
        <f>IF($A365&lt;&gt;"",VLOOKUP($B365,base!C:H,4,0)," ")</f>
        <v xml:space="preserve"> </v>
      </c>
      <c r="G365" t="str">
        <f>IF($A365&lt;&gt;"",VLOOKUP($B365,base!C:H,5,0)," ")</f>
        <v xml:space="preserve"> </v>
      </c>
      <c r="H365" t="str">
        <f>IF($A365&lt;&gt;"",VLOOKUP($B365,base!C:H,6,0)," ")</f>
        <v xml:space="preserve"> </v>
      </c>
    </row>
    <row r="366" spans="1:8" x14ac:dyDescent="0.25">
      <c r="A366" s="3" t="str">
        <f t="shared" si="11"/>
        <v/>
      </c>
      <c r="B366" s="2">
        <f>+IF($A366&gt;0,SUMIFS(base!C:C,base!J:J,CONCATENATE(TEXT($B$1,"000"),TEXT(A366,"000")))," ")</f>
        <v>0</v>
      </c>
      <c r="C366" t="str">
        <f t="shared" si="10"/>
        <v/>
      </c>
      <c r="D366" t="str">
        <f>IF($A366&lt;&gt;"",VLOOKUP($B366,base!C:H,2,0)," ")</f>
        <v xml:space="preserve"> </v>
      </c>
      <c r="E366" t="str">
        <f>IF($A366&lt;&gt;"",VLOOKUP($B366,base!C:H,3,0)," ")</f>
        <v xml:space="preserve"> </v>
      </c>
      <c r="F366" t="str">
        <f>IF($A366&lt;&gt;"",VLOOKUP($B366,base!C:H,4,0)," ")</f>
        <v xml:space="preserve"> </v>
      </c>
      <c r="G366" t="str">
        <f>IF($A366&lt;&gt;"",VLOOKUP($B366,base!C:H,5,0)," ")</f>
        <v xml:space="preserve"> </v>
      </c>
      <c r="H366" t="str">
        <f>IF($A366&lt;&gt;"",VLOOKUP($B366,base!C:H,6,0)," ")</f>
        <v xml:space="preserve"> </v>
      </c>
    </row>
    <row r="367" spans="1:8" x14ac:dyDescent="0.25">
      <c r="A367" s="3" t="str">
        <f t="shared" si="11"/>
        <v/>
      </c>
      <c r="B367" s="2">
        <f>+IF($A367&gt;0,SUMIFS(base!C:C,base!J:J,CONCATENATE(TEXT($B$1,"000"),TEXT(A367,"000")))," ")</f>
        <v>0</v>
      </c>
      <c r="C367" t="str">
        <f t="shared" si="10"/>
        <v/>
      </c>
      <c r="D367" t="str">
        <f>IF($A367&lt;&gt;"",VLOOKUP($B367,base!C:H,2,0)," ")</f>
        <v xml:space="preserve"> </v>
      </c>
      <c r="E367" t="str">
        <f>IF($A367&lt;&gt;"",VLOOKUP($B367,base!C:H,3,0)," ")</f>
        <v xml:space="preserve"> </v>
      </c>
      <c r="F367" t="str">
        <f>IF($A367&lt;&gt;"",VLOOKUP($B367,base!C:H,4,0)," ")</f>
        <v xml:space="preserve"> </v>
      </c>
      <c r="G367" t="str">
        <f>IF($A367&lt;&gt;"",VLOOKUP($B367,base!C:H,5,0)," ")</f>
        <v xml:space="preserve"> </v>
      </c>
      <c r="H367" t="str">
        <f>IF($A367&lt;&gt;"",VLOOKUP($B367,base!C:H,6,0)," ")</f>
        <v xml:space="preserve"> </v>
      </c>
    </row>
    <row r="368" spans="1:8" x14ac:dyDescent="0.25">
      <c r="A368" s="3" t="str">
        <f t="shared" si="11"/>
        <v/>
      </c>
      <c r="B368" s="2">
        <f>+IF($A368&gt;0,SUMIFS(base!C:C,base!J:J,CONCATENATE(TEXT($B$1,"000"),TEXT(A368,"000")))," ")</f>
        <v>0</v>
      </c>
      <c r="C368" t="str">
        <f t="shared" si="10"/>
        <v/>
      </c>
      <c r="D368" t="str">
        <f>IF($A368&lt;&gt;"",VLOOKUP($B368,base!C:H,2,0)," ")</f>
        <v xml:space="preserve"> </v>
      </c>
      <c r="E368" t="str">
        <f>IF($A368&lt;&gt;"",VLOOKUP($B368,base!C:H,3,0)," ")</f>
        <v xml:space="preserve"> </v>
      </c>
      <c r="F368" t="str">
        <f>IF($A368&lt;&gt;"",VLOOKUP($B368,base!C:H,4,0)," ")</f>
        <v xml:space="preserve"> </v>
      </c>
      <c r="G368" t="str">
        <f>IF($A368&lt;&gt;"",VLOOKUP($B368,base!C:H,5,0)," ")</f>
        <v xml:space="preserve"> </v>
      </c>
      <c r="H368" t="str">
        <f>IF($A368&lt;&gt;"",VLOOKUP($B368,base!C:H,6,0)," ")</f>
        <v xml:space="preserve"> </v>
      </c>
    </row>
    <row r="369" spans="1:8" x14ac:dyDescent="0.25">
      <c r="A369" s="3" t="str">
        <f t="shared" si="11"/>
        <v/>
      </c>
      <c r="B369" s="2">
        <f>+IF($A369&gt;0,SUMIFS(base!C:C,base!J:J,CONCATENATE(TEXT($B$1,"000"),TEXT(A369,"000")))," ")</f>
        <v>0</v>
      </c>
      <c r="C369" t="str">
        <f t="shared" si="10"/>
        <v/>
      </c>
      <c r="D369" t="str">
        <f>IF($A369&lt;&gt;"",VLOOKUP($B369,base!C:H,2,0)," ")</f>
        <v xml:space="preserve"> </v>
      </c>
      <c r="E369" t="str">
        <f>IF($A369&lt;&gt;"",VLOOKUP($B369,base!C:H,3,0)," ")</f>
        <v xml:space="preserve"> </v>
      </c>
      <c r="F369" t="str">
        <f>IF($A369&lt;&gt;"",VLOOKUP($B369,base!C:H,4,0)," ")</f>
        <v xml:space="preserve"> </v>
      </c>
      <c r="G369" t="str">
        <f>IF($A369&lt;&gt;"",VLOOKUP($B369,base!C:H,5,0)," ")</f>
        <v xml:space="preserve"> </v>
      </c>
      <c r="H369" t="str">
        <f>IF($A369&lt;&gt;"",VLOOKUP($B369,base!C:H,6,0)," ")</f>
        <v xml:space="preserve"> </v>
      </c>
    </row>
    <row r="370" spans="1:8" x14ac:dyDescent="0.25">
      <c r="A370" s="3" t="str">
        <f t="shared" si="11"/>
        <v/>
      </c>
      <c r="B370" s="2">
        <f>+IF($A370&gt;0,SUMIFS(base!C:C,base!J:J,CONCATENATE(TEXT($B$1,"000"),TEXT(A370,"000")))," ")</f>
        <v>0</v>
      </c>
      <c r="C370" t="str">
        <f t="shared" si="10"/>
        <v/>
      </c>
      <c r="D370" t="str">
        <f>IF($A370&lt;&gt;"",VLOOKUP($B370,base!C:H,2,0)," ")</f>
        <v xml:space="preserve"> </v>
      </c>
      <c r="E370" t="str">
        <f>IF($A370&lt;&gt;"",VLOOKUP($B370,base!C:H,3,0)," ")</f>
        <v xml:space="preserve"> </v>
      </c>
      <c r="F370" t="str">
        <f>IF($A370&lt;&gt;"",VLOOKUP($B370,base!C:H,4,0)," ")</f>
        <v xml:space="preserve"> </v>
      </c>
      <c r="G370" t="str">
        <f>IF($A370&lt;&gt;"",VLOOKUP($B370,base!C:H,5,0)," ")</f>
        <v xml:space="preserve"> </v>
      </c>
      <c r="H370" t="str">
        <f>IF($A370&lt;&gt;"",VLOOKUP($B370,base!C:H,6,0)," ")</f>
        <v xml:space="preserve"> </v>
      </c>
    </row>
    <row r="371" spans="1:8" x14ac:dyDescent="0.25">
      <c r="A371" s="3" t="str">
        <f t="shared" si="11"/>
        <v/>
      </c>
      <c r="B371" s="2">
        <f>+IF($A371&gt;0,SUMIFS(base!C:C,base!J:J,CONCATENATE(TEXT($B$1,"000"),TEXT(A371,"000")))," ")</f>
        <v>0</v>
      </c>
      <c r="C371" t="str">
        <f t="shared" si="10"/>
        <v/>
      </c>
      <c r="D371" t="str">
        <f>IF($A371&lt;&gt;"",VLOOKUP($B371,base!C:H,2,0)," ")</f>
        <v xml:space="preserve"> </v>
      </c>
      <c r="E371" t="str">
        <f>IF($A371&lt;&gt;"",VLOOKUP($B371,base!C:H,3,0)," ")</f>
        <v xml:space="preserve"> </v>
      </c>
      <c r="F371" t="str">
        <f>IF($A371&lt;&gt;"",VLOOKUP($B371,base!C:H,4,0)," ")</f>
        <v xml:space="preserve"> </v>
      </c>
      <c r="G371" t="str">
        <f>IF($A371&lt;&gt;"",VLOOKUP($B371,base!C:H,5,0)," ")</f>
        <v xml:space="preserve"> </v>
      </c>
      <c r="H371" t="str">
        <f>IF($A371&lt;&gt;"",VLOOKUP($B371,base!C:H,6,0)," ")</f>
        <v xml:space="preserve"> </v>
      </c>
    </row>
    <row r="372" spans="1:8" x14ac:dyDescent="0.25">
      <c r="A372" s="3" t="str">
        <f t="shared" si="11"/>
        <v/>
      </c>
      <c r="B372" s="2">
        <f>+IF($A372&gt;0,SUMIFS(base!C:C,base!J:J,CONCATENATE(TEXT($B$1,"000"),TEXT(A372,"000")))," ")</f>
        <v>0</v>
      </c>
      <c r="C372" t="str">
        <f t="shared" si="10"/>
        <v/>
      </c>
      <c r="D372" t="str">
        <f>IF($A372&lt;&gt;"",VLOOKUP($B372,base!C:H,2,0)," ")</f>
        <v xml:space="preserve"> </v>
      </c>
      <c r="E372" t="str">
        <f>IF($A372&lt;&gt;"",VLOOKUP($B372,base!C:H,3,0)," ")</f>
        <v xml:space="preserve"> </v>
      </c>
      <c r="F372" t="str">
        <f>IF($A372&lt;&gt;"",VLOOKUP($B372,base!C:H,4,0)," ")</f>
        <v xml:space="preserve"> </v>
      </c>
      <c r="G372" t="str">
        <f>IF($A372&lt;&gt;"",VLOOKUP($B372,base!C:H,5,0)," ")</f>
        <v xml:space="preserve"> </v>
      </c>
      <c r="H372" t="str">
        <f>IF($A372&lt;&gt;"",VLOOKUP($B372,base!C:H,6,0)," ")</f>
        <v xml:space="preserve"> </v>
      </c>
    </row>
    <row r="373" spans="1:8" x14ac:dyDescent="0.25">
      <c r="A373" s="3" t="str">
        <f t="shared" si="11"/>
        <v/>
      </c>
      <c r="B373" s="2">
        <f>+IF($A373&gt;0,SUMIFS(base!C:C,base!J:J,CONCATENATE(TEXT($B$1,"000"),TEXT(A373,"000")))," ")</f>
        <v>0</v>
      </c>
      <c r="C373" t="str">
        <f t="shared" si="10"/>
        <v/>
      </c>
      <c r="D373" t="str">
        <f>IF($A373&lt;&gt;"",VLOOKUP($B373,base!C:H,2,0)," ")</f>
        <v xml:space="preserve"> </v>
      </c>
      <c r="E373" t="str">
        <f>IF($A373&lt;&gt;"",VLOOKUP($B373,base!C:H,3,0)," ")</f>
        <v xml:space="preserve"> </v>
      </c>
      <c r="F373" t="str">
        <f>IF($A373&lt;&gt;"",VLOOKUP($B373,base!C:H,4,0)," ")</f>
        <v xml:space="preserve"> </v>
      </c>
      <c r="G373" t="str">
        <f>IF($A373&lt;&gt;"",VLOOKUP($B373,base!C:H,5,0)," ")</f>
        <v xml:space="preserve"> </v>
      </c>
      <c r="H373" t="str">
        <f>IF($A373&lt;&gt;"",VLOOKUP($B373,base!C:H,6,0)," ")</f>
        <v xml:space="preserve"> </v>
      </c>
    </row>
    <row r="374" spans="1:8" x14ac:dyDescent="0.25">
      <c r="A374" s="3" t="str">
        <f t="shared" si="11"/>
        <v/>
      </c>
      <c r="B374" s="2">
        <f>+IF($A374&gt;0,SUMIFS(base!C:C,base!J:J,CONCATENATE(TEXT($B$1,"000"),TEXT(A374,"000")))," ")</f>
        <v>0</v>
      </c>
      <c r="C374" t="str">
        <f t="shared" si="10"/>
        <v/>
      </c>
      <c r="D374" t="str">
        <f>IF($A374&lt;&gt;"",VLOOKUP($B374,base!C:H,2,0)," ")</f>
        <v xml:space="preserve"> </v>
      </c>
      <c r="E374" t="str">
        <f>IF($A374&lt;&gt;"",VLOOKUP($B374,base!C:H,3,0)," ")</f>
        <v xml:space="preserve"> </v>
      </c>
      <c r="F374" t="str">
        <f>IF($A374&lt;&gt;"",VLOOKUP($B374,base!C:H,4,0)," ")</f>
        <v xml:space="preserve"> </v>
      </c>
      <c r="G374" t="str">
        <f>IF($A374&lt;&gt;"",VLOOKUP($B374,base!C:H,5,0)," ")</f>
        <v xml:space="preserve"> </v>
      </c>
      <c r="H374" t="str">
        <f>IF($A374&lt;&gt;"",VLOOKUP($B374,base!C:H,6,0)," ")</f>
        <v xml:space="preserve"> </v>
      </c>
    </row>
    <row r="375" spans="1:8" x14ac:dyDescent="0.25">
      <c r="A375" s="3" t="str">
        <f t="shared" si="11"/>
        <v/>
      </c>
      <c r="B375" s="2">
        <f>+IF($A375&gt;0,SUMIFS(base!C:C,base!J:J,CONCATENATE(TEXT($B$1,"000"),TEXT(A375,"000")))," ")</f>
        <v>0</v>
      </c>
      <c r="C375" t="str">
        <f t="shared" si="10"/>
        <v/>
      </c>
      <c r="D375" t="str">
        <f>IF($A375&lt;&gt;"",VLOOKUP($B375,base!C:H,2,0)," ")</f>
        <v xml:space="preserve"> </v>
      </c>
      <c r="E375" t="str">
        <f>IF($A375&lt;&gt;"",VLOOKUP($B375,base!C:H,3,0)," ")</f>
        <v xml:space="preserve"> </v>
      </c>
      <c r="F375" t="str">
        <f>IF($A375&lt;&gt;"",VLOOKUP($B375,base!C:H,4,0)," ")</f>
        <v xml:space="preserve"> </v>
      </c>
      <c r="G375" t="str">
        <f>IF($A375&lt;&gt;"",VLOOKUP($B375,base!C:H,5,0)," ")</f>
        <v xml:space="preserve"> </v>
      </c>
      <c r="H375" t="str">
        <f>IF($A375&lt;&gt;"",VLOOKUP($B375,base!C:H,6,0)," ")</f>
        <v xml:space="preserve"> </v>
      </c>
    </row>
    <row r="376" spans="1:8" x14ac:dyDescent="0.25">
      <c r="A376" s="3" t="str">
        <f t="shared" si="11"/>
        <v/>
      </c>
      <c r="B376" s="2">
        <f>+IF($A376&gt;0,SUMIFS(base!C:C,base!J:J,CONCATENATE(TEXT($B$1,"000"),TEXT(A376,"000")))," ")</f>
        <v>0</v>
      </c>
      <c r="C376" t="str">
        <f t="shared" si="10"/>
        <v/>
      </c>
      <c r="D376" t="str">
        <f>IF($A376&lt;&gt;"",VLOOKUP($B376,base!C:H,2,0)," ")</f>
        <v xml:space="preserve"> </v>
      </c>
      <c r="E376" t="str">
        <f>IF($A376&lt;&gt;"",VLOOKUP($B376,base!C:H,3,0)," ")</f>
        <v xml:space="preserve"> </v>
      </c>
      <c r="F376" t="str">
        <f>IF($A376&lt;&gt;"",VLOOKUP($B376,base!C:H,4,0)," ")</f>
        <v xml:space="preserve"> </v>
      </c>
      <c r="G376" t="str">
        <f>IF($A376&lt;&gt;"",VLOOKUP($B376,base!C:H,5,0)," ")</f>
        <v xml:space="preserve"> </v>
      </c>
      <c r="H376" t="str">
        <f>IF($A376&lt;&gt;"",VLOOKUP($B376,base!C:H,6,0)," ")</f>
        <v xml:space="preserve"> </v>
      </c>
    </row>
    <row r="377" spans="1:8" x14ac:dyDescent="0.25">
      <c r="A377" s="3" t="str">
        <f t="shared" si="11"/>
        <v/>
      </c>
      <c r="B377" s="2">
        <f>+IF($A377&gt;0,SUMIFS(base!C:C,base!J:J,CONCATENATE(TEXT($B$1,"000"),TEXT(A377,"000")))," ")</f>
        <v>0</v>
      </c>
      <c r="C377" t="str">
        <f t="shared" si="10"/>
        <v/>
      </c>
      <c r="D377" t="str">
        <f>IF($A377&lt;&gt;"",VLOOKUP($B377,base!C:H,2,0)," ")</f>
        <v xml:space="preserve"> </v>
      </c>
      <c r="E377" t="str">
        <f>IF($A377&lt;&gt;"",VLOOKUP($B377,base!C:H,3,0)," ")</f>
        <v xml:space="preserve"> </v>
      </c>
      <c r="F377" t="str">
        <f>IF($A377&lt;&gt;"",VLOOKUP($B377,base!C:H,4,0)," ")</f>
        <v xml:space="preserve"> </v>
      </c>
      <c r="G377" t="str">
        <f>IF($A377&lt;&gt;"",VLOOKUP($B377,base!C:H,5,0)," ")</f>
        <v xml:space="preserve"> </v>
      </c>
      <c r="H377" t="str">
        <f>IF($A377&lt;&gt;"",VLOOKUP($B377,base!C:H,6,0)," ")</f>
        <v xml:space="preserve"> </v>
      </c>
    </row>
    <row r="378" spans="1:8" x14ac:dyDescent="0.25">
      <c r="A378" s="3" t="str">
        <f t="shared" si="11"/>
        <v/>
      </c>
      <c r="B378" s="2">
        <f>+IF($A378&gt;0,SUMIFS(base!C:C,base!J:J,CONCATENATE(TEXT($B$1,"000"),TEXT(A378,"000")))," ")</f>
        <v>0</v>
      </c>
      <c r="C378" t="str">
        <f t="shared" si="10"/>
        <v/>
      </c>
      <c r="D378" t="str">
        <f>IF($A378&lt;&gt;"",VLOOKUP($B378,base!C:H,2,0)," ")</f>
        <v xml:space="preserve"> </v>
      </c>
      <c r="E378" t="str">
        <f>IF($A378&lt;&gt;"",VLOOKUP($B378,base!C:H,3,0)," ")</f>
        <v xml:space="preserve"> </v>
      </c>
      <c r="F378" t="str">
        <f>IF($A378&lt;&gt;"",VLOOKUP($B378,base!C:H,4,0)," ")</f>
        <v xml:space="preserve"> </v>
      </c>
      <c r="G378" t="str">
        <f>IF($A378&lt;&gt;"",VLOOKUP($B378,base!C:H,5,0)," ")</f>
        <v xml:space="preserve"> </v>
      </c>
      <c r="H378" t="str">
        <f>IF($A378&lt;&gt;"",VLOOKUP($B378,base!C:H,6,0)," ")</f>
        <v xml:space="preserve"> </v>
      </c>
    </row>
    <row r="379" spans="1:8" x14ac:dyDescent="0.25">
      <c r="A379" s="3" t="str">
        <f t="shared" si="11"/>
        <v/>
      </c>
      <c r="B379" s="2">
        <f>+IF($A379&gt;0,SUMIFS(base!C:C,base!J:J,CONCATENATE(TEXT($B$1,"000"),TEXT(A379,"000")))," ")</f>
        <v>0</v>
      </c>
      <c r="C379" t="str">
        <f t="shared" si="10"/>
        <v/>
      </c>
      <c r="D379" t="str">
        <f>IF($A379&lt;&gt;"",VLOOKUP($B379,base!C:H,2,0)," ")</f>
        <v xml:space="preserve"> </v>
      </c>
      <c r="E379" t="str">
        <f>IF($A379&lt;&gt;"",VLOOKUP($B379,base!C:H,3,0)," ")</f>
        <v xml:space="preserve"> </v>
      </c>
      <c r="F379" t="str">
        <f>IF($A379&lt;&gt;"",VLOOKUP($B379,base!C:H,4,0)," ")</f>
        <v xml:space="preserve"> </v>
      </c>
      <c r="G379" t="str">
        <f>IF($A379&lt;&gt;"",VLOOKUP($B379,base!C:H,5,0)," ")</f>
        <v xml:space="preserve"> </v>
      </c>
      <c r="H379" t="str">
        <f>IF($A379&lt;&gt;"",VLOOKUP($B379,base!C:H,6,0)," ")</f>
        <v xml:space="preserve"> </v>
      </c>
    </row>
    <row r="380" spans="1:8" x14ac:dyDescent="0.25">
      <c r="A380" s="3" t="str">
        <f t="shared" si="11"/>
        <v/>
      </c>
      <c r="B380" s="2">
        <f>+IF($A380&gt;0,SUMIFS(base!C:C,base!J:J,CONCATENATE(TEXT($B$1,"000"),TEXT(A380,"000")))," ")</f>
        <v>0</v>
      </c>
      <c r="C380" t="str">
        <f t="shared" si="10"/>
        <v/>
      </c>
      <c r="D380" t="str">
        <f>IF($A380&lt;&gt;"",VLOOKUP($B380,base!C:H,2,0)," ")</f>
        <v xml:space="preserve"> </v>
      </c>
      <c r="E380" t="str">
        <f>IF($A380&lt;&gt;"",VLOOKUP($B380,base!C:H,3,0)," ")</f>
        <v xml:space="preserve"> </v>
      </c>
      <c r="F380" t="str">
        <f>IF($A380&lt;&gt;"",VLOOKUP($B380,base!C:H,4,0)," ")</f>
        <v xml:space="preserve"> </v>
      </c>
      <c r="G380" t="str">
        <f>IF($A380&lt;&gt;"",VLOOKUP($B380,base!C:H,5,0)," ")</f>
        <v xml:space="preserve"> </v>
      </c>
      <c r="H380" t="str">
        <f>IF($A380&lt;&gt;"",VLOOKUP($B380,base!C:H,6,0)," ")</f>
        <v xml:space="preserve"> </v>
      </c>
    </row>
    <row r="381" spans="1:8" x14ac:dyDescent="0.25">
      <c r="A381" s="3" t="str">
        <f t="shared" si="11"/>
        <v/>
      </c>
      <c r="B381" s="2">
        <f>+IF($A381&gt;0,SUMIFS(base!C:C,base!J:J,CONCATENATE(TEXT($B$1,"000"),TEXT(A381,"000")))," ")</f>
        <v>0</v>
      </c>
      <c r="C381" t="str">
        <f t="shared" si="10"/>
        <v/>
      </c>
      <c r="D381" t="str">
        <f>IF($A381&lt;&gt;"",VLOOKUP($B381,base!C:H,2,0)," ")</f>
        <v xml:space="preserve"> </v>
      </c>
      <c r="E381" t="str">
        <f>IF($A381&lt;&gt;"",VLOOKUP($B381,base!C:H,3,0)," ")</f>
        <v xml:space="preserve"> </v>
      </c>
      <c r="F381" t="str">
        <f>IF($A381&lt;&gt;"",VLOOKUP($B381,base!C:H,4,0)," ")</f>
        <v xml:space="preserve"> </v>
      </c>
      <c r="G381" t="str">
        <f>IF($A381&lt;&gt;"",VLOOKUP($B381,base!C:H,5,0)," ")</f>
        <v xml:space="preserve"> </v>
      </c>
      <c r="H381" t="str">
        <f>IF($A381&lt;&gt;"",VLOOKUP($B381,base!C:H,6,0)," ")</f>
        <v xml:space="preserve"> </v>
      </c>
    </row>
    <row r="382" spans="1:8" x14ac:dyDescent="0.25">
      <c r="A382" s="3" t="str">
        <f t="shared" si="11"/>
        <v/>
      </c>
      <c r="B382" s="2">
        <f>+IF($A382&gt;0,SUMIFS(base!C:C,base!J:J,CONCATENATE(TEXT($B$1,"000"),TEXT(A382,"000")))," ")</f>
        <v>0</v>
      </c>
      <c r="C382" t="str">
        <f t="shared" si="10"/>
        <v/>
      </c>
      <c r="D382" t="str">
        <f>IF($A382&lt;&gt;"",VLOOKUP($B382,base!C:H,2,0)," ")</f>
        <v xml:space="preserve"> </v>
      </c>
      <c r="E382" t="str">
        <f>IF($A382&lt;&gt;"",VLOOKUP($B382,base!C:H,3,0)," ")</f>
        <v xml:space="preserve"> </v>
      </c>
      <c r="F382" t="str">
        <f>IF($A382&lt;&gt;"",VLOOKUP($B382,base!C:H,4,0)," ")</f>
        <v xml:space="preserve"> </v>
      </c>
      <c r="G382" t="str">
        <f>IF($A382&lt;&gt;"",VLOOKUP($B382,base!C:H,5,0)," ")</f>
        <v xml:space="preserve"> </v>
      </c>
      <c r="H382" t="str">
        <f>IF($A382&lt;&gt;"",VLOOKUP($B382,base!C:H,6,0)," ")</f>
        <v xml:space="preserve"> </v>
      </c>
    </row>
    <row r="383" spans="1:8" x14ac:dyDescent="0.25">
      <c r="A383" s="3" t="str">
        <f t="shared" si="11"/>
        <v/>
      </c>
      <c r="B383" s="2">
        <f>+IF($A383&gt;0,SUMIFS(base!C:C,base!J:J,CONCATENATE(TEXT($B$1,"000"),TEXT(A383,"000")))," ")</f>
        <v>0</v>
      </c>
      <c r="C383" t="str">
        <f t="shared" si="10"/>
        <v/>
      </c>
      <c r="D383" t="str">
        <f>IF($A383&lt;&gt;"",VLOOKUP($B383,base!C:H,2,0)," ")</f>
        <v xml:space="preserve"> </v>
      </c>
      <c r="E383" t="str">
        <f>IF($A383&lt;&gt;"",VLOOKUP($B383,base!C:H,3,0)," ")</f>
        <v xml:space="preserve"> </v>
      </c>
      <c r="F383" t="str">
        <f>IF($A383&lt;&gt;"",VLOOKUP($B383,base!C:H,4,0)," ")</f>
        <v xml:space="preserve"> </v>
      </c>
      <c r="G383" t="str">
        <f>IF($A383&lt;&gt;"",VLOOKUP($B383,base!C:H,5,0)," ")</f>
        <v xml:space="preserve"> </v>
      </c>
      <c r="H383" t="str">
        <f>IF($A383&lt;&gt;"",VLOOKUP($B383,base!C:H,6,0)," ")</f>
        <v xml:space="preserve"> </v>
      </c>
    </row>
    <row r="384" spans="1:8" x14ac:dyDescent="0.25">
      <c r="A384" s="3" t="str">
        <f t="shared" si="11"/>
        <v/>
      </c>
      <c r="B384" s="2">
        <f>+IF($A384&gt;0,SUMIFS(base!C:C,base!J:J,CONCATENATE(TEXT($B$1,"000"),TEXT(A384,"000")))," ")</f>
        <v>0</v>
      </c>
      <c r="C384" t="str">
        <f t="shared" si="10"/>
        <v/>
      </c>
      <c r="D384" t="str">
        <f>IF($A384&lt;&gt;"",VLOOKUP($B384,base!C:H,2,0)," ")</f>
        <v xml:space="preserve"> </v>
      </c>
      <c r="E384" t="str">
        <f>IF($A384&lt;&gt;"",VLOOKUP($B384,base!C:H,3,0)," ")</f>
        <v xml:space="preserve"> </v>
      </c>
      <c r="F384" t="str">
        <f>IF($A384&lt;&gt;"",VLOOKUP($B384,base!C:H,4,0)," ")</f>
        <v xml:space="preserve"> </v>
      </c>
      <c r="G384" t="str">
        <f>IF($A384&lt;&gt;"",VLOOKUP($B384,base!C:H,5,0)," ")</f>
        <v xml:space="preserve"> </v>
      </c>
      <c r="H384" t="str">
        <f>IF($A384&lt;&gt;"",VLOOKUP($B384,base!C:H,6,0)," ")</f>
        <v xml:space="preserve"> </v>
      </c>
    </row>
    <row r="385" spans="1:8" x14ac:dyDescent="0.25">
      <c r="A385" s="3" t="str">
        <f t="shared" si="11"/>
        <v/>
      </c>
      <c r="B385" s="2">
        <f>+IF($A385&gt;0,SUMIFS(base!C:C,base!J:J,CONCATENATE(TEXT($B$1,"000"),TEXT(A385,"000")))," ")</f>
        <v>0</v>
      </c>
      <c r="C385" t="str">
        <f t="shared" si="10"/>
        <v/>
      </c>
      <c r="D385" t="str">
        <f>IF($A385&lt;&gt;"",VLOOKUP($B385,base!C:H,2,0)," ")</f>
        <v xml:space="preserve"> </v>
      </c>
      <c r="E385" t="str">
        <f>IF($A385&lt;&gt;"",VLOOKUP($B385,base!C:H,3,0)," ")</f>
        <v xml:space="preserve"> </v>
      </c>
      <c r="F385" t="str">
        <f>IF($A385&lt;&gt;"",VLOOKUP($B385,base!C:H,4,0)," ")</f>
        <v xml:space="preserve"> </v>
      </c>
      <c r="G385" t="str">
        <f>IF($A385&lt;&gt;"",VLOOKUP($B385,base!C:H,5,0)," ")</f>
        <v xml:space="preserve"> </v>
      </c>
      <c r="H385" t="str">
        <f>IF($A385&lt;&gt;"",VLOOKUP($B385,base!C:H,6,0)," ")</f>
        <v xml:space="preserve"> </v>
      </c>
    </row>
    <row r="386" spans="1:8" x14ac:dyDescent="0.25">
      <c r="A386" s="3" t="str">
        <f t="shared" si="11"/>
        <v/>
      </c>
      <c r="B386" s="2">
        <f>+IF($A386&gt;0,SUMIFS(base!C:C,base!J:J,CONCATENATE(TEXT($B$1,"000"),TEXT(A386,"000")))," ")</f>
        <v>0</v>
      </c>
      <c r="C386" t="str">
        <f t="shared" si="10"/>
        <v/>
      </c>
      <c r="D386" t="str">
        <f>IF($A386&lt;&gt;"",VLOOKUP($B386,base!C:H,2,0)," ")</f>
        <v xml:space="preserve"> </v>
      </c>
      <c r="E386" t="str">
        <f>IF($A386&lt;&gt;"",VLOOKUP($B386,base!C:H,3,0)," ")</f>
        <v xml:space="preserve"> </v>
      </c>
      <c r="F386" t="str">
        <f>IF($A386&lt;&gt;"",VLOOKUP($B386,base!C:H,4,0)," ")</f>
        <v xml:space="preserve"> </v>
      </c>
      <c r="G386" t="str">
        <f>IF($A386&lt;&gt;"",VLOOKUP($B386,base!C:H,5,0)," ")</f>
        <v xml:space="preserve"> </v>
      </c>
      <c r="H386" t="str">
        <f>IF($A386&lt;&gt;"",VLOOKUP($B386,base!C:H,6,0)," ")</f>
        <v xml:space="preserve"> </v>
      </c>
    </row>
    <row r="387" spans="1:8" x14ac:dyDescent="0.25">
      <c r="A387" s="3" t="str">
        <f t="shared" si="11"/>
        <v/>
      </c>
      <c r="B387" s="2">
        <f>+IF($A387&gt;0,SUMIFS(base!C:C,base!J:J,CONCATENATE(TEXT($B$1,"000"),TEXT(A387,"000")))," ")</f>
        <v>0</v>
      </c>
      <c r="C387" t="str">
        <f t="shared" si="10"/>
        <v/>
      </c>
      <c r="D387" t="str">
        <f>IF($A387&lt;&gt;"",VLOOKUP($B387,base!C:H,2,0)," ")</f>
        <v xml:space="preserve"> </v>
      </c>
      <c r="E387" t="str">
        <f>IF($A387&lt;&gt;"",VLOOKUP($B387,base!C:H,3,0)," ")</f>
        <v xml:space="preserve"> </v>
      </c>
      <c r="F387" t="str">
        <f>IF($A387&lt;&gt;"",VLOOKUP($B387,base!C:H,4,0)," ")</f>
        <v xml:space="preserve"> </v>
      </c>
      <c r="G387" t="str">
        <f>IF($A387&lt;&gt;"",VLOOKUP($B387,base!C:H,5,0)," ")</f>
        <v xml:space="preserve"> </v>
      </c>
      <c r="H387" t="str">
        <f>IF($A387&lt;&gt;"",VLOOKUP($B387,base!C:H,6,0)," ")</f>
        <v xml:space="preserve"> </v>
      </c>
    </row>
    <row r="388" spans="1:8" x14ac:dyDescent="0.25">
      <c r="A388" s="3" t="str">
        <f t="shared" si="11"/>
        <v/>
      </c>
      <c r="B388" s="2">
        <f>+IF($A388&gt;0,SUMIFS(base!C:C,base!J:J,CONCATENATE(TEXT($B$1,"000"),TEXT(A388,"000")))," ")</f>
        <v>0</v>
      </c>
      <c r="C388" t="str">
        <f t="shared" si="10"/>
        <v/>
      </c>
      <c r="D388" t="str">
        <f>IF($A388&lt;&gt;"",VLOOKUP($B388,base!C:H,2,0)," ")</f>
        <v xml:space="preserve"> </v>
      </c>
      <c r="E388" t="str">
        <f>IF($A388&lt;&gt;"",VLOOKUP($B388,base!C:H,3,0)," ")</f>
        <v xml:space="preserve"> </v>
      </c>
      <c r="F388" t="str">
        <f>IF($A388&lt;&gt;"",VLOOKUP($B388,base!C:H,4,0)," ")</f>
        <v xml:space="preserve"> </v>
      </c>
      <c r="G388" t="str">
        <f>IF($A388&lt;&gt;"",VLOOKUP($B388,base!C:H,5,0)," ")</f>
        <v xml:space="preserve"> </v>
      </c>
      <c r="H388" t="str">
        <f>IF($A388&lt;&gt;"",VLOOKUP($B388,base!C:H,6,0)," ")</f>
        <v xml:space="preserve"> </v>
      </c>
    </row>
    <row r="389" spans="1:8" x14ac:dyDescent="0.25">
      <c r="A389" s="3" t="str">
        <f t="shared" si="11"/>
        <v/>
      </c>
      <c r="B389" s="2">
        <f>+IF($A389&gt;0,SUMIFS(base!C:C,base!J:J,CONCATENATE(TEXT($B$1,"000"),TEXT(A389,"000")))," ")</f>
        <v>0</v>
      </c>
      <c r="C389" t="str">
        <f t="shared" si="10"/>
        <v/>
      </c>
      <c r="D389" t="str">
        <f>IF($A389&lt;&gt;"",VLOOKUP($B389,base!C:H,2,0)," ")</f>
        <v xml:space="preserve"> </v>
      </c>
      <c r="E389" t="str">
        <f>IF($A389&lt;&gt;"",VLOOKUP($B389,base!C:H,3,0)," ")</f>
        <v xml:space="preserve"> </v>
      </c>
      <c r="F389" t="str">
        <f>IF($A389&lt;&gt;"",VLOOKUP($B389,base!C:H,4,0)," ")</f>
        <v xml:space="preserve"> </v>
      </c>
      <c r="G389" t="str">
        <f>IF($A389&lt;&gt;"",VLOOKUP($B389,base!C:H,5,0)," ")</f>
        <v xml:space="preserve"> </v>
      </c>
      <c r="H389" t="str">
        <f>IF($A389&lt;&gt;"",VLOOKUP($B389,base!C:H,6,0)," ")</f>
        <v xml:space="preserve"> </v>
      </c>
    </row>
    <row r="390" spans="1:8" x14ac:dyDescent="0.25">
      <c r="A390" s="3" t="str">
        <f t="shared" si="11"/>
        <v/>
      </c>
      <c r="B390" s="2">
        <f>+IF($A390&gt;0,SUMIFS(base!C:C,base!J:J,CONCATENATE(TEXT($B$1,"000"),TEXT(A390,"000")))," ")</f>
        <v>0</v>
      </c>
      <c r="C390" t="str">
        <f t="shared" si="10"/>
        <v/>
      </c>
      <c r="D390" t="str">
        <f>IF($A390&lt;&gt;"",VLOOKUP($B390,base!C:H,2,0)," ")</f>
        <v xml:space="preserve"> </v>
      </c>
      <c r="E390" t="str">
        <f>IF($A390&lt;&gt;"",VLOOKUP($B390,base!C:H,3,0)," ")</f>
        <v xml:space="preserve"> </v>
      </c>
      <c r="F390" t="str">
        <f>IF($A390&lt;&gt;"",VLOOKUP($B390,base!C:H,4,0)," ")</f>
        <v xml:space="preserve"> </v>
      </c>
      <c r="G390" t="str">
        <f>IF($A390&lt;&gt;"",VLOOKUP($B390,base!C:H,5,0)," ")</f>
        <v xml:space="preserve"> </v>
      </c>
      <c r="H390" t="str">
        <f>IF($A390&lt;&gt;"",VLOOKUP($B390,base!C:H,6,0)," ")</f>
        <v xml:space="preserve"> </v>
      </c>
    </row>
    <row r="391" spans="1:8" x14ac:dyDescent="0.25">
      <c r="A391" s="3" t="str">
        <f t="shared" si="11"/>
        <v/>
      </c>
      <c r="B391" s="2">
        <f>+IF($A391&gt;0,SUMIFS(base!C:C,base!J:J,CONCATENATE(TEXT($B$1,"000"),TEXT(A391,"000")))," ")</f>
        <v>0</v>
      </c>
      <c r="C391" t="str">
        <f t="shared" ref="C391:C400" si="12">IF($A391&lt;&gt;"",$B$1,"")</f>
        <v/>
      </c>
      <c r="D391" t="str">
        <f>IF($A391&lt;&gt;"",VLOOKUP($B391,base!C:H,2,0)," ")</f>
        <v xml:space="preserve"> </v>
      </c>
      <c r="E391" t="str">
        <f>IF($A391&lt;&gt;"",VLOOKUP($B391,base!C:H,3,0)," ")</f>
        <v xml:space="preserve"> </v>
      </c>
      <c r="F391" t="str">
        <f>IF($A391&lt;&gt;"",VLOOKUP($B391,base!C:H,4,0)," ")</f>
        <v xml:space="preserve"> </v>
      </c>
      <c r="G391" t="str">
        <f>IF($A391&lt;&gt;"",VLOOKUP($B391,base!C:H,5,0)," ")</f>
        <v xml:space="preserve"> </v>
      </c>
      <c r="H391" t="str">
        <f>IF($A391&lt;&gt;"",VLOOKUP($B391,base!C:H,6,0)," ")</f>
        <v xml:space="preserve"> </v>
      </c>
    </row>
    <row r="392" spans="1:8" x14ac:dyDescent="0.25">
      <c r="A392" s="3" t="str">
        <f t="shared" ref="A392:A400" si="13">IF(LEN(A391)&gt;0,IF(VALUE(A391+1)&lt;=$G$1,A391+1,""),"")</f>
        <v/>
      </c>
      <c r="B392" s="2">
        <f>+IF($A392&gt;0,SUMIFS(base!C:C,base!J:J,CONCATENATE(TEXT($B$1,"000"),TEXT(A392,"000")))," ")</f>
        <v>0</v>
      </c>
      <c r="C392" t="str">
        <f t="shared" si="12"/>
        <v/>
      </c>
      <c r="D392" t="str">
        <f>IF($A392&lt;&gt;"",VLOOKUP($B392,base!C:H,2,0)," ")</f>
        <v xml:space="preserve"> </v>
      </c>
      <c r="E392" t="str">
        <f>IF($A392&lt;&gt;"",VLOOKUP($B392,base!C:H,3,0)," ")</f>
        <v xml:space="preserve"> </v>
      </c>
      <c r="F392" t="str">
        <f>IF($A392&lt;&gt;"",VLOOKUP($B392,base!C:H,4,0)," ")</f>
        <v xml:space="preserve"> </v>
      </c>
      <c r="G392" t="str">
        <f>IF($A392&lt;&gt;"",VLOOKUP($B392,base!C:H,5,0)," ")</f>
        <v xml:space="preserve"> </v>
      </c>
      <c r="H392" t="str">
        <f>IF($A392&lt;&gt;"",VLOOKUP($B392,base!C:H,6,0)," ")</f>
        <v xml:space="preserve"> </v>
      </c>
    </row>
    <row r="393" spans="1:8" x14ac:dyDescent="0.25">
      <c r="A393" s="3" t="str">
        <f t="shared" si="13"/>
        <v/>
      </c>
      <c r="B393" s="2">
        <f>+IF($A393&gt;0,SUMIFS(base!C:C,base!J:J,CONCATENATE(TEXT($B$1,"000"),TEXT(A393,"000")))," ")</f>
        <v>0</v>
      </c>
      <c r="C393" t="str">
        <f t="shared" si="12"/>
        <v/>
      </c>
      <c r="D393" t="str">
        <f>IF($A393&lt;&gt;"",VLOOKUP($B393,base!C:H,2,0)," ")</f>
        <v xml:space="preserve"> </v>
      </c>
      <c r="E393" t="str">
        <f>IF($A393&lt;&gt;"",VLOOKUP($B393,base!C:H,3,0)," ")</f>
        <v xml:space="preserve"> </v>
      </c>
      <c r="F393" t="str">
        <f>IF($A393&lt;&gt;"",VLOOKUP($B393,base!C:H,4,0)," ")</f>
        <v xml:space="preserve"> </v>
      </c>
      <c r="G393" t="str">
        <f>IF($A393&lt;&gt;"",VLOOKUP($B393,base!C:H,5,0)," ")</f>
        <v xml:space="preserve"> </v>
      </c>
      <c r="H393" t="str">
        <f>IF($A393&lt;&gt;"",VLOOKUP($B393,base!C:H,6,0)," ")</f>
        <v xml:space="preserve"> </v>
      </c>
    </row>
    <row r="394" spans="1:8" x14ac:dyDescent="0.25">
      <c r="A394" s="3" t="str">
        <f t="shared" si="13"/>
        <v/>
      </c>
      <c r="B394" s="2">
        <f>+IF($A394&gt;0,SUMIFS(base!C:C,base!J:J,CONCATENATE(TEXT($B$1,"000"),TEXT(A394,"000")))," ")</f>
        <v>0</v>
      </c>
      <c r="C394" t="str">
        <f t="shared" si="12"/>
        <v/>
      </c>
      <c r="D394" t="str">
        <f>IF($A394&lt;&gt;"",VLOOKUP($B394,base!C:H,2,0)," ")</f>
        <v xml:space="preserve"> </v>
      </c>
      <c r="E394" t="str">
        <f>IF($A394&lt;&gt;"",VLOOKUP($B394,base!C:H,3,0)," ")</f>
        <v xml:space="preserve"> </v>
      </c>
      <c r="F394" t="str">
        <f>IF($A394&lt;&gt;"",VLOOKUP($B394,base!C:H,4,0)," ")</f>
        <v xml:space="preserve"> </v>
      </c>
      <c r="G394" t="str">
        <f>IF($A394&lt;&gt;"",VLOOKUP($B394,base!C:H,5,0)," ")</f>
        <v xml:space="preserve"> </v>
      </c>
      <c r="H394" t="str">
        <f>IF($A394&lt;&gt;"",VLOOKUP($B394,base!C:H,6,0)," ")</f>
        <v xml:space="preserve"> </v>
      </c>
    </row>
    <row r="395" spans="1:8" x14ac:dyDescent="0.25">
      <c r="A395" s="3" t="str">
        <f t="shared" si="13"/>
        <v/>
      </c>
      <c r="B395" s="2">
        <f>+IF($A395&gt;0,SUMIFS(base!C:C,base!J:J,CONCATENATE(TEXT($B$1,"000"),TEXT(A395,"000")))," ")</f>
        <v>0</v>
      </c>
      <c r="C395" t="str">
        <f t="shared" si="12"/>
        <v/>
      </c>
      <c r="D395" t="str">
        <f>IF($A395&lt;&gt;"",VLOOKUP($B395,base!C:H,2,0)," ")</f>
        <v xml:space="preserve"> </v>
      </c>
      <c r="E395" t="str">
        <f>IF($A395&lt;&gt;"",VLOOKUP($B395,base!C:H,3,0)," ")</f>
        <v xml:space="preserve"> </v>
      </c>
      <c r="F395" t="str">
        <f>IF($A395&lt;&gt;"",VLOOKUP($B395,base!C:H,4,0)," ")</f>
        <v xml:space="preserve"> </v>
      </c>
      <c r="G395" t="str">
        <f>IF($A395&lt;&gt;"",VLOOKUP($B395,base!C:H,5,0)," ")</f>
        <v xml:space="preserve"> </v>
      </c>
      <c r="H395" t="str">
        <f>IF($A395&lt;&gt;"",VLOOKUP($B395,base!C:H,6,0)," ")</f>
        <v xml:space="preserve"> </v>
      </c>
    </row>
    <row r="396" spans="1:8" x14ac:dyDescent="0.25">
      <c r="A396" s="3" t="str">
        <f t="shared" si="13"/>
        <v/>
      </c>
      <c r="B396" s="2">
        <f>+IF($A396&gt;0,SUMIFS(base!C:C,base!J:J,CONCATENATE(TEXT($B$1,"000"),TEXT(A396,"000")))," ")</f>
        <v>0</v>
      </c>
      <c r="C396" t="str">
        <f t="shared" si="12"/>
        <v/>
      </c>
      <c r="D396" t="str">
        <f>IF($A396&lt;&gt;"",VLOOKUP($B396,base!C:H,2,0)," ")</f>
        <v xml:space="preserve"> </v>
      </c>
      <c r="E396" t="str">
        <f>IF($A396&lt;&gt;"",VLOOKUP($B396,base!C:H,3,0)," ")</f>
        <v xml:space="preserve"> </v>
      </c>
      <c r="F396" t="str">
        <f>IF($A396&lt;&gt;"",VLOOKUP($B396,base!C:H,4,0)," ")</f>
        <v xml:space="preserve"> </v>
      </c>
      <c r="G396" t="str">
        <f>IF($A396&lt;&gt;"",VLOOKUP($B396,base!C:H,5,0)," ")</f>
        <v xml:space="preserve"> </v>
      </c>
      <c r="H396" t="str">
        <f>IF($A396&lt;&gt;"",VLOOKUP($B396,base!C:H,6,0)," ")</f>
        <v xml:space="preserve"> </v>
      </c>
    </row>
    <row r="397" spans="1:8" x14ac:dyDescent="0.25">
      <c r="A397" s="3" t="str">
        <f t="shared" si="13"/>
        <v/>
      </c>
      <c r="B397" s="2">
        <f>+IF($A397&gt;0,SUMIFS(base!C:C,base!J:J,CONCATENATE(TEXT($B$1,"000"),TEXT(A397,"000")))," ")</f>
        <v>0</v>
      </c>
      <c r="C397" t="str">
        <f t="shared" si="12"/>
        <v/>
      </c>
      <c r="D397" t="str">
        <f>IF($A397&lt;&gt;"",VLOOKUP($B397,base!C:H,2,0)," ")</f>
        <v xml:space="preserve"> </v>
      </c>
      <c r="E397" t="str">
        <f>IF($A397&lt;&gt;"",VLOOKUP($B397,base!C:H,3,0)," ")</f>
        <v xml:space="preserve"> </v>
      </c>
      <c r="F397" t="str">
        <f>IF($A397&lt;&gt;"",VLOOKUP($B397,base!C:H,4,0)," ")</f>
        <v xml:space="preserve"> </v>
      </c>
      <c r="G397" t="str">
        <f>IF($A397&lt;&gt;"",VLOOKUP($B397,base!C:H,5,0)," ")</f>
        <v xml:space="preserve"> </v>
      </c>
      <c r="H397" t="str">
        <f>IF($A397&lt;&gt;"",VLOOKUP($B397,base!C:H,6,0)," ")</f>
        <v xml:space="preserve"> </v>
      </c>
    </row>
    <row r="398" spans="1:8" x14ac:dyDescent="0.25">
      <c r="A398" s="3" t="str">
        <f t="shared" si="13"/>
        <v/>
      </c>
      <c r="B398" s="2">
        <f>+IF($A398&gt;0,SUMIFS(base!C:C,base!J:J,CONCATENATE(TEXT($B$1,"000"),TEXT(A398,"000")))," ")</f>
        <v>0</v>
      </c>
      <c r="C398" t="str">
        <f t="shared" si="12"/>
        <v/>
      </c>
      <c r="D398" t="str">
        <f>IF($A398&lt;&gt;"",VLOOKUP($B398,base!C:H,2,0)," ")</f>
        <v xml:space="preserve"> </v>
      </c>
      <c r="E398" t="str">
        <f>IF($A398&lt;&gt;"",VLOOKUP($B398,base!C:H,3,0)," ")</f>
        <v xml:space="preserve"> </v>
      </c>
      <c r="F398" t="str">
        <f>IF($A398&lt;&gt;"",VLOOKUP($B398,base!C:H,4,0)," ")</f>
        <v xml:space="preserve"> </v>
      </c>
      <c r="G398" t="str">
        <f>IF($A398&lt;&gt;"",VLOOKUP($B398,base!C:H,5,0)," ")</f>
        <v xml:space="preserve"> </v>
      </c>
      <c r="H398" t="str">
        <f>IF($A398&lt;&gt;"",VLOOKUP($B398,base!C:H,6,0)," ")</f>
        <v xml:space="preserve"> </v>
      </c>
    </row>
    <row r="399" spans="1:8" x14ac:dyDescent="0.25">
      <c r="A399" s="3" t="str">
        <f t="shared" si="13"/>
        <v/>
      </c>
      <c r="B399" s="2">
        <f>+IF($A399&gt;0,SUMIFS(base!C:C,base!J:J,CONCATENATE(TEXT($B$1,"000"),TEXT(A399,"000")))," ")</f>
        <v>0</v>
      </c>
      <c r="C399" t="str">
        <f t="shared" si="12"/>
        <v/>
      </c>
      <c r="D399" t="str">
        <f>IF($A399&lt;&gt;"",VLOOKUP($B399,base!C:H,2,0)," ")</f>
        <v xml:space="preserve"> </v>
      </c>
      <c r="E399" t="str">
        <f>IF($A399&lt;&gt;"",VLOOKUP($B399,base!C:H,3,0)," ")</f>
        <v xml:space="preserve"> </v>
      </c>
      <c r="F399" t="str">
        <f>IF($A399&lt;&gt;"",VLOOKUP($B399,base!C:H,4,0)," ")</f>
        <v xml:space="preserve"> </v>
      </c>
      <c r="G399" t="str">
        <f>IF($A399&lt;&gt;"",VLOOKUP($B399,base!C:H,5,0)," ")</f>
        <v xml:space="preserve"> </v>
      </c>
      <c r="H399" t="str">
        <f>IF($A399&lt;&gt;"",VLOOKUP($B399,base!C:H,6,0)," ")</f>
        <v xml:space="preserve"> </v>
      </c>
    </row>
    <row r="400" spans="1:8" x14ac:dyDescent="0.25">
      <c r="A400" s="3" t="str">
        <f t="shared" si="13"/>
        <v/>
      </c>
      <c r="B400" s="2">
        <f>+IF($A400&gt;0,SUMIFS(base!C:C,base!J:J,CONCATENATE(TEXT($B$1,"000"),TEXT(A400,"000")))," ")</f>
        <v>0</v>
      </c>
      <c r="C400" t="str">
        <f t="shared" si="12"/>
        <v/>
      </c>
      <c r="D400" t="str">
        <f>IF($A400&lt;&gt;"",VLOOKUP($B400,base!C:H,2,0)," ")</f>
        <v xml:space="preserve"> </v>
      </c>
      <c r="E400" t="str">
        <f>IF($A400&lt;&gt;"",VLOOKUP($B400,base!C:H,3,0)," ")</f>
        <v xml:space="preserve"> </v>
      </c>
      <c r="F400" t="str">
        <f>IF($A400&lt;&gt;"",VLOOKUP($B400,base!C:H,4,0)," ")</f>
        <v xml:space="preserve"> </v>
      </c>
      <c r="G400" t="str">
        <f>IF($A400&lt;&gt;"",VLOOKUP($B400,base!C:H,5,0)," ")</f>
        <v xml:space="preserve"> </v>
      </c>
      <c r="H400" t="str">
        <f>IF($A400&lt;&gt;"",VLOOKUP($B400,base!C:H,6,0)," ")</f>
        <v xml:space="preserve"> 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0"/>
  <sheetViews>
    <sheetView showZeros="0" workbookViewId="0">
      <selection activeCell="B2" sqref="B2"/>
    </sheetView>
  </sheetViews>
  <sheetFormatPr baseColWidth="10" defaultRowHeight="15" x14ac:dyDescent="0.25"/>
  <cols>
    <col min="1" max="1" width="4.42578125" style="2" bestFit="1" customWidth="1"/>
    <col min="2" max="2" width="13.85546875" style="2" bestFit="1" customWidth="1"/>
    <col min="3" max="3" width="4.85546875" bestFit="1" customWidth="1"/>
    <col min="4" max="4" width="10.42578125" bestFit="1" customWidth="1"/>
    <col min="5" max="5" width="12" bestFit="1" customWidth="1"/>
    <col min="6" max="6" width="25.85546875" bestFit="1" customWidth="1"/>
    <col min="7" max="7" width="24.42578125" bestFit="1" customWidth="1"/>
    <col min="8" max="8" width="6" bestFit="1" customWidth="1"/>
    <col min="9" max="9" width="24.42578125" bestFit="1" customWidth="1"/>
    <col min="10" max="10" width="12.5703125" bestFit="1" customWidth="1"/>
    <col min="11" max="11" width="27.28515625" bestFit="1" customWidth="1"/>
    <col min="12" max="12" width="6" bestFit="1" customWidth="1"/>
    <col min="13" max="15" width="10.5703125" bestFit="1" customWidth="1"/>
    <col min="16" max="16" width="22.5703125" bestFit="1" customWidth="1"/>
    <col min="17" max="17" width="14.85546875" bestFit="1" customWidth="1"/>
  </cols>
  <sheetData>
    <row r="1" spans="1:8" x14ac:dyDescent="0.25">
      <c r="A1" s="4" t="s">
        <v>12</v>
      </c>
      <c r="B1" s="5">
        <v>2</v>
      </c>
      <c r="F1" s="4" t="s">
        <v>13</v>
      </c>
      <c r="G1" s="5">
        <f>COUNTIF(base!B:B,'CDF2'!B1)</f>
        <v>38</v>
      </c>
    </row>
    <row r="5" spans="1:8" x14ac:dyDescent="0.25">
      <c r="A5" s="2" t="s">
        <v>11</v>
      </c>
      <c r="B5" s="2" t="s">
        <v>14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</row>
    <row r="6" spans="1:8" x14ac:dyDescent="0.25">
      <c r="A6" s="3">
        <v>1</v>
      </c>
      <c r="B6" s="2">
        <f>+IF($A6&gt;0,SUMIFS(base!C:C,base!J:J,CONCATENATE(TEXT($B$1,"000"),TEXT(A6,"000")))," ")</f>
        <v>67063</v>
      </c>
      <c r="C6">
        <f>IF($A6&lt;&gt;"",$B$1,"")</f>
        <v>2</v>
      </c>
      <c r="D6">
        <f>IF($A6&lt;&gt;"",VLOOKUP($B6,base!C:H,2,0)," ")</f>
        <v>63</v>
      </c>
      <c r="E6">
        <f>IF($A6&lt;&gt;"",VLOOKUP($B6,base!C:H,3,0)," ")</f>
        <v>3808.8098155022035</v>
      </c>
      <c r="F6">
        <f>IF($A6&lt;&gt;"",VLOOKUP($B6,base!C:H,4,0)," ")</f>
        <v>2018</v>
      </c>
      <c r="G6">
        <f>IF($A6&lt;&gt;"",VLOOKUP($B6,base!C:H,5,0)," ")</f>
        <v>5</v>
      </c>
      <c r="H6">
        <f>IF($A6&lt;&gt;"",VLOOKUP($B6,base!C:H,6,0)," ")</f>
        <v>28</v>
      </c>
    </row>
    <row r="7" spans="1:8" x14ac:dyDescent="0.25">
      <c r="A7" s="3">
        <f>IF(LEN(A6)&gt;0,IF(VALUE(A6+1)&lt;=$G$1,A6+1,""),"")</f>
        <v>2</v>
      </c>
      <c r="B7" s="2">
        <f>+IF($A7&gt;0,SUMIFS(base!C:C,base!J:J,CONCATENATE(TEXT($B$1,"000"),TEXT(A7,"000")))," ")</f>
        <v>67063</v>
      </c>
      <c r="C7">
        <f t="shared" ref="C7:C70" si="0">IF($A7&lt;&gt;"",$B$1,"")</f>
        <v>2</v>
      </c>
      <c r="D7">
        <f>IF($A7&lt;&gt;"",VLOOKUP($B7,base!C:H,2,0)," ")</f>
        <v>63</v>
      </c>
      <c r="E7">
        <f>IF($A7&lt;&gt;"",VLOOKUP($B7,base!C:H,3,0)," ")</f>
        <v>3808.8098155022035</v>
      </c>
      <c r="F7">
        <f>IF($A7&lt;&gt;"",VLOOKUP($B7,base!C:H,4,0)," ")</f>
        <v>2018</v>
      </c>
      <c r="G7">
        <f>IF($A7&lt;&gt;"",VLOOKUP($B7,base!C:H,5,0)," ")</f>
        <v>5</v>
      </c>
      <c r="H7">
        <f>IF($A7&lt;&gt;"",VLOOKUP($B7,base!C:H,6,0)," ")</f>
        <v>28</v>
      </c>
    </row>
    <row r="8" spans="1:8" x14ac:dyDescent="0.25">
      <c r="A8" s="3">
        <f t="shared" ref="A8:A71" si="1">IF(LEN(A7)&gt;0,IF(VALUE(A7+1)&lt;=$G$1,A7+1,""),"")</f>
        <v>3</v>
      </c>
      <c r="B8" s="2">
        <f>+IF($A8&gt;0,SUMIFS(base!C:C,base!J:J,CONCATENATE(TEXT($B$1,"000"),TEXT(A8,"000")))," ")</f>
        <v>67067</v>
      </c>
      <c r="C8">
        <f t="shared" si="0"/>
        <v>2</v>
      </c>
      <c r="D8">
        <f>IF($A8&lt;&gt;"",VLOOKUP($B8,base!C:H,2,0)," ")</f>
        <v>67</v>
      </c>
      <c r="E8">
        <f>IF($A8&lt;&gt;"",VLOOKUP($B8,base!C:H,3,0)," ")</f>
        <v>-152377.99191793596</v>
      </c>
      <c r="F8">
        <f>IF($A8&lt;&gt;"",VLOOKUP($B8,base!C:H,4,0)," ")</f>
        <v>2018</v>
      </c>
      <c r="G8">
        <f>IF($A8&lt;&gt;"",VLOOKUP($B8,base!C:H,5,0)," ")</f>
        <v>5</v>
      </c>
      <c r="H8">
        <f>IF($A8&lt;&gt;"",VLOOKUP($B8,base!C:H,6,0)," ")</f>
        <v>28</v>
      </c>
    </row>
    <row r="9" spans="1:8" x14ac:dyDescent="0.25">
      <c r="A9" s="3">
        <f t="shared" si="1"/>
        <v>4</v>
      </c>
      <c r="B9" s="2">
        <f>+IF($A9&gt;0,SUMIFS(base!C:C,base!J:J,CONCATENATE(TEXT($B$1,"000"),TEXT(A9,"000")))," ")</f>
        <v>67067</v>
      </c>
      <c r="C9">
        <f t="shared" si="0"/>
        <v>2</v>
      </c>
      <c r="D9">
        <f>IF($A9&lt;&gt;"",VLOOKUP($B9,base!C:H,2,0)," ")</f>
        <v>67</v>
      </c>
      <c r="E9">
        <f>IF($A9&lt;&gt;"",VLOOKUP($B9,base!C:H,3,0)," ")</f>
        <v>-152377.99191793596</v>
      </c>
      <c r="F9">
        <f>IF($A9&lt;&gt;"",VLOOKUP($B9,base!C:H,4,0)," ")</f>
        <v>2018</v>
      </c>
      <c r="G9">
        <f>IF($A9&lt;&gt;"",VLOOKUP($B9,base!C:H,5,0)," ")</f>
        <v>5</v>
      </c>
      <c r="H9">
        <f>IF($A9&lt;&gt;"",VLOOKUP($B9,base!C:H,6,0)," ")</f>
        <v>28</v>
      </c>
    </row>
    <row r="10" spans="1:8" x14ac:dyDescent="0.25">
      <c r="A10" s="3">
        <f t="shared" si="1"/>
        <v>5</v>
      </c>
      <c r="B10" s="2">
        <f>+IF($A10&gt;0,SUMIFS(base!C:C,base!J:J,CONCATENATE(TEXT($B$1,"000"),TEXT(A10,"000")))," ")</f>
        <v>67080</v>
      </c>
      <c r="C10">
        <f t="shared" si="0"/>
        <v>2</v>
      </c>
      <c r="D10">
        <f>IF($A10&lt;&gt;"",VLOOKUP($B10,base!C:H,2,0)," ")</f>
        <v>80</v>
      </c>
      <c r="E10">
        <f>IF($A10&lt;&gt;"",VLOOKUP($B10,base!C:H,3,0)," ")</f>
        <v>784.43562690851911</v>
      </c>
      <c r="F10">
        <f>IF($A10&lt;&gt;"",VLOOKUP($B10,base!C:H,4,0)," ")</f>
        <v>2018</v>
      </c>
      <c r="G10">
        <f>IF($A10&lt;&gt;"",VLOOKUP($B10,base!C:H,5,0)," ")</f>
        <v>5</v>
      </c>
      <c r="H10">
        <f>IF($A10&lt;&gt;"",VLOOKUP($B10,base!C:H,6,0)," ")</f>
        <v>28</v>
      </c>
    </row>
    <row r="11" spans="1:8" x14ac:dyDescent="0.25">
      <c r="A11" s="3">
        <f t="shared" si="1"/>
        <v>6</v>
      </c>
      <c r="B11" s="2">
        <f>+IF($A11&gt;0,SUMIFS(base!C:C,base!J:J,CONCATENATE(TEXT($B$1,"000"),TEXT(A11,"000")))," ")</f>
        <v>77501</v>
      </c>
      <c r="C11">
        <f t="shared" si="0"/>
        <v>2</v>
      </c>
      <c r="D11">
        <f>IF($A11&lt;&gt;"",VLOOKUP($B11,base!C:H,2,0)," ")</f>
        <v>58</v>
      </c>
      <c r="E11">
        <f>IF($A11&lt;&gt;"",VLOOKUP($B11,base!C:H,3,0)," ")</f>
        <v>2230.7959553109399</v>
      </c>
      <c r="F11">
        <f>IF($A11&lt;&gt;"",VLOOKUP($B11,base!C:H,4,0)," ")</f>
        <v>2018</v>
      </c>
      <c r="G11">
        <f>IF($A11&lt;&gt;"",VLOOKUP($B11,base!C:H,5,0)," ")</f>
        <v>5</v>
      </c>
      <c r="H11">
        <f>IF($A11&lt;&gt;"",VLOOKUP($B11,base!C:H,6,0)," ")</f>
        <v>2</v>
      </c>
    </row>
    <row r="12" spans="1:8" x14ac:dyDescent="0.25">
      <c r="A12" s="3">
        <f t="shared" si="1"/>
        <v>7</v>
      </c>
      <c r="B12" s="2">
        <f>+IF($A12&gt;0,SUMIFS(base!C:C,base!J:J,CONCATENATE(TEXT($B$1,"000"),TEXT(A12,"000")))," ")</f>
        <v>77540</v>
      </c>
      <c r="C12">
        <f t="shared" si="0"/>
        <v>2</v>
      </c>
      <c r="D12">
        <f>IF($A12&lt;&gt;"",VLOOKUP($B12,base!C:H,2,0)," ")</f>
        <v>58</v>
      </c>
      <c r="E12">
        <f>IF($A12&lt;&gt;"",VLOOKUP($B12,base!C:H,3,0)," ")</f>
        <v>16349.284133920899</v>
      </c>
      <c r="F12">
        <f>IF($A12&lt;&gt;"",VLOOKUP($B12,base!C:H,4,0)," ")</f>
        <v>2018</v>
      </c>
      <c r="G12">
        <f>IF($A12&lt;&gt;"",VLOOKUP($B12,base!C:H,5,0)," ")</f>
        <v>5</v>
      </c>
      <c r="H12">
        <f>IF($A12&lt;&gt;"",VLOOKUP($B12,base!C:H,6,0)," ")</f>
        <v>3</v>
      </c>
    </row>
    <row r="13" spans="1:8" x14ac:dyDescent="0.25">
      <c r="A13" s="3">
        <f t="shared" si="1"/>
        <v>8</v>
      </c>
      <c r="B13" s="2">
        <f>+IF($A13&gt;0,SUMIFS(base!C:C,base!J:J,CONCATENATE(TEXT($B$1,"000"),TEXT(A13,"000")))," ")</f>
        <v>77560</v>
      </c>
      <c r="C13">
        <f t="shared" si="0"/>
        <v>2</v>
      </c>
      <c r="D13">
        <f>IF($A13&lt;&gt;"",VLOOKUP($B13,base!C:H,2,0)," ")</f>
        <v>58</v>
      </c>
      <c r="E13">
        <f>IF($A13&lt;&gt;"",VLOOKUP($B13,base!C:H,3,0)," ")</f>
        <v>16282.981952495018</v>
      </c>
      <c r="F13">
        <f>IF($A13&lt;&gt;"",VLOOKUP($B13,base!C:H,4,0)," ")</f>
        <v>2018</v>
      </c>
      <c r="G13">
        <f>IF($A13&lt;&gt;"",VLOOKUP($B13,base!C:H,5,0)," ")</f>
        <v>5</v>
      </c>
      <c r="H13">
        <f>IF($A13&lt;&gt;"",VLOOKUP($B13,base!C:H,6,0)," ")</f>
        <v>3</v>
      </c>
    </row>
    <row r="14" spans="1:8" x14ac:dyDescent="0.25">
      <c r="A14" s="3">
        <f t="shared" si="1"/>
        <v>9</v>
      </c>
      <c r="B14" s="2">
        <f>+IF($A14&gt;0,SUMIFS(base!C:C,base!J:J,CONCATENATE(TEXT($B$1,"000"),TEXT(A14,"000")))," ")</f>
        <v>77562</v>
      </c>
      <c r="C14">
        <f t="shared" si="0"/>
        <v>2</v>
      </c>
      <c r="D14">
        <f>IF($A14&lt;&gt;"",VLOOKUP($B14,base!C:H,2,0)," ")</f>
        <v>58</v>
      </c>
      <c r="E14">
        <f>IF($A14&lt;&gt;"",VLOOKUP($B14,base!C:H,3,0)," ")</f>
        <v>822.83457368026484</v>
      </c>
      <c r="F14">
        <f>IF($A14&lt;&gt;"",VLOOKUP($B14,base!C:H,4,0)," ")</f>
        <v>2018</v>
      </c>
      <c r="G14">
        <f>IF($A14&lt;&gt;"",VLOOKUP($B14,base!C:H,5,0)," ")</f>
        <v>5</v>
      </c>
      <c r="H14">
        <f>IF($A14&lt;&gt;"",VLOOKUP($B14,base!C:H,6,0)," ")</f>
        <v>3</v>
      </c>
    </row>
    <row r="15" spans="1:8" x14ac:dyDescent="0.25">
      <c r="A15" s="3">
        <f t="shared" si="1"/>
        <v>10</v>
      </c>
      <c r="B15" s="2">
        <f>+IF($A15&gt;0,SUMIFS(base!C:C,base!J:J,CONCATENATE(TEXT($B$1,"000"),TEXT(A15,"000")))," ")</f>
        <v>77563</v>
      </c>
      <c r="C15">
        <f t="shared" si="0"/>
        <v>2</v>
      </c>
      <c r="D15">
        <f>IF($A15&lt;&gt;"",VLOOKUP($B15,base!C:H,2,0)," ")</f>
        <v>58</v>
      </c>
      <c r="E15">
        <f>IF($A15&lt;&gt;"",VLOOKUP($B15,base!C:H,3,0)," ")</f>
        <v>4073.0311397173109</v>
      </c>
      <c r="F15">
        <f>IF($A15&lt;&gt;"",VLOOKUP($B15,base!C:H,4,0)," ")</f>
        <v>2018</v>
      </c>
      <c r="G15">
        <f>IF($A15&lt;&gt;"",VLOOKUP($B15,base!C:H,5,0)," ")</f>
        <v>5</v>
      </c>
      <c r="H15">
        <f>IF($A15&lt;&gt;"",VLOOKUP($B15,base!C:H,6,0)," ")</f>
        <v>3</v>
      </c>
    </row>
    <row r="16" spans="1:8" x14ac:dyDescent="0.25">
      <c r="A16" s="3">
        <f t="shared" si="1"/>
        <v>11</v>
      </c>
      <c r="B16" s="2">
        <f>+IF($A16&gt;0,SUMIFS(base!C:C,base!J:J,CONCATENATE(TEXT($B$1,"000"),TEXT(A16,"000")))," ")</f>
        <v>77564</v>
      </c>
      <c r="C16">
        <f t="shared" si="0"/>
        <v>2</v>
      </c>
      <c r="D16">
        <f>IF($A16&lt;&gt;"",VLOOKUP($B16,base!C:H,2,0)," ")</f>
        <v>58</v>
      </c>
      <c r="E16">
        <f>IF($A16&lt;&gt;"",VLOOKUP($B16,base!C:H,3,0)," ")</f>
        <v>10927.243138473916</v>
      </c>
      <c r="F16">
        <f>IF($A16&lt;&gt;"",VLOOKUP($B16,base!C:H,4,0)," ")</f>
        <v>2018</v>
      </c>
      <c r="G16">
        <f>IF($A16&lt;&gt;"",VLOOKUP($B16,base!C:H,5,0)," ")</f>
        <v>5</v>
      </c>
      <c r="H16">
        <f>IF($A16&lt;&gt;"",VLOOKUP($B16,base!C:H,6,0)," ")</f>
        <v>3</v>
      </c>
    </row>
    <row r="17" spans="1:8" x14ac:dyDescent="0.25">
      <c r="A17" s="3">
        <f t="shared" si="1"/>
        <v>12</v>
      </c>
      <c r="B17" s="2">
        <f>+IF($A17&gt;0,SUMIFS(base!C:C,base!J:J,CONCATENATE(TEXT($B$1,"000"),TEXT(A17,"000")))," ")</f>
        <v>77565</v>
      </c>
      <c r="C17">
        <f t="shared" si="0"/>
        <v>2</v>
      </c>
      <c r="D17">
        <f>IF($A17&lt;&gt;"",VLOOKUP($B17,base!C:H,2,0)," ")</f>
        <v>58</v>
      </c>
      <c r="E17">
        <f>IF($A17&lt;&gt;"",VLOOKUP($B17,base!C:H,3,0)," ")</f>
        <v>-10927.243138473916</v>
      </c>
      <c r="F17">
        <f>IF($A17&lt;&gt;"",VLOOKUP($B17,base!C:H,4,0)," ")</f>
        <v>2018</v>
      </c>
      <c r="G17">
        <f>IF($A17&lt;&gt;"",VLOOKUP($B17,base!C:H,5,0)," ")</f>
        <v>5</v>
      </c>
      <c r="H17">
        <f>IF($A17&lt;&gt;"",VLOOKUP($B17,base!C:H,6,0)," ")</f>
        <v>3</v>
      </c>
    </row>
    <row r="18" spans="1:8" x14ac:dyDescent="0.25">
      <c r="A18" s="3">
        <f t="shared" si="1"/>
        <v>13</v>
      </c>
      <c r="B18" s="2">
        <f>+IF($A18&gt;0,SUMIFS(base!C:C,base!J:J,CONCATENATE(TEXT($B$1,"000"),TEXT(A18,"000")))," ")</f>
        <v>77566</v>
      </c>
      <c r="C18">
        <f t="shared" si="0"/>
        <v>2</v>
      </c>
      <c r="D18">
        <f>IF($A18&lt;&gt;"",VLOOKUP($B18,base!C:H,2,0)," ")</f>
        <v>58</v>
      </c>
      <c r="E18">
        <f>IF($A18&lt;&gt;"",VLOOKUP($B18,base!C:H,3,0)," ")</f>
        <v>10927.243138473916</v>
      </c>
      <c r="F18">
        <f>IF($A18&lt;&gt;"",VLOOKUP($B18,base!C:H,4,0)," ")</f>
        <v>2018</v>
      </c>
      <c r="G18">
        <f>IF($A18&lt;&gt;"",VLOOKUP($B18,base!C:H,5,0)," ")</f>
        <v>5</v>
      </c>
      <c r="H18">
        <f>IF($A18&lt;&gt;"",VLOOKUP($B18,base!C:H,6,0)," ")</f>
        <v>3</v>
      </c>
    </row>
    <row r="19" spans="1:8" x14ac:dyDescent="0.25">
      <c r="A19" s="3">
        <f t="shared" si="1"/>
        <v>14</v>
      </c>
      <c r="B19" s="2">
        <f>+IF($A19&gt;0,SUMIFS(base!C:C,base!J:J,CONCATENATE(TEXT($B$1,"000"),TEXT(A19,"000")))," ")</f>
        <v>77568</v>
      </c>
      <c r="C19">
        <f t="shared" si="0"/>
        <v>2</v>
      </c>
      <c r="D19">
        <f>IF($A19&lt;&gt;"",VLOOKUP($B19,base!C:H,2,0)," ")</f>
        <v>58</v>
      </c>
      <c r="E19">
        <f>IF($A19&lt;&gt;"",VLOOKUP($B19,base!C:H,3,0)," ")</f>
        <v>266.96410612737481</v>
      </c>
      <c r="F19">
        <f>IF($A19&lt;&gt;"",VLOOKUP($B19,base!C:H,4,0)," ")</f>
        <v>2018</v>
      </c>
      <c r="G19">
        <f>IF($A19&lt;&gt;"",VLOOKUP($B19,base!C:H,5,0)," ")</f>
        <v>5</v>
      </c>
      <c r="H19">
        <f>IF($A19&lt;&gt;"",VLOOKUP($B19,base!C:H,6,0)," ")</f>
        <v>3</v>
      </c>
    </row>
    <row r="20" spans="1:8" x14ac:dyDescent="0.25">
      <c r="A20" s="3">
        <f t="shared" si="1"/>
        <v>15</v>
      </c>
      <c r="B20" s="2">
        <f>+IF($A20&gt;0,SUMIFS(base!C:C,base!J:J,CONCATENATE(TEXT($B$1,"000"),TEXT(A20,"000")))," ")</f>
        <v>77579</v>
      </c>
      <c r="C20">
        <f t="shared" si="0"/>
        <v>2</v>
      </c>
      <c r="D20">
        <f>IF($A20&lt;&gt;"",VLOOKUP($B20,base!C:H,2,0)," ")</f>
        <v>58</v>
      </c>
      <c r="E20">
        <f>IF($A20&lt;&gt;"",VLOOKUP($B20,base!C:H,3,0)," ")</f>
        <v>457.13031871125821</v>
      </c>
      <c r="F20">
        <f>IF($A20&lt;&gt;"",VLOOKUP($B20,base!C:H,4,0)," ")</f>
        <v>2018</v>
      </c>
      <c r="G20">
        <f>IF($A20&lt;&gt;"",VLOOKUP($B20,base!C:H,5,0)," ")</f>
        <v>5</v>
      </c>
      <c r="H20">
        <f>IF($A20&lt;&gt;"",VLOOKUP($B20,base!C:H,6,0)," ")</f>
        <v>3</v>
      </c>
    </row>
    <row r="21" spans="1:8" x14ac:dyDescent="0.25">
      <c r="A21" s="3">
        <f t="shared" si="1"/>
        <v>16</v>
      </c>
      <c r="B21" s="2">
        <f>+IF($A21&gt;0,SUMIFS(base!C:C,base!J:J,CONCATENATE(TEXT($B$1,"000"),TEXT(A21,"000")))," ")</f>
        <v>77580</v>
      </c>
      <c r="C21">
        <f t="shared" si="0"/>
        <v>2</v>
      </c>
      <c r="D21">
        <f>IF($A21&lt;&gt;"",VLOOKUP($B21,base!C:H,2,0)," ")</f>
        <v>58</v>
      </c>
      <c r="E21">
        <f>IF($A21&lt;&gt;"",VLOOKUP($B21,base!C:H,3,0)," ")</f>
        <v>22093.108303315108</v>
      </c>
      <c r="F21">
        <f>IF($A21&lt;&gt;"",VLOOKUP($B21,base!C:H,4,0)," ")</f>
        <v>2018</v>
      </c>
      <c r="G21">
        <f>IF($A21&lt;&gt;"",VLOOKUP($B21,base!C:H,5,0)," ")</f>
        <v>5</v>
      </c>
      <c r="H21">
        <f>IF($A21&lt;&gt;"",VLOOKUP($B21,base!C:H,6,0)," ")</f>
        <v>3</v>
      </c>
    </row>
    <row r="22" spans="1:8" x14ac:dyDescent="0.25">
      <c r="A22" s="3">
        <f t="shared" si="1"/>
        <v>17</v>
      </c>
      <c r="B22" s="2">
        <f>+IF($A22&gt;0,SUMIFS(base!C:C,base!J:J,CONCATENATE(TEXT($B$1,"000"),TEXT(A22,"000")))," ")</f>
        <v>77581</v>
      </c>
      <c r="C22">
        <f t="shared" si="0"/>
        <v>2</v>
      </c>
      <c r="D22">
        <f>IF($A22&lt;&gt;"",VLOOKUP($B22,base!C:H,2,0)," ")</f>
        <v>58</v>
      </c>
      <c r="E22">
        <f>IF($A22&lt;&gt;"",VLOOKUP($B22,base!C:H,3,0)," ")</f>
        <v>19377.754210170235</v>
      </c>
      <c r="F22">
        <f>IF($A22&lt;&gt;"",VLOOKUP($B22,base!C:H,4,0)," ")</f>
        <v>2018</v>
      </c>
      <c r="G22">
        <f>IF($A22&lt;&gt;"",VLOOKUP($B22,base!C:H,5,0)," ")</f>
        <v>5</v>
      </c>
      <c r="H22">
        <f>IF($A22&lt;&gt;"",VLOOKUP($B22,base!C:H,6,0)," ")</f>
        <v>3</v>
      </c>
    </row>
    <row r="23" spans="1:8" x14ac:dyDescent="0.25">
      <c r="A23" s="3">
        <f t="shared" si="1"/>
        <v>18</v>
      </c>
      <c r="B23" s="2">
        <f>+IF($A23&gt;0,SUMIFS(base!C:C,base!J:J,CONCATENATE(TEXT($B$1,"000"),TEXT(A23,"000")))," ")</f>
        <v>77582</v>
      </c>
      <c r="C23">
        <f t="shared" si="0"/>
        <v>2</v>
      </c>
      <c r="D23">
        <f>IF($A23&lt;&gt;"",VLOOKUP($B23,base!C:H,2,0)," ")</f>
        <v>58</v>
      </c>
      <c r="E23">
        <f>IF($A23&lt;&gt;"",VLOOKUP($B23,base!C:H,3,0)," ")</f>
        <v>19377.754210170235</v>
      </c>
      <c r="F23">
        <f>IF($A23&lt;&gt;"",VLOOKUP($B23,base!C:H,4,0)," ")</f>
        <v>2018</v>
      </c>
      <c r="G23">
        <f>IF($A23&lt;&gt;"",VLOOKUP($B23,base!C:H,5,0)," ")</f>
        <v>5</v>
      </c>
      <c r="H23">
        <f>IF($A23&lt;&gt;"",VLOOKUP($B23,base!C:H,6,0)," ")</f>
        <v>3</v>
      </c>
    </row>
    <row r="24" spans="1:8" x14ac:dyDescent="0.25">
      <c r="A24" s="3">
        <f t="shared" si="1"/>
        <v>19</v>
      </c>
      <c r="B24" s="2">
        <f>+IF($A24&gt;0,SUMIFS(base!C:C,base!J:J,CONCATENATE(TEXT($B$1,"000"),TEXT(A24,"000")))," ")</f>
        <v>77583</v>
      </c>
      <c r="C24">
        <f t="shared" si="0"/>
        <v>2</v>
      </c>
      <c r="D24">
        <f>IF($A24&lt;&gt;"",VLOOKUP($B24,base!C:H,2,0)," ")</f>
        <v>58</v>
      </c>
      <c r="E24">
        <f>IF($A24&lt;&gt;"",VLOOKUP($B24,base!C:H,3,0)," ")</f>
        <v>1645.6691473605297</v>
      </c>
      <c r="F24">
        <f>IF($A24&lt;&gt;"",VLOOKUP($B24,base!C:H,4,0)," ")</f>
        <v>2018</v>
      </c>
      <c r="G24">
        <f>IF($A24&lt;&gt;"",VLOOKUP($B24,base!C:H,5,0)," ")</f>
        <v>5</v>
      </c>
      <c r="H24">
        <f>IF($A24&lt;&gt;"",VLOOKUP($B24,base!C:H,6,0)," ")</f>
        <v>3</v>
      </c>
    </row>
    <row r="25" spans="1:8" x14ac:dyDescent="0.25">
      <c r="A25" s="3">
        <f t="shared" si="1"/>
        <v>20</v>
      </c>
      <c r="B25" s="2">
        <f>+IF($A25&gt;0,SUMIFS(base!C:C,base!J:J,CONCATENATE(TEXT($B$1,"000"),TEXT(A25,"000")))," ")</f>
        <v>77584</v>
      </c>
      <c r="C25">
        <f t="shared" si="0"/>
        <v>2</v>
      </c>
      <c r="D25">
        <f>IF($A25&lt;&gt;"",VLOOKUP($B25,base!C:H,2,0)," ")</f>
        <v>58</v>
      </c>
      <c r="E25">
        <f>IF($A25&lt;&gt;"",VLOOKUP($B25,base!C:H,3,0)," ")</f>
        <v>17944.431238457459</v>
      </c>
      <c r="F25">
        <f>IF($A25&lt;&gt;"",VLOOKUP($B25,base!C:H,4,0)," ")</f>
        <v>2018</v>
      </c>
      <c r="G25">
        <f>IF($A25&lt;&gt;"",VLOOKUP($B25,base!C:H,5,0)," ")</f>
        <v>5</v>
      </c>
      <c r="H25">
        <f>IF($A25&lt;&gt;"",VLOOKUP($B25,base!C:H,6,0)," ")</f>
        <v>3</v>
      </c>
    </row>
    <row r="26" spans="1:8" x14ac:dyDescent="0.25">
      <c r="A26" s="3">
        <f t="shared" si="1"/>
        <v>21</v>
      </c>
      <c r="B26" s="2">
        <f>+IF($A26&gt;0,SUMIFS(base!C:C,base!J:J,CONCATENATE(TEXT($B$1,"000"),TEXT(A26,"000")))," ")</f>
        <v>77585</v>
      </c>
      <c r="C26">
        <f t="shared" si="0"/>
        <v>2</v>
      </c>
      <c r="D26">
        <f>IF($A26&lt;&gt;"",VLOOKUP($B26,base!C:H,2,0)," ")</f>
        <v>58</v>
      </c>
      <c r="E26">
        <f>IF($A26&lt;&gt;"",VLOOKUP($B26,base!C:H,3,0)," ")</f>
        <v>2194.2255298140394</v>
      </c>
      <c r="F26">
        <f>IF($A26&lt;&gt;"",VLOOKUP($B26,base!C:H,4,0)," ")</f>
        <v>2018</v>
      </c>
      <c r="G26">
        <f>IF($A26&lt;&gt;"",VLOOKUP($B26,base!C:H,5,0)," ")</f>
        <v>5</v>
      </c>
      <c r="H26">
        <f>IF($A26&lt;&gt;"",VLOOKUP($B26,base!C:H,6,0)," ")</f>
        <v>3</v>
      </c>
    </row>
    <row r="27" spans="1:8" x14ac:dyDescent="0.25">
      <c r="A27" s="3">
        <f t="shared" si="1"/>
        <v>22</v>
      </c>
      <c r="B27" s="2">
        <f>+IF($A27&gt;0,SUMIFS(base!C:C,base!J:J,CONCATENATE(TEXT($B$1,"000"),TEXT(A27,"000")))," ")</f>
        <v>77586</v>
      </c>
      <c r="C27">
        <f t="shared" si="0"/>
        <v>2</v>
      </c>
      <c r="D27">
        <f>IF($A27&lt;&gt;"",VLOOKUP($B27,base!C:H,2,0)," ")</f>
        <v>58</v>
      </c>
      <c r="E27">
        <f>IF($A27&lt;&gt;"",VLOOKUP($B27,base!C:H,3,0)," ")</f>
        <v>2194.2255298140394</v>
      </c>
      <c r="F27">
        <f>IF($A27&lt;&gt;"",VLOOKUP($B27,base!C:H,4,0)," ")</f>
        <v>2018</v>
      </c>
      <c r="G27">
        <f>IF($A27&lt;&gt;"",VLOOKUP($B27,base!C:H,5,0)," ")</f>
        <v>5</v>
      </c>
      <c r="H27">
        <f>IF($A27&lt;&gt;"",VLOOKUP($B27,base!C:H,6,0)," ")</f>
        <v>3</v>
      </c>
    </row>
    <row r="28" spans="1:8" x14ac:dyDescent="0.25">
      <c r="A28" s="3">
        <f t="shared" si="1"/>
        <v>23</v>
      </c>
      <c r="B28" s="2">
        <f>+IF($A28&gt;0,SUMIFS(base!C:C,base!J:J,CONCATENATE(TEXT($B$1,"000"),TEXT(A28,"000")))," ")</f>
        <v>77620</v>
      </c>
      <c r="C28">
        <f t="shared" si="0"/>
        <v>2</v>
      </c>
      <c r="D28">
        <f>IF($A28&lt;&gt;"",VLOOKUP($B28,base!C:H,2,0)," ")</f>
        <v>58</v>
      </c>
      <c r="E28">
        <f>IF($A28&lt;&gt;"",VLOOKUP($B28,base!C:H,3,0)," ")</f>
        <v>5018.3766388121931</v>
      </c>
      <c r="F28">
        <f>IF($A28&lt;&gt;"",VLOOKUP($B28,base!C:H,4,0)," ")</f>
        <v>2018</v>
      </c>
      <c r="G28">
        <f>IF($A28&lt;&gt;"",VLOOKUP($B28,base!C:H,5,0)," ")</f>
        <v>5</v>
      </c>
      <c r="H28">
        <f>IF($A28&lt;&gt;"",VLOOKUP($B28,base!C:H,6,0)," ")</f>
        <v>4</v>
      </c>
    </row>
    <row r="29" spans="1:8" x14ac:dyDescent="0.25">
      <c r="A29" s="3">
        <f t="shared" si="1"/>
        <v>24</v>
      </c>
      <c r="B29" s="2">
        <f>+IF($A29&gt;0,SUMIFS(base!C:C,base!J:J,CONCATENATE(TEXT($B$1,"000"),TEXT(A29,"000")))," ")</f>
        <v>78039</v>
      </c>
      <c r="C29">
        <f t="shared" si="0"/>
        <v>2</v>
      </c>
      <c r="D29">
        <f>IF($A29&lt;&gt;"",VLOOKUP($B29,base!C:H,2,0)," ")</f>
        <v>58</v>
      </c>
      <c r="E29">
        <f>IF($A29&lt;&gt;"",VLOOKUP($B29,base!C:H,3,0)," ")</f>
        <v>24388.560770904573</v>
      </c>
      <c r="F29">
        <f>IF($A29&lt;&gt;"",VLOOKUP($B29,base!C:H,4,0)," ")</f>
        <v>2018</v>
      </c>
      <c r="G29">
        <f>IF($A29&lt;&gt;"",VLOOKUP($B29,base!C:H,5,0)," ")</f>
        <v>5</v>
      </c>
      <c r="H29">
        <f>IF($A29&lt;&gt;"",VLOOKUP($B29,base!C:H,6,0)," ")</f>
        <v>14</v>
      </c>
    </row>
    <row r="30" spans="1:8" x14ac:dyDescent="0.25">
      <c r="A30" s="3">
        <f t="shared" si="1"/>
        <v>25</v>
      </c>
      <c r="B30" s="2">
        <f>+IF($A30&gt;0,SUMIFS(base!C:C,base!J:J,CONCATENATE(TEXT($B$1,"000"),TEXT(A30,"000")))," ")</f>
        <v>78570</v>
      </c>
      <c r="C30">
        <f t="shared" si="0"/>
        <v>2</v>
      </c>
      <c r="D30">
        <f>IF($A30&lt;&gt;"",VLOOKUP($B30,base!C:H,2,0)," ")</f>
        <v>58</v>
      </c>
      <c r="E30">
        <f>IF($A30&lt;&gt;"",VLOOKUP($B30,base!C:H,3,0)," ")</f>
        <v>87604.60055952752</v>
      </c>
      <c r="F30">
        <f>IF($A30&lt;&gt;"",VLOOKUP($B30,base!C:H,4,0)," ")</f>
        <v>2018</v>
      </c>
      <c r="G30">
        <f>IF($A30&lt;&gt;"",VLOOKUP($B30,base!C:H,5,0)," ")</f>
        <v>5</v>
      </c>
      <c r="H30">
        <f>IF($A30&lt;&gt;"",VLOOKUP($B30,base!C:H,6,0)," ")</f>
        <v>17</v>
      </c>
    </row>
    <row r="31" spans="1:8" x14ac:dyDescent="0.25">
      <c r="A31" s="3">
        <f t="shared" si="1"/>
        <v>26</v>
      </c>
      <c r="B31" s="2">
        <f>+IF($A31&gt;0,SUMIFS(base!C:C,base!J:J,CONCATENATE(TEXT($B$1,"000"),TEXT(A31,"000")))," ")</f>
        <v>78622</v>
      </c>
      <c r="C31">
        <f t="shared" si="0"/>
        <v>2</v>
      </c>
      <c r="D31">
        <f>IF($A31&lt;&gt;"",VLOOKUP($B31,base!C:H,2,0)," ")</f>
        <v>58</v>
      </c>
      <c r="E31">
        <f>IF($A31&lt;&gt;"",VLOOKUP($B31,base!C:H,3,0)," ")</f>
        <v>87667.190842765456</v>
      </c>
      <c r="F31">
        <f>IF($A31&lt;&gt;"",VLOOKUP($B31,base!C:H,4,0)," ")</f>
        <v>2018</v>
      </c>
      <c r="G31">
        <f>IF($A31&lt;&gt;"",VLOOKUP($B31,base!C:H,5,0)," ")</f>
        <v>5</v>
      </c>
      <c r="H31">
        <f>IF($A31&lt;&gt;"",VLOOKUP($B31,base!C:H,6,0)," ")</f>
        <v>17</v>
      </c>
    </row>
    <row r="32" spans="1:8" x14ac:dyDescent="0.25">
      <c r="A32" s="3">
        <f t="shared" si="1"/>
        <v>27</v>
      </c>
      <c r="B32" s="2">
        <f>+IF($A32&gt;0,SUMIFS(base!C:C,base!J:J,CONCATENATE(TEXT($B$1,"000"),TEXT(A32,"000")))," ")</f>
        <v>79046</v>
      </c>
      <c r="C32">
        <f t="shared" si="0"/>
        <v>2</v>
      </c>
      <c r="D32">
        <f>IF($A32&lt;&gt;"",VLOOKUP($B32,base!C:H,2,0)," ")</f>
        <v>58</v>
      </c>
      <c r="E32">
        <f>IF($A32&lt;&gt;"",VLOOKUP($B32,base!C:H,3,0)," ")</f>
        <v>249.3371610378687</v>
      </c>
      <c r="F32">
        <f>IF($A32&lt;&gt;"",VLOOKUP($B32,base!C:H,4,0)," ")</f>
        <v>2018</v>
      </c>
      <c r="G32">
        <f>IF($A32&lt;&gt;"",VLOOKUP($B32,base!C:H,5,0)," ")</f>
        <v>5</v>
      </c>
      <c r="H32">
        <f>IF($A32&lt;&gt;"",VLOOKUP($B32,base!C:H,6,0)," ")</f>
        <v>21</v>
      </c>
    </row>
    <row r="33" spans="1:8" x14ac:dyDescent="0.25">
      <c r="A33" s="3">
        <f t="shared" si="1"/>
        <v>28</v>
      </c>
      <c r="B33" s="2">
        <f>+IF($A33&gt;0,SUMIFS(base!C:C,base!J:J,CONCATENATE(TEXT($B$1,"000"),TEXT(A33,"000")))," ")</f>
        <v>79125</v>
      </c>
      <c r="C33">
        <f t="shared" si="0"/>
        <v>2</v>
      </c>
      <c r="D33">
        <f>IF($A33&lt;&gt;"",VLOOKUP($B33,base!C:H,2,0)," ")</f>
        <v>58</v>
      </c>
      <c r="E33">
        <f>IF($A33&lt;&gt;"",VLOOKUP($B33,base!C:H,3,0)," ")</f>
        <v>2230.7959553109399</v>
      </c>
      <c r="F33">
        <f>IF($A33&lt;&gt;"",VLOOKUP($B33,base!C:H,4,0)," ")</f>
        <v>2018</v>
      </c>
      <c r="G33">
        <f>IF($A33&lt;&gt;"",VLOOKUP($B33,base!C:H,5,0)," ")</f>
        <v>5</v>
      </c>
      <c r="H33">
        <f>IF($A33&lt;&gt;"",VLOOKUP($B33,base!C:H,6,0)," ")</f>
        <v>21</v>
      </c>
    </row>
    <row r="34" spans="1:8" x14ac:dyDescent="0.25">
      <c r="A34" s="3">
        <f t="shared" si="1"/>
        <v>29</v>
      </c>
      <c r="B34" s="2">
        <f>+IF($A34&gt;0,SUMIFS(base!C:C,base!J:J,CONCATENATE(TEXT($B$1,"000"),TEXT(A34,"000")))," ")</f>
        <v>79270</v>
      </c>
      <c r="C34">
        <f t="shared" si="0"/>
        <v>2</v>
      </c>
      <c r="D34">
        <f>IF($A34&lt;&gt;"",VLOOKUP($B34,base!C:H,2,0)," ")</f>
        <v>58</v>
      </c>
      <c r="E34">
        <f>IF($A34&lt;&gt;"",VLOOKUP($B34,base!C:H,3,0)," ")</f>
        <v>-249.3371610378687</v>
      </c>
      <c r="F34">
        <f>IF($A34&lt;&gt;"",VLOOKUP($B34,base!C:H,4,0)," ")</f>
        <v>2018</v>
      </c>
      <c r="G34">
        <f>IF($A34&lt;&gt;"",VLOOKUP($B34,base!C:H,5,0)," ")</f>
        <v>5</v>
      </c>
      <c r="H34">
        <f>IF($A34&lt;&gt;"",VLOOKUP($B34,base!C:H,6,0)," ")</f>
        <v>22</v>
      </c>
    </row>
    <row r="35" spans="1:8" x14ac:dyDescent="0.25">
      <c r="A35" s="3">
        <f t="shared" si="1"/>
        <v>30</v>
      </c>
      <c r="B35" s="2">
        <f>+IF($A35&gt;0,SUMIFS(base!C:C,base!J:J,CONCATENATE(TEXT($B$1,"000"),TEXT(A35,"000")))," ")</f>
        <v>79434</v>
      </c>
      <c r="C35">
        <f t="shared" si="0"/>
        <v>2</v>
      </c>
      <c r="D35">
        <f>IF($A35&lt;&gt;"",VLOOKUP($B35,base!C:H,2,0)," ")</f>
        <v>58</v>
      </c>
      <c r="E35">
        <f>IF($A35&lt;&gt;"",VLOOKUP($B35,base!C:H,3,0)," ")</f>
        <v>249.3371610378687</v>
      </c>
      <c r="F35">
        <f>IF($A35&lt;&gt;"",VLOOKUP($B35,base!C:H,4,0)," ")</f>
        <v>2018</v>
      </c>
      <c r="G35">
        <f>IF($A35&lt;&gt;"",VLOOKUP($B35,base!C:H,5,0)," ")</f>
        <v>5</v>
      </c>
      <c r="H35">
        <f>IF($A35&lt;&gt;"",VLOOKUP($B35,base!C:H,6,0)," ")</f>
        <v>23</v>
      </c>
    </row>
    <row r="36" spans="1:8" x14ac:dyDescent="0.25">
      <c r="A36" s="3">
        <f t="shared" si="1"/>
        <v>31</v>
      </c>
      <c r="B36" s="2">
        <f>+IF($A36&gt;0,SUMIFS(base!C:C,base!J:J,CONCATENATE(TEXT($B$1,"000"),TEXT(A36,"000")))," ")</f>
        <v>79623</v>
      </c>
      <c r="C36">
        <f t="shared" si="0"/>
        <v>2</v>
      </c>
      <c r="D36">
        <f>IF($A36&lt;&gt;"",VLOOKUP($B36,base!C:H,2,0)," ")</f>
        <v>51</v>
      </c>
      <c r="E36">
        <f>IF($A36&lt;&gt;"",VLOOKUP($B36,base!C:H,3,0)," ")</f>
        <v>898.16965020388011</v>
      </c>
      <c r="F36">
        <f>IF($A36&lt;&gt;"",VLOOKUP($B36,base!C:H,4,0)," ")</f>
        <v>2018</v>
      </c>
      <c r="G36">
        <f>IF($A36&lt;&gt;"",VLOOKUP($B36,base!C:H,5,0)," ")</f>
        <v>5</v>
      </c>
      <c r="H36">
        <f>IF($A36&lt;&gt;"",VLOOKUP($B36,base!C:H,6,0)," ")</f>
        <v>24</v>
      </c>
    </row>
    <row r="37" spans="1:8" x14ac:dyDescent="0.25">
      <c r="A37" s="3">
        <f t="shared" si="1"/>
        <v>32</v>
      </c>
      <c r="B37" s="2">
        <f>+IF($A37&gt;0,SUMIFS(base!C:C,base!J:J,CONCATENATE(TEXT($B$1,"000"),TEXT(A37,"000")))," ")</f>
        <v>80789</v>
      </c>
      <c r="C37">
        <f t="shared" si="0"/>
        <v>2</v>
      </c>
      <c r="D37">
        <f>IF($A37&lt;&gt;"",VLOOKUP($B37,base!C:H,2,0)," ")</f>
        <v>58</v>
      </c>
      <c r="E37">
        <f>IF($A37&lt;&gt;"",VLOOKUP($B37,base!C:H,3,0)," ")</f>
        <v>3839.8946771745691</v>
      </c>
      <c r="F37">
        <f>IF($A37&lt;&gt;"",VLOOKUP($B37,base!C:H,4,0)," ")</f>
        <v>2018</v>
      </c>
      <c r="G37">
        <f>IF($A37&lt;&gt;"",VLOOKUP($B37,base!C:H,5,0)," ")</f>
        <v>5</v>
      </c>
      <c r="H37">
        <f>IF($A37&lt;&gt;"",VLOOKUP($B37,base!C:H,6,0)," ")</f>
        <v>30</v>
      </c>
    </row>
    <row r="38" spans="1:8" x14ac:dyDescent="0.25">
      <c r="A38" s="3">
        <f t="shared" si="1"/>
        <v>33</v>
      </c>
      <c r="B38" s="2">
        <f>+IF($A38&gt;0,SUMIFS(base!C:C,base!J:J,CONCATENATE(TEXT($B$1,"000"),TEXT(A38,"000")))," ")</f>
        <v>147310</v>
      </c>
      <c r="C38">
        <f t="shared" si="0"/>
        <v>2</v>
      </c>
      <c r="D38">
        <f>IF($A38&lt;&gt;"",VLOOKUP($B38,base!C:H,2,0)," ")</f>
        <v>51</v>
      </c>
      <c r="E38">
        <f>IF($A38&lt;&gt;"",VLOOKUP($B38,base!C:H,3,0)," ")</f>
        <v>344.73111594653403</v>
      </c>
      <c r="F38">
        <f>IF($A38&lt;&gt;"",VLOOKUP($B38,base!C:H,4,0)," ")</f>
        <v>2018</v>
      </c>
      <c r="G38">
        <f>IF($A38&lt;&gt;"",VLOOKUP($B38,base!C:H,5,0)," ")</f>
        <v>5</v>
      </c>
      <c r="H38">
        <f>IF($A38&lt;&gt;"",VLOOKUP($B38,base!C:H,6,0)," ")</f>
        <v>21</v>
      </c>
    </row>
    <row r="39" spans="1:8" x14ac:dyDescent="0.25">
      <c r="A39" s="3">
        <f t="shared" si="1"/>
        <v>34</v>
      </c>
      <c r="B39" s="2">
        <f>+IF($A39&gt;0,SUMIFS(base!C:C,base!J:J,CONCATENATE(TEXT($B$1,"000"),TEXT(A39,"000")))," ")</f>
        <v>147410</v>
      </c>
      <c r="C39">
        <f t="shared" si="0"/>
        <v>2</v>
      </c>
      <c r="D39">
        <f>IF($A39&lt;&gt;"",VLOOKUP($B39,base!C:H,2,0)," ")</f>
        <v>51</v>
      </c>
      <c r="E39">
        <f>IF($A39&lt;&gt;"",VLOOKUP($B39,base!C:H,3,0)," ")</f>
        <v>183.4006838669568</v>
      </c>
      <c r="F39">
        <f>IF($A39&lt;&gt;"",VLOOKUP($B39,base!C:H,4,0)," ")</f>
        <v>2018</v>
      </c>
      <c r="G39">
        <f>IF($A39&lt;&gt;"",VLOOKUP($B39,base!C:H,5,0)," ")</f>
        <v>5</v>
      </c>
      <c r="H39">
        <f>IF($A39&lt;&gt;"",VLOOKUP($B39,base!C:H,6,0)," ")</f>
        <v>28</v>
      </c>
    </row>
    <row r="40" spans="1:8" x14ac:dyDescent="0.25">
      <c r="A40" s="3">
        <f t="shared" si="1"/>
        <v>35</v>
      </c>
      <c r="B40" s="2">
        <f>+IF($A40&gt;0,SUMIFS(base!C:C,base!J:J,CONCATENATE(TEXT($B$1,"000"),TEXT(A40,"000")))," ")</f>
        <v>147510</v>
      </c>
      <c r="C40">
        <f t="shared" si="0"/>
        <v>2</v>
      </c>
      <c r="D40">
        <f>IF($A40&lt;&gt;"",VLOOKUP($B40,base!C:H,2,0)," ")</f>
        <v>51</v>
      </c>
      <c r="E40">
        <f>IF($A40&lt;&gt;"",VLOOKUP($B40,base!C:H,3,0)," ")</f>
        <v>810.32748816032483</v>
      </c>
      <c r="F40">
        <f>IF($A40&lt;&gt;"",VLOOKUP($B40,base!C:H,4,0)," ")</f>
        <v>2018</v>
      </c>
      <c r="G40">
        <f>IF($A40&lt;&gt;"",VLOOKUP($B40,base!C:H,5,0)," ")</f>
        <v>5</v>
      </c>
      <c r="H40">
        <f>IF($A40&lt;&gt;"",VLOOKUP($B40,base!C:H,6,0)," ")</f>
        <v>21</v>
      </c>
    </row>
    <row r="41" spans="1:8" x14ac:dyDescent="0.25">
      <c r="A41" s="3">
        <f t="shared" si="1"/>
        <v>36</v>
      </c>
      <c r="B41" s="2">
        <f>+IF($A41&gt;0,SUMIFS(base!C:C,base!J:J,CONCATENATE(TEXT($B$1,"000"),TEXT(A41,"000")))," ")</f>
        <v>147610</v>
      </c>
      <c r="C41">
        <f t="shared" si="0"/>
        <v>2</v>
      </c>
      <c r="D41">
        <f>IF($A41&lt;&gt;"",VLOOKUP($B41,base!C:H,2,0)," ")</f>
        <v>51</v>
      </c>
      <c r="E41">
        <f>IF($A41&lt;&gt;"",VLOOKUP($B41,base!C:H,3,0)," ")</f>
        <v>163.79893580061804</v>
      </c>
      <c r="F41">
        <f>IF($A41&lt;&gt;"",VLOOKUP($B41,base!C:H,4,0)," ")</f>
        <v>2018</v>
      </c>
      <c r="G41">
        <f>IF($A41&lt;&gt;"",VLOOKUP($B41,base!C:H,5,0)," ")</f>
        <v>5</v>
      </c>
      <c r="H41">
        <f>IF($A41&lt;&gt;"",VLOOKUP($B41,base!C:H,6,0)," ")</f>
        <v>31</v>
      </c>
    </row>
    <row r="42" spans="1:8" x14ac:dyDescent="0.25">
      <c r="A42" s="3">
        <f t="shared" si="1"/>
        <v>37</v>
      </c>
      <c r="B42" s="2">
        <f>+IF($A42&gt;0,SUMIFS(base!C:C,base!J:J,CONCATENATE(TEXT($B$1,"000"),TEXT(A42,"000")))," ")</f>
        <v>147710</v>
      </c>
      <c r="C42">
        <f t="shared" si="0"/>
        <v>2</v>
      </c>
      <c r="D42">
        <f>IF($A42&lt;&gt;"",VLOOKUP($B42,base!C:H,2,0)," ")</f>
        <v>51</v>
      </c>
      <c r="E42">
        <f>IF($A42&lt;&gt;"",VLOOKUP($B42,base!C:H,3,0)," ")</f>
        <v>491.12252921062731</v>
      </c>
      <c r="F42">
        <f>IF($A42&lt;&gt;"",VLOOKUP($B42,base!C:H,4,0)," ")</f>
        <v>2018</v>
      </c>
      <c r="G42">
        <f>IF($A42&lt;&gt;"",VLOOKUP($B42,base!C:H,5,0)," ")</f>
        <v>5</v>
      </c>
      <c r="H42">
        <f>IF($A42&lt;&gt;"",VLOOKUP($B42,base!C:H,6,0)," ")</f>
        <v>21</v>
      </c>
    </row>
    <row r="43" spans="1:8" x14ac:dyDescent="0.25">
      <c r="A43" s="3">
        <f t="shared" si="1"/>
        <v>38</v>
      </c>
      <c r="B43" s="2">
        <f>+IF($A43&gt;0,SUMIFS(base!C:C,base!J:J,CONCATENATE(TEXT($B$1,"000"),TEXT(A43,"000")))," ")</f>
        <v>180161</v>
      </c>
      <c r="C43">
        <f t="shared" si="0"/>
        <v>2</v>
      </c>
      <c r="D43">
        <f>IF($A43&lt;&gt;"",VLOOKUP($B43,base!C:H,2,0)," ")</f>
        <v>58</v>
      </c>
      <c r="E43">
        <f>IF($A43&lt;&gt;"",VLOOKUP($B43,base!C:H,3,0)," ")</f>
        <v>269.14004644444037</v>
      </c>
      <c r="F43">
        <f>IF($A43&lt;&gt;"",VLOOKUP($B43,base!C:H,4,0)," ")</f>
        <v>2018</v>
      </c>
      <c r="G43">
        <f>IF($A43&lt;&gt;"",VLOOKUP($B43,base!C:H,5,0)," ")</f>
        <v>5</v>
      </c>
      <c r="H43">
        <f>IF($A43&lt;&gt;"",VLOOKUP($B43,base!C:H,6,0)," ")</f>
        <v>28</v>
      </c>
    </row>
    <row r="44" spans="1:8" x14ac:dyDescent="0.25">
      <c r="A44" s="3" t="str">
        <f t="shared" si="1"/>
        <v/>
      </c>
      <c r="B44" s="2">
        <f>+IF($A44&gt;0,SUMIFS(base!C:C,base!J:J,CONCATENATE(TEXT($B$1,"000"),TEXT(A44,"000")))," ")</f>
        <v>0</v>
      </c>
      <c r="C44" t="str">
        <f t="shared" si="0"/>
        <v/>
      </c>
      <c r="D44" t="str">
        <f>IF($A44&lt;&gt;"",VLOOKUP($B44,base!C:H,2,0)," ")</f>
        <v xml:space="preserve"> </v>
      </c>
      <c r="E44" t="str">
        <f>IF($A44&lt;&gt;"",VLOOKUP($B44,base!C:H,3,0)," ")</f>
        <v xml:space="preserve"> </v>
      </c>
      <c r="F44" t="str">
        <f>IF($A44&lt;&gt;"",VLOOKUP($B44,base!C:H,4,0)," ")</f>
        <v xml:space="preserve"> </v>
      </c>
      <c r="G44" t="str">
        <f>IF($A44&lt;&gt;"",VLOOKUP($B44,base!C:H,5,0)," ")</f>
        <v xml:space="preserve"> </v>
      </c>
      <c r="H44" t="str">
        <f>IF($A44&lt;&gt;"",VLOOKUP($B44,base!C:H,6,0)," ")</f>
        <v xml:space="preserve"> </v>
      </c>
    </row>
    <row r="45" spans="1:8" x14ac:dyDescent="0.25">
      <c r="A45" s="3" t="str">
        <f t="shared" si="1"/>
        <v/>
      </c>
      <c r="B45" s="2">
        <f>+IF($A45&gt;0,SUMIFS(base!C:C,base!J:J,CONCATENATE(TEXT($B$1,"000"),TEXT(A45,"000")))," ")</f>
        <v>0</v>
      </c>
      <c r="C45" t="str">
        <f t="shared" si="0"/>
        <v/>
      </c>
      <c r="D45" t="str">
        <f>IF($A45&lt;&gt;"",VLOOKUP($B45,base!C:H,2,0)," ")</f>
        <v xml:space="preserve"> </v>
      </c>
      <c r="E45" t="str">
        <f>IF($A45&lt;&gt;"",VLOOKUP($B45,base!C:H,3,0)," ")</f>
        <v xml:space="preserve"> </v>
      </c>
      <c r="F45" t="str">
        <f>IF($A45&lt;&gt;"",VLOOKUP($B45,base!C:H,4,0)," ")</f>
        <v xml:space="preserve"> </v>
      </c>
      <c r="G45" t="str">
        <f>IF($A45&lt;&gt;"",VLOOKUP($B45,base!C:H,5,0)," ")</f>
        <v xml:space="preserve"> </v>
      </c>
      <c r="H45" t="str">
        <f>IF($A45&lt;&gt;"",VLOOKUP($B45,base!C:H,6,0)," ")</f>
        <v xml:space="preserve"> </v>
      </c>
    </row>
    <row r="46" spans="1:8" x14ac:dyDescent="0.25">
      <c r="A46" s="3" t="str">
        <f t="shared" si="1"/>
        <v/>
      </c>
      <c r="B46" s="2">
        <f>+IF($A46&gt;0,SUMIFS(base!C:C,base!J:J,CONCATENATE(TEXT($B$1,"000"),TEXT(A46,"000")))," ")</f>
        <v>0</v>
      </c>
      <c r="C46" t="str">
        <f t="shared" si="0"/>
        <v/>
      </c>
      <c r="D46" t="str">
        <f>IF($A46&lt;&gt;"",VLOOKUP($B46,base!C:H,2,0)," ")</f>
        <v xml:space="preserve"> </v>
      </c>
      <c r="E46" t="str">
        <f>IF($A46&lt;&gt;"",VLOOKUP($B46,base!C:H,3,0)," ")</f>
        <v xml:space="preserve"> </v>
      </c>
      <c r="F46" t="str">
        <f>IF($A46&lt;&gt;"",VLOOKUP($B46,base!C:H,4,0)," ")</f>
        <v xml:space="preserve"> </v>
      </c>
      <c r="G46" t="str">
        <f>IF($A46&lt;&gt;"",VLOOKUP($B46,base!C:H,5,0)," ")</f>
        <v xml:space="preserve"> </v>
      </c>
      <c r="H46" t="str">
        <f>IF($A46&lt;&gt;"",VLOOKUP($B46,base!C:H,6,0)," ")</f>
        <v xml:space="preserve"> </v>
      </c>
    </row>
    <row r="47" spans="1:8" x14ac:dyDescent="0.25">
      <c r="A47" s="3" t="str">
        <f t="shared" si="1"/>
        <v/>
      </c>
      <c r="B47" s="2">
        <f>+IF($A47&gt;0,SUMIFS(base!C:C,base!J:J,CONCATENATE(TEXT($B$1,"000"),TEXT(A47,"000")))," ")</f>
        <v>0</v>
      </c>
      <c r="C47" t="str">
        <f t="shared" si="0"/>
        <v/>
      </c>
      <c r="D47" t="str">
        <f>IF($A47&lt;&gt;"",VLOOKUP($B47,base!C:H,2,0)," ")</f>
        <v xml:space="preserve"> </v>
      </c>
      <c r="E47" t="str">
        <f>IF($A47&lt;&gt;"",VLOOKUP($B47,base!C:H,3,0)," ")</f>
        <v xml:space="preserve"> </v>
      </c>
      <c r="F47" t="str">
        <f>IF($A47&lt;&gt;"",VLOOKUP($B47,base!C:H,4,0)," ")</f>
        <v xml:space="preserve"> </v>
      </c>
      <c r="G47" t="str">
        <f>IF($A47&lt;&gt;"",VLOOKUP($B47,base!C:H,5,0)," ")</f>
        <v xml:space="preserve"> </v>
      </c>
      <c r="H47" t="str">
        <f>IF($A47&lt;&gt;"",VLOOKUP($B47,base!C:H,6,0)," ")</f>
        <v xml:space="preserve"> </v>
      </c>
    </row>
    <row r="48" spans="1:8" x14ac:dyDescent="0.25">
      <c r="A48" s="3" t="str">
        <f t="shared" si="1"/>
        <v/>
      </c>
      <c r="B48" s="2">
        <f>+IF($A48&gt;0,SUMIFS(base!C:C,base!J:J,CONCATENATE(TEXT($B$1,"000"),TEXT(A48,"000")))," ")</f>
        <v>0</v>
      </c>
      <c r="C48" t="str">
        <f t="shared" si="0"/>
        <v/>
      </c>
      <c r="D48" t="str">
        <f>IF($A48&lt;&gt;"",VLOOKUP($B48,base!C:H,2,0)," ")</f>
        <v xml:space="preserve"> </v>
      </c>
      <c r="E48" t="str">
        <f>IF($A48&lt;&gt;"",VLOOKUP($B48,base!C:H,3,0)," ")</f>
        <v xml:space="preserve"> </v>
      </c>
      <c r="F48" t="str">
        <f>IF($A48&lt;&gt;"",VLOOKUP($B48,base!C:H,4,0)," ")</f>
        <v xml:space="preserve"> </v>
      </c>
      <c r="G48" t="str">
        <f>IF($A48&lt;&gt;"",VLOOKUP($B48,base!C:H,5,0)," ")</f>
        <v xml:space="preserve"> </v>
      </c>
      <c r="H48" t="str">
        <f>IF($A48&lt;&gt;"",VLOOKUP($B48,base!C:H,6,0)," ")</f>
        <v xml:space="preserve"> </v>
      </c>
    </row>
    <row r="49" spans="1:8" x14ac:dyDescent="0.25">
      <c r="A49" s="3" t="str">
        <f t="shared" si="1"/>
        <v/>
      </c>
      <c r="B49" s="2">
        <f>+IF($A49&gt;0,SUMIFS(base!C:C,base!J:J,CONCATENATE(TEXT($B$1,"000"),TEXT(A49,"000")))," ")</f>
        <v>0</v>
      </c>
      <c r="C49" t="str">
        <f t="shared" si="0"/>
        <v/>
      </c>
      <c r="D49" t="str">
        <f>IF($A49&lt;&gt;"",VLOOKUP($B49,base!C:H,2,0)," ")</f>
        <v xml:space="preserve"> </v>
      </c>
      <c r="E49" t="str">
        <f>IF($A49&lt;&gt;"",VLOOKUP($B49,base!C:H,3,0)," ")</f>
        <v xml:space="preserve"> </v>
      </c>
      <c r="F49" t="str">
        <f>IF($A49&lt;&gt;"",VLOOKUP($B49,base!C:H,4,0)," ")</f>
        <v xml:space="preserve"> </v>
      </c>
      <c r="G49" t="str">
        <f>IF($A49&lt;&gt;"",VLOOKUP($B49,base!C:H,5,0)," ")</f>
        <v xml:space="preserve"> </v>
      </c>
      <c r="H49" t="str">
        <f>IF($A49&lt;&gt;"",VLOOKUP($B49,base!C:H,6,0)," ")</f>
        <v xml:space="preserve"> </v>
      </c>
    </row>
    <row r="50" spans="1:8" x14ac:dyDescent="0.25">
      <c r="A50" s="3" t="str">
        <f t="shared" si="1"/>
        <v/>
      </c>
      <c r="B50" s="2">
        <f>+IF($A50&gt;0,SUMIFS(base!C:C,base!J:J,CONCATENATE(TEXT($B$1,"000"),TEXT(A50,"000")))," ")</f>
        <v>0</v>
      </c>
      <c r="C50" t="str">
        <f t="shared" si="0"/>
        <v/>
      </c>
      <c r="D50" t="str">
        <f>IF($A50&lt;&gt;"",VLOOKUP($B50,base!C:H,2,0)," ")</f>
        <v xml:space="preserve"> </v>
      </c>
      <c r="E50" t="str">
        <f>IF($A50&lt;&gt;"",VLOOKUP($B50,base!C:H,3,0)," ")</f>
        <v xml:space="preserve"> </v>
      </c>
      <c r="F50" t="str">
        <f>IF($A50&lt;&gt;"",VLOOKUP($B50,base!C:H,4,0)," ")</f>
        <v xml:space="preserve"> </v>
      </c>
      <c r="G50" t="str">
        <f>IF($A50&lt;&gt;"",VLOOKUP($B50,base!C:H,5,0)," ")</f>
        <v xml:space="preserve"> </v>
      </c>
      <c r="H50" t="str">
        <f>IF($A50&lt;&gt;"",VLOOKUP($B50,base!C:H,6,0)," ")</f>
        <v xml:space="preserve"> </v>
      </c>
    </row>
    <row r="51" spans="1:8" x14ac:dyDescent="0.25">
      <c r="A51" s="3" t="str">
        <f t="shared" si="1"/>
        <v/>
      </c>
      <c r="B51" s="2">
        <f>+IF($A51&gt;0,SUMIFS(base!C:C,base!J:J,CONCATENATE(TEXT($B$1,"000"),TEXT(A51,"000")))," ")</f>
        <v>0</v>
      </c>
      <c r="C51" t="str">
        <f t="shared" si="0"/>
        <v/>
      </c>
      <c r="D51" t="str">
        <f>IF($A51&lt;&gt;"",VLOOKUP($B51,base!C:H,2,0)," ")</f>
        <v xml:space="preserve"> </v>
      </c>
      <c r="E51" t="str">
        <f>IF($A51&lt;&gt;"",VLOOKUP($B51,base!C:H,3,0)," ")</f>
        <v xml:space="preserve"> </v>
      </c>
      <c r="F51" t="str">
        <f>IF($A51&lt;&gt;"",VLOOKUP($B51,base!C:H,4,0)," ")</f>
        <v xml:space="preserve"> </v>
      </c>
      <c r="G51" t="str">
        <f>IF($A51&lt;&gt;"",VLOOKUP($B51,base!C:H,5,0)," ")</f>
        <v xml:space="preserve"> </v>
      </c>
      <c r="H51" t="str">
        <f>IF($A51&lt;&gt;"",VLOOKUP($B51,base!C:H,6,0)," ")</f>
        <v xml:space="preserve"> </v>
      </c>
    </row>
    <row r="52" spans="1:8" x14ac:dyDescent="0.25">
      <c r="A52" s="3" t="str">
        <f t="shared" si="1"/>
        <v/>
      </c>
      <c r="B52" s="2">
        <f>+IF($A52&gt;0,SUMIFS(base!C:C,base!J:J,CONCATENATE(TEXT($B$1,"000"),TEXT(A52,"000")))," ")</f>
        <v>0</v>
      </c>
      <c r="C52" t="str">
        <f t="shared" si="0"/>
        <v/>
      </c>
      <c r="D52" t="str">
        <f>IF($A52&lt;&gt;"",VLOOKUP($B52,base!C:H,2,0)," ")</f>
        <v xml:space="preserve"> </v>
      </c>
      <c r="E52" t="str">
        <f>IF($A52&lt;&gt;"",VLOOKUP($B52,base!C:H,3,0)," ")</f>
        <v xml:space="preserve"> </v>
      </c>
      <c r="F52" t="str">
        <f>IF($A52&lt;&gt;"",VLOOKUP($B52,base!C:H,4,0)," ")</f>
        <v xml:space="preserve"> </v>
      </c>
      <c r="G52" t="str">
        <f>IF($A52&lt;&gt;"",VLOOKUP($B52,base!C:H,5,0)," ")</f>
        <v xml:space="preserve"> </v>
      </c>
      <c r="H52" t="str">
        <f>IF($A52&lt;&gt;"",VLOOKUP($B52,base!C:H,6,0)," ")</f>
        <v xml:space="preserve"> </v>
      </c>
    </row>
    <row r="53" spans="1:8" x14ac:dyDescent="0.25">
      <c r="A53" s="3" t="str">
        <f t="shared" si="1"/>
        <v/>
      </c>
      <c r="B53" s="2">
        <f>+IF($A53&gt;0,SUMIFS(base!C:C,base!J:J,CONCATENATE(TEXT($B$1,"000"),TEXT(A53,"000")))," ")</f>
        <v>0</v>
      </c>
      <c r="C53" t="str">
        <f t="shared" si="0"/>
        <v/>
      </c>
      <c r="D53" t="str">
        <f>IF($A53&lt;&gt;"",VLOOKUP($B53,base!C:H,2,0)," ")</f>
        <v xml:space="preserve"> </v>
      </c>
      <c r="E53" t="str">
        <f>IF($A53&lt;&gt;"",VLOOKUP($B53,base!C:H,3,0)," ")</f>
        <v xml:space="preserve"> </v>
      </c>
      <c r="F53" t="str">
        <f>IF($A53&lt;&gt;"",VLOOKUP($B53,base!C:H,4,0)," ")</f>
        <v xml:space="preserve"> </v>
      </c>
      <c r="G53" t="str">
        <f>IF($A53&lt;&gt;"",VLOOKUP($B53,base!C:H,5,0)," ")</f>
        <v xml:space="preserve"> </v>
      </c>
      <c r="H53" t="str">
        <f>IF($A53&lt;&gt;"",VLOOKUP($B53,base!C:H,6,0)," ")</f>
        <v xml:space="preserve"> </v>
      </c>
    </row>
    <row r="54" spans="1:8" x14ac:dyDescent="0.25">
      <c r="A54" s="3" t="str">
        <f t="shared" si="1"/>
        <v/>
      </c>
      <c r="B54" s="2">
        <f>+IF($A54&gt;0,SUMIFS(base!C:C,base!J:J,CONCATENATE(TEXT($B$1,"000"),TEXT(A54,"000")))," ")</f>
        <v>0</v>
      </c>
      <c r="C54" t="str">
        <f t="shared" si="0"/>
        <v/>
      </c>
      <c r="D54" t="str">
        <f>IF($A54&lt;&gt;"",VLOOKUP($B54,base!C:H,2,0)," ")</f>
        <v xml:space="preserve"> </v>
      </c>
      <c r="E54" t="str">
        <f>IF($A54&lt;&gt;"",VLOOKUP($B54,base!C:H,3,0)," ")</f>
        <v xml:space="preserve"> </v>
      </c>
      <c r="F54" t="str">
        <f>IF($A54&lt;&gt;"",VLOOKUP($B54,base!C:H,4,0)," ")</f>
        <v xml:space="preserve"> </v>
      </c>
      <c r="G54" t="str">
        <f>IF($A54&lt;&gt;"",VLOOKUP($B54,base!C:H,5,0)," ")</f>
        <v xml:space="preserve"> </v>
      </c>
      <c r="H54" t="str">
        <f>IF($A54&lt;&gt;"",VLOOKUP($B54,base!C:H,6,0)," ")</f>
        <v xml:space="preserve"> </v>
      </c>
    </row>
    <row r="55" spans="1:8" x14ac:dyDescent="0.25">
      <c r="A55" s="3" t="str">
        <f t="shared" si="1"/>
        <v/>
      </c>
      <c r="B55" s="2">
        <f>+IF($A55&gt;0,SUMIFS(base!C:C,base!J:J,CONCATENATE(TEXT($B$1,"000"),TEXT(A55,"000")))," ")</f>
        <v>0</v>
      </c>
      <c r="C55" t="str">
        <f t="shared" si="0"/>
        <v/>
      </c>
      <c r="D55" t="str">
        <f>IF($A55&lt;&gt;"",VLOOKUP($B55,base!C:H,2,0)," ")</f>
        <v xml:space="preserve"> </v>
      </c>
      <c r="E55" t="str">
        <f>IF($A55&lt;&gt;"",VLOOKUP($B55,base!C:H,3,0)," ")</f>
        <v xml:space="preserve"> </v>
      </c>
      <c r="F55" t="str">
        <f>IF($A55&lt;&gt;"",VLOOKUP($B55,base!C:H,4,0)," ")</f>
        <v xml:space="preserve"> </v>
      </c>
      <c r="G55" t="str">
        <f>IF($A55&lt;&gt;"",VLOOKUP($B55,base!C:H,5,0)," ")</f>
        <v xml:space="preserve"> </v>
      </c>
      <c r="H55" t="str">
        <f>IF($A55&lt;&gt;"",VLOOKUP($B55,base!C:H,6,0)," ")</f>
        <v xml:space="preserve"> </v>
      </c>
    </row>
    <row r="56" spans="1:8" x14ac:dyDescent="0.25">
      <c r="A56" s="3" t="str">
        <f t="shared" si="1"/>
        <v/>
      </c>
      <c r="B56" s="2">
        <f>+IF($A56&gt;0,SUMIFS(base!C:C,base!J:J,CONCATENATE(TEXT($B$1,"000"),TEXT(A56,"000")))," ")</f>
        <v>0</v>
      </c>
      <c r="C56" t="str">
        <f t="shared" si="0"/>
        <v/>
      </c>
      <c r="D56" t="str">
        <f>IF($A56&lt;&gt;"",VLOOKUP($B56,base!C:H,2,0)," ")</f>
        <v xml:space="preserve"> </v>
      </c>
      <c r="E56" t="str">
        <f>IF($A56&lt;&gt;"",VLOOKUP($B56,base!C:H,3,0)," ")</f>
        <v xml:space="preserve"> </v>
      </c>
      <c r="F56" t="str">
        <f>IF($A56&lt;&gt;"",VLOOKUP($B56,base!C:H,4,0)," ")</f>
        <v xml:space="preserve"> </v>
      </c>
      <c r="G56" t="str">
        <f>IF($A56&lt;&gt;"",VLOOKUP($B56,base!C:H,5,0)," ")</f>
        <v xml:space="preserve"> </v>
      </c>
      <c r="H56" t="str">
        <f>IF($A56&lt;&gt;"",VLOOKUP($B56,base!C:H,6,0)," ")</f>
        <v xml:space="preserve"> </v>
      </c>
    </row>
    <row r="57" spans="1:8" x14ac:dyDescent="0.25">
      <c r="A57" s="3" t="str">
        <f t="shared" si="1"/>
        <v/>
      </c>
      <c r="B57" s="2">
        <f>+IF($A57&gt;0,SUMIFS(base!C:C,base!J:J,CONCATENATE(TEXT($B$1,"000"),TEXT(A57,"000")))," ")</f>
        <v>0</v>
      </c>
      <c r="C57" t="str">
        <f t="shared" si="0"/>
        <v/>
      </c>
      <c r="D57" t="str">
        <f>IF($A57&lt;&gt;"",VLOOKUP($B57,base!C:H,2,0)," ")</f>
        <v xml:space="preserve"> </v>
      </c>
      <c r="E57" t="str">
        <f>IF($A57&lt;&gt;"",VLOOKUP($B57,base!C:H,3,0)," ")</f>
        <v xml:space="preserve"> </v>
      </c>
      <c r="F57" t="str">
        <f>IF($A57&lt;&gt;"",VLOOKUP($B57,base!C:H,4,0)," ")</f>
        <v xml:space="preserve"> </v>
      </c>
      <c r="G57" t="str">
        <f>IF($A57&lt;&gt;"",VLOOKUP($B57,base!C:H,5,0)," ")</f>
        <v xml:space="preserve"> </v>
      </c>
      <c r="H57" t="str">
        <f>IF($A57&lt;&gt;"",VLOOKUP($B57,base!C:H,6,0)," ")</f>
        <v xml:space="preserve"> </v>
      </c>
    </row>
    <row r="58" spans="1:8" x14ac:dyDescent="0.25">
      <c r="A58" s="3" t="str">
        <f t="shared" si="1"/>
        <v/>
      </c>
      <c r="B58" s="2">
        <f>+IF($A58&gt;0,SUMIFS(base!C:C,base!J:J,CONCATENATE(TEXT($B$1,"000"),TEXT(A58,"000")))," ")</f>
        <v>0</v>
      </c>
      <c r="C58" t="str">
        <f t="shared" si="0"/>
        <v/>
      </c>
      <c r="D58" t="str">
        <f>IF($A58&lt;&gt;"",VLOOKUP($B58,base!C:H,2,0)," ")</f>
        <v xml:space="preserve"> </v>
      </c>
      <c r="E58" t="str">
        <f>IF($A58&lt;&gt;"",VLOOKUP($B58,base!C:H,3,0)," ")</f>
        <v xml:space="preserve"> </v>
      </c>
      <c r="F58" t="str">
        <f>IF($A58&lt;&gt;"",VLOOKUP($B58,base!C:H,4,0)," ")</f>
        <v xml:space="preserve"> </v>
      </c>
      <c r="G58" t="str">
        <f>IF($A58&lt;&gt;"",VLOOKUP($B58,base!C:H,5,0)," ")</f>
        <v xml:space="preserve"> </v>
      </c>
      <c r="H58" t="str">
        <f>IF($A58&lt;&gt;"",VLOOKUP($B58,base!C:H,6,0)," ")</f>
        <v xml:space="preserve"> </v>
      </c>
    </row>
    <row r="59" spans="1:8" x14ac:dyDescent="0.25">
      <c r="A59" s="3" t="str">
        <f t="shared" si="1"/>
        <v/>
      </c>
      <c r="B59" s="2">
        <f>+IF($A59&gt;0,SUMIFS(base!C:C,base!J:J,CONCATENATE(TEXT($B$1,"000"),TEXT(A59,"000")))," ")</f>
        <v>0</v>
      </c>
      <c r="C59" t="str">
        <f t="shared" si="0"/>
        <v/>
      </c>
      <c r="D59" t="str">
        <f>IF($A59&lt;&gt;"",VLOOKUP($B59,base!C:H,2,0)," ")</f>
        <v xml:space="preserve"> </v>
      </c>
      <c r="E59" t="str">
        <f>IF($A59&lt;&gt;"",VLOOKUP($B59,base!C:H,3,0)," ")</f>
        <v xml:space="preserve"> </v>
      </c>
      <c r="F59" t="str">
        <f>IF($A59&lt;&gt;"",VLOOKUP($B59,base!C:H,4,0)," ")</f>
        <v xml:space="preserve"> </v>
      </c>
      <c r="G59" t="str">
        <f>IF($A59&lt;&gt;"",VLOOKUP($B59,base!C:H,5,0)," ")</f>
        <v xml:space="preserve"> </v>
      </c>
      <c r="H59" t="str">
        <f>IF($A59&lt;&gt;"",VLOOKUP($B59,base!C:H,6,0)," ")</f>
        <v xml:space="preserve"> </v>
      </c>
    </row>
    <row r="60" spans="1:8" x14ac:dyDescent="0.25">
      <c r="A60" s="3" t="str">
        <f t="shared" si="1"/>
        <v/>
      </c>
      <c r="B60" s="2">
        <f>+IF($A60&gt;0,SUMIFS(base!C:C,base!J:J,CONCATENATE(TEXT($B$1,"000"),TEXT(A60,"000")))," ")</f>
        <v>0</v>
      </c>
      <c r="C60" t="str">
        <f t="shared" si="0"/>
        <v/>
      </c>
      <c r="D60" t="str">
        <f>IF($A60&lt;&gt;"",VLOOKUP($B60,base!C:H,2,0)," ")</f>
        <v xml:space="preserve"> </v>
      </c>
      <c r="E60" t="str">
        <f>IF($A60&lt;&gt;"",VLOOKUP($B60,base!C:H,3,0)," ")</f>
        <v xml:space="preserve"> </v>
      </c>
      <c r="F60" t="str">
        <f>IF($A60&lt;&gt;"",VLOOKUP($B60,base!C:H,4,0)," ")</f>
        <v xml:space="preserve"> </v>
      </c>
      <c r="G60" t="str">
        <f>IF($A60&lt;&gt;"",VLOOKUP($B60,base!C:H,5,0)," ")</f>
        <v xml:space="preserve"> </v>
      </c>
      <c r="H60" t="str">
        <f>IF($A60&lt;&gt;"",VLOOKUP($B60,base!C:H,6,0)," ")</f>
        <v xml:space="preserve"> </v>
      </c>
    </row>
    <row r="61" spans="1:8" x14ac:dyDescent="0.25">
      <c r="A61" s="3" t="str">
        <f t="shared" si="1"/>
        <v/>
      </c>
      <c r="B61" s="2">
        <f>+IF($A61&gt;0,SUMIFS(base!C:C,base!J:J,CONCATENATE(TEXT($B$1,"000"),TEXT(A61,"000")))," ")</f>
        <v>0</v>
      </c>
      <c r="C61" t="str">
        <f t="shared" si="0"/>
        <v/>
      </c>
      <c r="D61" t="str">
        <f>IF($A61&lt;&gt;"",VLOOKUP($B61,base!C:H,2,0)," ")</f>
        <v xml:space="preserve"> </v>
      </c>
      <c r="E61" t="str">
        <f>IF($A61&lt;&gt;"",VLOOKUP($B61,base!C:H,3,0)," ")</f>
        <v xml:space="preserve"> </v>
      </c>
      <c r="F61" t="str">
        <f>IF($A61&lt;&gt;"",VLOOKUP($B61,base!C:H,4,0)," ")</f>
        <v xml:space="preserve"> </v>
      </c>
      <c r="G61" t="str">
        <f>IF($A61&lt;&gt;"",VLOOKUP($B61,base!C:H,5,0)," ")</f>
        <v xml:space="preserve"> </v>
      </c>
      <c r="H61" t="str">
        <f>IF($A61&lt;&gt;"",VLOOKUP($B61,base!C:H,6,0)," ")</f>
        <v xml:space="preserve"> </v>
      </c>
    </row>
    <row r="62" spans="1:8" x14ac:dyDescent="0.25">
      <c r="A62" s="3" t="str">
        <f t="shared" si="1"/>
        <v/>
      </c>
      <c r="B62" s="2">
        <f>+IF($A62&gt;0,SUMIFS(base!C:C,base!J:J,CONCATENATE(TEXT($B$1,"000"),TEXT(A62,"000")))," ")</f>
        <v>0</v>
      </c>
      <c r="C62" t="str">
        <f t="shared" si="0"/>
        <v/>
      </c>
      <c r="D62" t="str">
        <f>IF($A62&lt;&gt;"",VLOOKUP($B62,base!C:H,2,0)," ")</f>
        <v xml:space="preserve"> </v>
      </c>
      <c r="E62" t="str">
        <f>IF($A62&lt;&gt;"",VLOOKUP($B62,base!C:H,3,0)," ")</f>
        <v xml:space="preserve"> </v>
      </c>
      <c r="F62" t="str">
        <f>IF($A62&lt;&gt;"",VLOOKUP($B62,base!C:H,4,0)," ")</f>
        <v xml:space="preserve"> </v>
      </c>
      <c r="G62" t="str">
        <f>IF($A62&lt;&gt;"",VLOOKUP($B62,base!C:H,5,0)," ")</f>
        <v xml:space="preserve"> </v>
      </c>
      <c r="H62" t="str">
        <f>IF($A62&lt;&gt;"",VLOOKUP($B62,base!C:H,6,0)," ")</f>
        <v xml:space="preserve"> </v>
      </c>
    </row>
    <row r="63" spans="1:8" x14ac:dyDescent="0.25">
      <c r="A63" s="3" t="str">
        <f t="shared" si="1"/>
        <v/>
      </c>
      <c r="B63" s="2">
        <f>+IF($A63&gt;0,SUMIFS(base!C:C,base!J:J,CONCATENATE(TEXT($B$1,"000"),TEXT(A63,"000")))," ")</f>
        <v>0</v>
      </c>
      <c r="C63" t="str">
        <f t="shared" si="0"/>
        <v/>
      </c>
      <c r="D63" t="str">
        <f>IF($A63&lt;&gt;"",VLOOKUP($B63,base!C:H,2,0)," ")</f>
        <v xml:space="preserve"> </v>
      </c>
      <c r="E63" t="str">
        <f>IF($A63&lt;&gt;"",VLOOKUP($B63,base!C:H,3,0)," ")</f>
        <v xml:space="preserve"> </v>
      </c>
      <c r="F63" t="str">
        <f>IF($A63&lt;&gt;"",VLOOKUP($B63,base!C:H,4,0)," ")</f>
        <v xml:space="preserve"> </v>
      </c>
      <c r="G63" t="str">
        <f>IF($A63&lt;&gt;"",VLOOKUP($B63,base!C:H,5,0)," ")</f>
        <v xml:space="preserve"> </v>
      </c>
      <c r="H63" t="str">
        <f>IF($A63&lt;&gt;"",VLOOKUP($B63,base!C:H,6,0)," ")</f>
        <v xml:space="preserve"> </v>
      </c>
    </row>
    <row r="64" spans="1:8" x14ac:dyDescent="0.25">
      <c r="A64" s="3" t="str">
        <f t="shared" si="1"/>
        <v/>
      </c>
      <c r="B64" s="2">
        <f>+IF($A64&gt;0,SUMIFS(base!C:C,base!J:J,CONCATENATE(TEXT($B$1,"000"),TEXT(A64,"000")))," ")</f>
        <v>0</v>
      </c>
      <c r="C64" t="str">
        <f t="shared" si="0"/>
        <v/>
      </c>
      <c r="D64" t="str">
        <f>IF($A64&lt;&gt;"",VLOOKUP($B64,base!C:H,2,0)," ")</f>
        <v xml:space="preserve"> </v>
      </c>
      <c r="E64" t="str">
        <f>IF($A64&lt;&gt;"",VLOOKUP($B64,base!C:H,3,0)," ")</f>
        <v xml:space="preserve"> </v>
      </c>
      <c r="F64" t="str">
        <f>IF($A64&lt;&gt;"",VLOOKUP($B64,base!C:H,4,0)," ")</f>
        <v xml:space="preserve"> </v>
      </c>
      <c r="G64" t="str">
        <f>IF($A64&lt;&gt;"",VLOOKUP($B64,base!C:H,5,0)," ")</f>
        <v xml:space="preserve"> </v>
      </c>
      <c r="H64" t="str">
        <f>IF($A64&lt;&gt;"",VLOOKUP($B64,base!C:H,6,0)," ")</f>
        <v xml:space="preserve"> </v>
      </c>
    </row>
    <row r="65" spans="1:8" x14ac:dyDescent="0.25">
      <c r="A65" s="3" t="str">
        <f t="shared" si="1"/>
        <v/>
      </c>
      <c r="B65" s="2">
        <f>+IF($A65&gt;0,SUMIFS(base!C:C,base!J:J,CONCATENATE(TEXT($B$1,"000"),TEXT(A65,"000")))," ")</f>
        <v>0</v>
      </c>
      <c r="C65" t="str">
        <f t="shared" si="0"/>
        <v/>
      </c>
      <c r="D65" t="str">
        <f>IF($A65&lt;&gt;"",VLOOKUP($B65,base!C:H,2,0)," ")</f>
        <v xml:space="preserve"> </v>
      </c>
      <c r="E65" t="str">
        <f>IF($A65&lt;&gt;"",VLOOKUP($B65,base!C:H,3,0)," ")</f>
        <v xml:space="preserve"> </v>
      </c>
      <c r="F65" t="str">
        <f>IF($A65&lt;&gt;"",VLOOKUP($B65,base!C:H,4,0)," ")</f>
        <v xml:space="preserve"> </v>
      </c>
      <c r="G65" t="str">
        <f>IF($A65&lt;&gt;"",VLOOKUP($B65,base!C:H,5,0)," ")</f>
        <v xml:space="preserve"> </v>
      </c>
      <c r="H65" t="str">
        <f>IF($A65&lt;&gt;"",VLOOKUP($B65,base!C:H,6,0)," ")</f>
        <v xml:space="preserve"> </v>
      </c>
    </row>
    <row r="66" spans="1:8" x14ac:dyDescent="0.25">
      <c r="A66" s="3" t="str">
        <f t="shared" si="1"/>
        <v/>
      </c>
      <c r="B66" s="2">
        <f>+IF($A66&gt;0,SUMIFS(base!C:C,base!J:J,CONCATENATE(TEXT($B$1,"000"),TEXT(A66,"000")))," ")</f>
        <v>0</v>
      </c>
      <c r="C66" t="str">
        <f t="shared" si="0"/>
        <v/>
      </c>
      <c r="D66" t="str">
        <f>IF($A66&lt;&gt;"",VLOOKUP($B66,base!C:H,2,0)," ")</f>
        <v xml:space="preserve"> </v>
      </c>
      <c r="E66" t="str">
        <f>IF($A66&lt;&gt;"",VLOOKUP($B66,base!C:H,3,0)," ")</f>
        <v xml:space="preserve"> </v>
      </c>
      <c r="F66" t="str">
        <f>IF($A66&lt;&gt;"",VLOOKUP($B66,base!C:H,4,0)," ")</f>
        <v xml:space="preserve"> </v>
      </c>
      <c r="G66" t="str">
        <f>IF($A66&lt;&gt;"",VLOOKUP($B66,base!C:H,5,0)," ")</f>
        <v xml:space="preserve"> </v>
      </c>
      <c r="H66" t="str">
        <f>IF($A66&lt;&gt;"",VLOOKUP($B66,base!C:H,6,0)," ")</f>
        <v xml:space="preserve"> </v>
      </c>
    </row>
    <row r="67" spans="1:8" x14ac:dyDescent="0.25">
      <c r="A67" s="3" t="str">
        <f t="shared" si="1"/>
        <v/>
      </c>
      <c r="B67" s="2">
        <f>+IF($A67&gt;0,SUMIFS(base!C:C,base!J:J,CONCATENATE(TEXT($B$1,"000"),TEXT(A67,"000")))," ")</f>
        <v>0</v>
      </c>
      <c r="C67" t="str">
        <f t="shared" si="0"/>
        <v/>
      </c>
      <c r="D67" t="str">
        <f>IF($A67&lt;&gt;"",VLOOKUP($B67,base!C:H,2,0)," ")</f>
        <v xml:space="preserve"> </v>
      </c>
      <c r="E67" t="str">
        <f>IF($A67&lt;&gt;"",VLOOKUP($B67,base!C:H,3,0)," ")</f>
        <v xml:space="preserve"> </v>
      </c>
      <c r="F67" t="str">
        <f>IF($A67&lt;&gt;"",VLOOKUP($B67,base!C:H,4,0)," ")</f>
        <v xml:space="preserve"> </v>
      </c>
      <c r="G67" t="str">
        <f>IF($A67&lt;&gt;"",VLOOKUP($B67,base!C:H,5,0)," ")</f>
        <v xml:space="preserve"> </v>
      </c>
      <c r="H67" t="str">
        <f>IF($A67&lt;&gt;"",VLOOKUP($B67,base!C:H,6,0)," ")</f>
        <v xml:space="preserve"> </v>
      </c>
    </row>
    <row r="68" spans="1:8" x14ac:dyDescent="0.25">
      <c r="A68" s="3" t="str">
        <f t="shared" si="1"/>
        <v/>
      </c>
      <c r="B68" s="2">
        <f>+IF($A68&gt;0,SUMIFS(base!C:C,base!J:J,CONCATENATE(TEXT($B$1,"000"),TEXT(A68,"000")))," ")</f>
        <v>0</v>
      </c>
      <c r="C68" t="str">
        <f t="shared" si="0"/>
        <v/>
      </c>
      <c r="D68" t="str">
        <f>IF($A68&lt;&gt;"",VLOOKUP($B68,base!C:H,2,0)," ")</f>
        <v xml:space="preserve"> </v>
      </c>
      <c r="E68" t="str">
        <f>IF($A68&lt;&gt;"",VLOOKUP($B68,base!C:H,3,0)," ")</f>
        <v xml:space="preserve"> </v>
      </c>
      <c r="F68" t="str">
        <f>IF($A68&lt;&gt;"",VLOOKUP($B68,base!C:H,4,0)," ")</f>
        <v xml:space="preserve"> </v>
      </c>
      <c r="G68" t="str">
        <f>IF($A68&lt;&gt;"",VLOOKUP($B68,base!C:H,5,0)," ")</f>
        <v xml:space="preserve"> </v>
      </c>
      <c r="H68" t="str">
        <f>IF($A68&lt;&gt;"",VLOOKUP($B68,base!C:H,6,0)," ")</f>
        <v xml:space="preserve"> </v>
      </c>
    </row>
    <row r="69" spans="1:8" x14ac:dyDescent="0.25">
      <c r="A69" s="3" t="str">
        <f t="shared" si="1"/>
        <v/>
      </c>
      <c r="B69" s="2">
        <f>+IF($A69&gt;0,SUMIFS(base!C:C,base!J:J,CONCATENATE(TEXT($B$1,"000"),TEXT(A69,"000")))," ")</f>
        <v>0</v>
      </c>
      <c r="C69" t="str">
        <f t="shared" si="0"/>
        <v/>
      </c>
      <c r="D69" t="str">
        <f>IF($A69&lt;&gt;"",VLOOKUP($B69,base!C:H,2,0)," ")</f>
        <v xml:space="preserve"> </v>
      </c>
      <c r="E69" t="str">
        <f>IF($A69&lt;&gt;"",VLOOKUP($B69,base!C:H,3,0)," ")</f>
        <v xml:space="preserve"> </v>
      </c>
      <c r="F69" t="str">
        <f>IF($A69&lt;&gt;"",VLOOKUP($B69,base!C:H,4,0)," ")</f>
        <v xml:space="preserve"> </v>
      </c>
      <c r="G69" t="str">
        <f>IF($A69&lt;&gt;"",VLOOKUP($B69,base!C:H,5,0)," ")</f>
        <v xml:space="preserve"> </v>
      </c>
      <c r="H69" t="str">
        <f>IF($A69&lt;&gt;"",VLOOKUP($B69,base!C:H,6,0)," ")</f>
        <v xml:space="preserve"> </v>
      </c>
    </row>
    <row r="70" spans="1:8" x14ac:dyDescent="0.25">
      <c r="A70" s="3" t="str">
        <f t="shared" si="1"/>
        <v/>
      </c>
      <c r="B70" s="2">
        <f>+IF($A70&gt;0,SUMIFS(base!C:C,base!J:J,CONCATENATE(TEXT($B$1,"000"),TEXT(A70,"000")))," ")</f>
        <v>0</v>
      </c>
      <c r="C70" t="str">
        <f t="shared" si="0"/>
        <v/>
      </c>
      <c r="D70" t="str">
        <f>IF($A70&lt;&gt;"",VLOOKUP($B70,base!C:H,2,0)," ")</f>
        <v xml:space="preserve"> </v>
      </c>
      <c r="E70" t="str">
        <f>IF($A70&lt;&gt;"",VLOOKUP($B70,base!C:H,3,0)," ")</f>
        <v xml:space="preserve"> </v>
      </c>
      <c r="F70" t="str">
        <f>IF($A70&lt;&gt;"",VLOOKUP($B70,base!C:H,4,0)," ")</f>
        <v xml:space="preserve"> </v>
      </c>
      <c r="G70" t="str">
        <f>IF($A70&lt;&gt;"",VLOOKUP($B70,base!C:H,5,0)," ")</f>
        <v xml:space="preserve"> </v>
      </c>
      <c r="H70" t="str">
        <f>IF($A70&lt;&gt;"",VLOOKUP($B70,base!C:H,6,0)," ")</f>
        <v xml:space="preserve"> </v>
      </c>
    </row>
    <row r="71" spans="1:8" x14ac:dyDescent="0.25">
      <c r="A71" s="3" t="str">
        <f t="shared" si="1"/>
        <v/>
      </c>
      <c r="B71" s="2">
        <f>+IF($A71&gt;0,SUMIFS(base!C:C,base!J:J,CONCATENATE(TEXT($B$1,"000"),TEXT(A71,"000")))," ")</f>
        <v>0</v>
      </c>
      <c r="C71" t="str">
        <f t="shared" ref="C71:C134" si="2">IF($A71&lt;&gt;"",$B$1,"")</f>
        <v/>
      </c>
      <c r="D71" t="str">
        <f>IF($A71&lt;&gt;"",VLOOKUP($B71,base!C:H,2,0)," ")</f>
        <v xml:space="preserve"> </v>
      </c>
      <c r="E71" t="str">
        <f>IF($A71&lt;&gt;"",VLOOKUP($B71,base!C:H,3,0)," ")</f>
        <v xml:space="preserve"> </v>
      </c>
      <c r="F71" t="str">
        <f>IF($A71&lt;&gt;"",VLOOKUP($B71,base!C:H,4,0)," ")</f>
        <v xml:space="preserve"> </v>
      </c>
      <c r="G71" t="str">
        <f>IF($A71&lt;&gt;"",VLOOKUP($B71,base!C:H,5,0)," ")</f>
        <v xml:space="preserve"> </v>
      </c>
      <c r="H71" t="str">
        <f>IF($A71&lt;&gt;"",VLOOKUP($B71,base!C:H,6,0)," ")</f>
        <v xml:space="preserve"> </v>
      </c>
    </row>
    <row r="72" spans="1:8" x14ac:dyDescent="0.25">
      <c r="A72" s="3" t="str">
        <f t="shared" ref="A72:A135" si="3">IF(LEN(A71)&gt;0,IF(VALUE(A71+1)&lt;=$G$1,A71+1,""),"")</f>
        <v/>
      </c>
      <c r="B72" s="2">
        <f>+IF($A72&gt;0,SUMIFS(base!C:C,base!J:J,CONCATENATE(TEXT($B$1,"000"),TEXT(A72,"000")))," ")</f>
        <v>0</v>
      </c>
      <c r="C72" t="str">
        <f t="shared" si="2"/>
        <v/>
      </c>
      <c r="D72" t="str">
        <f>IF($A72&lt;&gt;"",VLOOKUP($B72,base!C:H,2,0)," ")</f>
        <v xml:space="preserve"> </v>
      </c>
      <c r="E72" t="str">
        <f>IF($A72&lt;&gt;"",VLOOKUP($B72,base!C:H,3,0)," ")</f>
        <v xml:space="preserve"> </v>
      </c>
      <c r="F72" t="str">
        <f>IF($A72&lt;&gt;"",VLOOKUP($B72,base!C:H,4,0)," ")</f>
        <v xml:space="preserve"> </v>
      </c>
      <c r="G72" t="str">
        <f>IF($A72&lt;&gt;"",VLOOKUP($B72,base!C:H,5,0)," ")</f>
        <v xml:space="preserve"> </v>
      </c>
      <c r="H72" t="str">
        <f>IF($A72&lt;&gt;"",VLOOKUP($B72,base!C:H,6,0)," ")</f>
        <v xml:space="preserve"> </v>
      </c>
    </row>
    <row r="73" spans="1:8" x14ac:dyDescent="0.25">
      <c r="A73" s="3" t="str">
        <f t="shared" si="3"/>
        <v/>
      </c>
      <c r="B73" s="2">
        <f>+IF($A73&gt;0,SUMIFS(base!C:C,base!J:J,CONCATENATE(TEXT($B$1,"000"),TEXT(A73,"000")))," ")</f>
        <v>0</v>
      </c>
      <c r="C73" t="str">
        <f t="shared" si="2"/>
        <v/>
      </c>
      <c r="D73" t="str">
        <f>IF($A73&lt;&gt;"",VLOOKUP($B73,base!C:H,2,0)," ")</f>
        <v xml:space="preserve"> </v>
      </c>
      <c r="E73" t="str">
        <f>IF($A73&lt;&gt;"",VLOOKUP($B73,base!C:H,3,0)," ")</f>
        <v xml:space="preserve"> </v>
      </c>
      <c r="F73" t="str">
        <f>IF($A73&lt;&gt;"",VLOOKUP($B73,base!C:H,4,0)," ")</f>
        <v xml:space="preserve"> </v>
      </c>
      <c r="G73" t="str">
        <f>IF($A73&lt;&gt;"",VLOOKUP($B73,base!C:H,5,0)," ")</f>
        <v xml:space="preserve"> </v>
      </c>
      <c r="H73" t="str">
        <f>IF($A73&lt;&gt;"",VLOOKUP($B73,base!C:H,6,0)," ")</f>
        <v xml:space="preserve"> </v>
      </c>
    </row>
    <row r="74" spans="1:8" x14ac:dyDescent="0.25">
      <c r="A74" s="3" t="str">
        <f t="shared" si="3"/>
        <v/>
      </c>
      <c r="B74" s="2">
        <f>+IF($A74&gt;0,SUMIFS(base!C:C,base!J:J,CONCATENATE(TEXT($B$1,"000"),TEXT(A74,"000")))," ")</f>
        <v>0</v>
      </c>
      <c r="C74" t="str">
        <f t="shared" si="2"/>
        <v/>
      </c>
      <c r="D74" t="str">
        <f>IF($A74&lt;&gt;"",VLOOKUP($B74,base!C:H,2,0)," ")</f>
        <v xml:space="preserve"> </v>
      </c>
      <c r="E74" t="str">
        <f>IF($A74&lt;&gt;"",VLOOKUP($B74,base!C:H,3,0)," ")</f>
        <v xml:space="preserve"> </v>
      </c>
      <c r="F74" t="str">
        <f>IF($A74&lt;&gt;"",VLOOKUP($B74,base!C:H,4,0)," ")</f>
        <v xml:space="preserve"> </v>
      </c>
      <c r="G74" t="str">
        <f>IF($A74&lt;&gt;"",VLOOKUP($B74,base!C:H,5,0)," ")</f>
        <v xml:space="preserve"> </v>
      </c>
      <c r="H74" t="str">
        <f>IF($A74&lt;&gt;"",VLOOKUP($B74,base!C:H,6,0)," ")</f>
        <v xml:space="preserve"> </v>
      </c>
    </row>
    <row r="75" spans="1:8" x14ac:dyDescent="0.25">
      <c r="A75" s="3" t="str">
        <f t="shared" si="3"/>
        <v/>
      </c>
      <c r="B75" s="2">
        <f>+IF($A75&gt;0,SUMIFS(base!C:C,base!J:J,CONCATENATE(TEXT($B$1,"000"),TEXT(A75,"000")))," ")</f>
        <v>0</v>
      </c>
      <c r="C75" t="str">
        <f t="shared" si="2"/>
        <v/>
      </c>
      <c r="D75" t="str">
        <f>IF($A75&lt;&gt;"",VLOOKUP($B75,base!C:H,2,0)," ")</f>
        <v xml:space="preserve"> </v>
      </c>
      <c r="E75" t="str">
        <f>IF($A75&lt;&gt;"",VLOOKUP($B75,base!C:H,3,0)," ")</f>
        <v xml:space="preserve"> </v>
      </c>
      <c r="F75" t="str">
        <f>IF($A75&lt;&gt;"",VLOOKUP($B75,base!C:H,4,0)," ")</f>
        <v xml:space="preserve"> </v>
      </c>
      <c r="G75" t="str">
        <f>IF($A75&lt;&gt;"",VLOOKUP($B75,base!C:H,5,0)," ")</f>
        <v xml:space="preserve"> </v>
      </c>
      <c r="H75" t="str">
        <f>IF($A75&lt;&gt;"",VLOOKUP($B75,base!C:H,6,0)," ")</f>
        <v xml:space="preserve"> </v>
      </c>
    </row>
    <row r="76" spans="1:8" x14ac:dyDescent="0.25">
      <c r="A76" s="3" t="str">
        <f t="shared" si="3"/>
        <v/>
      </c>
      <c r="B76" s="2">
        <f>+IF($A76&gt;0,SUMIFS(base!C:C,base!J:J,CONCATENATE(TEXT($B$1,"000"),TEXT(A76,"000")))," ")</f>
        <v>0</v>
      </c>
      <c r="C76" t="str">
        <f t="shared" si="2"/>
        <v/>
      </c>
      <c r="D76" t="str">
        <f>IF($A76&lt;&gt;"",VLOOKUP($B76,base!C:H,2,0)," ")</f>
        <v xml:space="preserve"> </v>
      </c>
      <c r="E76" t="str">
        <f>IF($A76&lt;&gt;"",VLOOKUP($B76,base!C:H,3,0)," ")</f>
        <v xml:space="preserve"> </v>
      </c>
      <c r="F76" t="str">
        <f>IF($A76&lt;&gt;"",VLOOKUP($B76,base!C:H,4,0)," ")</f>
        <v xml:space="preserve"> </v>
      </c>
      <c r="G76" t="str">
        <f>IF($A76&lt;&gt;"",VLOOKUP($B76,base!C:H,5,0)," ")</f>
        <v xml:space="preserve"> </v>
      </c>
      <c r="H76" t="str">
        <f>IF($A76&lt;&gt;"",VLOOKUP($B76,base!C:H,6,0)," ")</f>
        <v xml:space="preserve"> </v>
      </c>
    </row>
    <row r="77" spans="1:8" x14ac:dyDescent="0.25">
      <c r="A77" s="3" t="str">
        <f t="shared" si="3"/>
        <v/>
      </c>
      <c r="B77" s="2">
        <f>+IF($A77&gt;0,SUMIFS(base!C:C,base!J:J,CONCATENATE(TEXT($B$1,"000"),TEXT(A77,"000")))," ")</f>
        <v>0</v>
      </c>
      <c r="C77" t="str">
        <f t="shared" si="2"/>
        <v/>
      </c>
      <c r="D77" t="str">
        <f>IF($A77&lt;&gt;"",VLOOKUP($B77,base!C:H,2,0)," ")</f>
        <v xml:space="preserve"> </v>
      </c>
      <c r="E77" t="str">
        <f>IF($A77&lt;&gt;"",VLOOKUP($B77,base!C:H,3,0)," ")</f>
        <v xml:space="preserve"> </v>
      </c>
      <c r="F77" t="str">
        <f>IF($A77&lt;&gt;"",VLOOKUP($B77,base!C:H,4,0)," ")</f>
        <v xml:space="preserve"> </v>
      </c>
      <c r="G77" t="str">
        <f>IF($A77&lt;&gt;"",VLOOKUP($B77,base!C:H,5,0)," ")</f>
        <v xml:space="preserve"> </v>
      </c>
      <c r="H77" t="str">
        <f>IF($A77&lt;&gt;"",VLOOKUP($B77,base!C:H,6,0)," ")</f>
        <v xml:space="preserve"> </v>
      </c>
    </row>
    <row r="78" spans="1:8" x14ac:dyDescent="0.25">
      <c r="A78" s="3" t="str">
        <f t="shared" si="3"/>
        <v/>
      </c>
      <c r="B78" s="2">
        <f>+IF($A78&gt;0,SUMIFS(base!C:C,base!J:J,CONCATENATE(TEXT($B$1,"000"),TEXT(A78,"000")))," ")</f>
        <v>0</v>
      </c>
      <c r="C78" t="str">
        <f t="shared" si="2"/>
        <v/>
      </c>
      <c r="D78" t="str">
        <f>IF($A78&lt;&gt;"",VLOOKUP($B78,base!C:H,2,0)," ")</f>
        <v xml:space="preserve"> </v>
      </c>
      <c r="E78" t="str">
        <f>IF($A78&lt;&gt;"",VLOOKUP($B78,base!C:H,3,0)," ")</f>
        <v xml:space="preserve"> </v>
      </c>
      <c r="F78" t="str">
        <f>IF($A78&lt;&gt;"",VLOOKUP($B78,base!C:H,4,0)," ")</f>
        <v xml:space="preserve"> </v>
      </c>
      <c r="G78" t="str">
        <f>IF($A78&lt;&gt;"",VLOOKUP($B78,base!C:H,5,0)," ")</f>
        <v xml:space="preserve"> </v>
      </c>
      <c r="H78" t="str">
        <f>IF($A78&lt;&gt;"",VLOOKUP($B78,base!C:H,6,0)," ")</f>
        <v xml:space="preserve"> </v>
      </c>
    </row>
    <row r="79" spans="1:8" x14ac:dyDescent="0.25">
      <c r="A79" s="3" t="str">
        <f t="shared" si="3"/>
        <v/>
      </c>
      <c r="B79" s="2">
        <f>+IF($A79&gt;0,SUMIFS(base!C:C,base!J:J,CONCATENATE(TEXT($B$1,"000"),TEXT(A79,"000")))," ")</f>
        <v>0</v>
      </c>
      <c r="C79" t="str">
        <f t="shared" si="2"/>
        <v/>
      </c>
      <c r="D79" t="str">
        <f>IF($A79&lt;&gt;"",VLOOKUP($B79,base!C:H,2,0)," ")</f>
        <v xml:space="preserve"> </v>
      </c>
      <c r="E79" t="str">
        <f>IF($A79&lt;&gt;"",VLOOKUP($B79,base!C:H,3,0)," ")</f>
        <v xml:space="preserve"> </v>
      </c>
      <c r="F79" t="str">
        <f>IF($A79&lt;&gt;"",VLOOKUP($B79,base!C:H,4,0)," ")</f>
        <v xml:space="preserve"> </v>
      </c>
      <c r="G79" t="str">
        <f>IF($A79&lt;&gt;"",VLOOKUP($B79,base!C:H,5,0)," ")</f>
        <v xml:space="preserve"> </v>
      </c>
      <c r="H79" t="str">
        <f>IF($A79&lt;&gt;"",VLOOKUP($B79,base!C:H,6,0)," ")</f>
        <v xml:space="preserve"> </v>
      </c>
    </row>
    <row r="80" spans="1:8" x14ac:dyDescent="0.25">
      <c r="A80" s="3" t="str">
        <f t="shared" si="3"/>
        <v/>
      </c>
      <c r="B80" s="2">
        <f>+IF($A80&gt;0,SUMIFS(base!C:C,base!J:J,CONCATENATE(TEXT($B$1,"000"),TEXT(A80,"000")))," ")</f>
        <v>0</v>
      </c>
      <c r="C80" t="str">
        <f t="shared" si="2"/>
        <v/>
      </c>
      <c r="D80" t="str">
        <f>IF($A80&lt;&gt;"",VLOOKUP($B80,base!C:H,2,0)," ")</f>
        <v xml:space="preserve"> </v>
      </c>
      <c r="E80" t="str">
        <f>IF($A80&lt;&gt;"",VLOOKUP($B80,base!C:H,3,0)," ")</f>
        <v xml:space="preserve"> </v>
      </c>
      <c r="F80" t="str">
        <f>IF($A80&lt;&gt;"",VLOOKUP($B80,base!C:H,4,0)," ")</f>
        <v xml:space="preserve"> </v>
      </c>
      <c r="G80" t="str">
        <f>IF($A80&lt;&gt;"",VLOOKUP($B80,base!C:H,5,0)," ")</f>
        <v xml:space="preserve"> </v>
      </c>
      <c r="H80" t="str">
        <f>IF($A80&lt;&gt;"",VLOOKUP($B80,base!C:H,6,0)," ")</f>
        <v xml:space="preserve"> </v>
      </c>
    </row>
    <row r="81" spans="1:8" x14ac:dyDescent="0.25">
      <c r="A81" s="3" t="str">
        <f t="shared" si="3"/>
        <v/>
      </c>
      <c r="B81" s="2">
        <f>+IF($A81&gt;0,SUMIFS(base!C:C,base!J:J,CONCATENATE(TEXT($B$1,"000"),TEXT(A81,"000")))," ")</f>
        <v>0</v>
      </c>
      <c r="C81" t="str">
        <f t="shared" si="2"/>
        <v/>
      </c>
      <c r="D81" t="str">
        <f>IF($A81&lt;&gt;"",VLOOKUP($B81,base!C:H,2,0)," ")</f>
        <v xml:space="preserve"> </v>
      </c>
      <c r="E81" t="str">
        <f>IF($A81&lt;&gt;"",VLOOKUP($B81,base!C:H,3,0)," ")</f>
        <v xml:space="preserve"> </v>
      </c>
      <c r="F81" t="str">
        <f>IF($A81&lt;&gt;"",VLOOKUP($B81,base!C:H,4,0)," ")</f>
        <v xml:space="preserve"> </v>
      </c>
      <c r="G81" t="str">
        <f>IF($A81&lt;&gt;"",VLOOKUP($B81,base!C:H,5,0)," ")</f>
        <v xml:space="preserve"> </v>
      </c>
      <c r="H81" t="str">
        <f>IF($A81&lt;&gt;"",VLOOKUP($B81,base!C:H,6,0)," ")</f>
        <v xml:space="preserve"> </v>
      </c>
    </row>
    <row r="82" spans="1:8" x14ac:dyDescent="0.25">
      <c r="A82" s="3" t="str">
        <f t="shared" si="3"/>
        <v/>
      </c>
      <c r="B82" s="2">
        <f>+IF($A82&gt;0,SUMIFS(base!C:C,base!J:J,CONCATENATE(TEXT($B$1,"000"),TEXT(A82,"000")))," ")</f>
        <v>0</v>
      </c>
      <c r="C82" t="str">
        <f t="shared" si="2"/>
        <v/>
      </c>
      <c r="D82" t="str">
        <f>IF($A82&lt;&gt;"",VLOOKUP($B82,base!C:H,2,0)," ")</f>
        <v xml:space="preserve"> </v>
      </c>
      <c r="E82" t="str">
        <f>IF($A82&lt;&gt;"",VLOOKUP($B82,base!C:H,3,0)," ")</f>
        <v xml:space="preserve"> </v>
      </c>
      <c r="F82" t="str">
        <f>IF($A82&lt;&gt;"",VLOOKUP($B82,base!C:H,4,0)," ")</f>
        <v xml:space="preserve"> </v>
      </c>
      <c r="G82" t="str">
        <f>IF($A82&lt;&gt;"",VLOOKUP($B82,base!C:H,5,0)," ")</f>
        <v xml:space="preserve"> </v>
      </c>
      <c r="H82" t="str">
        <f>IF($A82&lt;&gt;"",VLOOKUP($B82,base!C:H,6,0)," ")</f>
        <v xml:space="preserve"> </v>
      </c>
    </row>
    <row r="83" spans="1:8" x14ac:dyDescent="0.25">
      <c r="A83" s="3" t="str">
        <f t="shared" si="3"/>
        <v/>
      </c>
      <c r="B83" s="2">
        <f>+IF($A83&gt;0,SUMIFS(base!C:C,base!J:J,CONCATENATE(TEXT($B$1,"000"),TEXT(A83,"000")))," ")</f>
        <v>0</v>
      </c>
      <c r="C83" t="str">
        <f t="shared" si="2"/>
        <v/>
      </c>
      <c r="D83" t="str">
        <f>IF($A83&lt;&gt;"",VLOOKUP($B83,base!C:H,2,0)," ")</f>
        <v xml:space="preserve"> </v>
      </c>
      <c r="E83" t="str">
        <f>IF($A83&lt;&gt;"",VLOOKUP($B83,base!C:H,3,0)," ")</f>
        <v xml:space="preserve"> </v>
      </c>
      <c r="F83" t="str">
        <f>IF($A83&lt;&gt;"",VLOOKUP($B83,base!C:H,4,0)," ")</f>
        <v xml:space="preserve"> </v>
      </c>
      <c r="G83" t="str">
        <f>IF($A83&lt;&gt;"",VLOOKUP($B83,base!C:H,5,0)," ")</f>
        <v xml:space="preserve"> </v>
      </c>
      <c r="H83" t="str">
        <f>IF($A83&lt;&gt;"",VLOOKUP($B83,base!C:H,6,0)," ")</f>
        <v xml:space="preserve"> </v>
      </c>
    </row>
    <row r="84" spans="1:8" x14ac:dyDescent="0.25">
      <c r="A84" s="3" t="str">
        <f t="shared" si="3"/>
        <v/>
      </c>
      <c r="B84" s="2">
        <f>+IF($A84&gt;0,SUMIFS(base!C:C,base!J:J,CONCATENATE(TEXT($B$1,"000"),TEXT(A84,"000")))," ")</f>
        <v>0</v>
      </c>
      <c r="C84" t="str">
        <f t="shared" si="2"/>
        <v/>
      </c>
      <c r="D84" t="str">
        <f>IF($A84&lt;&gt;"",VLOOKUP($B84,base!C:H,2,0)," ")</f>
        <v xml:space="preserve"> </v>
      </c>
      <c r="E84" t="str">
        <f>IF($A84&lt;&gt;"",VLOOKUP($B84,base!C:H,3,0)," ")</f>
        <v xml:space="preserve"> </v>
      </c>
      <c r="F84" t="str">
        <f>IF($A84&lt;&gt;"",VLOOKUP($B84,base!C:H,4,0)," ")</f>
        <v xml:space="preserve"> </v>
      </c>
      <c r="G84" t="str">
        <f>IF($A84&lt;&gt;"",VLOOKUP($B84,base!C:H,5,0)," ")</f>
        <v xml:space="preserve"> </v>
      </c>
      <c r="H84" t="str">
        <f>IF($A84&lt;&gt;"",VLOOKUP($B84,base!C:H,6,0)," ")</f>
        <v xml:space="preserve"> </v>
      </c>
    </row>
    <row r="85" spans="1:8" x14ac:dyDescent="0.25">
      <c r="A85" s="3" t="str">
        <f t="shared" si="3"/>
        <v/>
      </c>
      <c r="B85" s="2">
        <f>+IF($A85&gt;0,SUMIFS(base!C:C,base!J:J,CONCATENATE(TEXT($B$1,"000"),TEXT(A85,"000")))," ")</f>
        <v>0</v>
      </c>
      <c r="C85" t="str">
        <f t="shared" si="2"/>
        <v/>
      </c>
      <c r="D85" t="str">
        <f>IF($A85&lt;&gt;"",VLOOKUP($B85,base!C:H,2,0)," ")</f>
        <v xml:space="preserve"> </v>
      </c>
      <c r="E85" t="str">
        <f>IF($A85&lt;&gt;"",VLOOKUP($B85,base!C:H,3,0)," ")</f>
        <v xml:space="preserve"> </v>
      </c>
      <c r="F85" t="str">
        <f>IF($A85&lt;&gt;"",VLOOKUP($B85,base!C:H,4,0)," ")</f>
        <v xml:space="preserve"> </v>
      </c>
      <c r="G85" t="str">
        <f>IF($A85&lt;&gt;"",VLOOKUP($B85,base!C:H,5,0)," ")</f>
        <v xml:space="preserve"> </v>
      </c>
      <c r="H85" t="str">
        <f>IF($A85&lt;&gt;"",VLOOKUP($B85,base!C:H,6,0)," ")</f>
        <v xml:space="preserve"> </v>
      </c>
    </row>
    <row r="86" spans="1:8" x14ac:dyDescent="0.25">
      <c r="A86" s="3" t="str">
        <f t="shared" si="3"/>
        <v/>
      </c>
      <c r="B86" s="2">
        <f>+IF($A86&gt;0,SUMIFS(base!C:C,base!J:J,CONCATENATE(TEXT($B$1,"000"),TEXT(A86,"000")))," ")</f>
        <v>0</v>
      </c>
      <c r="C86" t="str">
        <f t="shared" si="2"/>
        <v/>
      </c>
      <c r="D86" t="str">
        <f>IF($A86&lt;&gt;"",VLOOKUP($B86,base!C:H,2,0)," ")</f>
        <v xml:space="preserve"> </v>
      </c>
      <c r="E86" t="str">
        <f>IF($A86&lt;&gt;"",VLOOKUP($B86,base!C:H,3,0)," ")</f>
        <v xml:space="preserve"> </v>
      </c>
      <c r="F86" t="str">
        <f>IF($A86&lt;&gt;"",VLOOKUP($B86,base!C:H,4,0)," ")</f>
        <v xml:space="preserve"> </v>
      </c>
      <c r="G86" t="str">
        <f>IF($A86&lt;&gt;"",VLOOKUP($B86,base!C:H,5,0)," ")</f>
        <v xml:space="preserve"> </v>
      </c>
      <c r="H86" t="str">
        <f>IF($A86&lt;&gt;"",VLOOKUP($B86,base!C:H,6,0)," ")</f>
        <v xml:space="preserve"> </v>
      </c>
    </row>
    <row r="87" spans="1:8" x14ac:dyDescent="0.25">
      <c r="A87" s="3" t="str">
        <f t="shared" si="3"/>
        <v/>
      </c>
      <c r="B87" s="2">
        <f>+IF($A87&gt;0,SUMIFS(base!C:C,base!J:J,CONCATENATE(TEXT($B$1,"000"),TEXT(A87,"000")))," ")</f>
        <v>0</v>
      </c>
      <c r="C87" t="str">
        <f t="shared" si="2"/>
        <v/>
      </c>
      <c r="D87" t="str">
        <f>IF($A87&lt;&gt;"",VLOOKUP($B87,base!C:H,2,0)," ")</f>
        <v xml:space="preserve"> </v>
      </c>
      <c r="E87" t="str">
        <f>IF($A87&lt;&gt;"",VLOOKUP($B87,base!C:H,3,0)," ")</f>
        <v xml:space="preserve"> </v>
      </c>
      <c r="F87" t="str">
        <f>IF($A87&lt;&gt;"",VLOOKUP($B87,base!C:H,4,0)," ")</f>
        <v xml:space="preserve"> </v>
      </c>
      <c r="G87" t="str">
        <f>IF($A87&lt;&gt;"",VLOOKUP($B87,base!C:H,5,0)," ")</f>
        <v xml:space="preserve"> </v>
      </c>
      <c r="H87" t="str">
        <f>IF($A87&lt;&gt;"",VLOOKUP($B87,base!C:H,6,0)," ")</f>
        <v xml:space="preserve"> </v>
      </c>
    </row>
    <row r="88" spans="1:8" x14ac:dyDescent="0.25">
      <c r="A88" s="3" t="str">
        <f t="shared" si="3"/>
        <v/>
      </c>
      <c r="B88" s="2">
        <f>+IF($A88&gt;0,SUMIFS(base!C:C,base!J:J,CONCATENATE(TEXT($B$1,"000"),TEXT(A88,"000")))," ")</f>
        <v>0</v>
      </c>
      <c r="C88" t="str">
        <f t="shared" si="2"/>
        <v/>
      </c>
      <c r="D88" t="str">
        <f>IF($A88&lt;&gt;"",VLOOKUP($B88,base!C:H,2,0)," ")</f>
        <v xml:space="preserve"> </v>
      </c>
      <c r="E88" t="str">
        <f>IF($A88&lt;&gt;"",VLOOKUP($B88,base!C:H,3,0)," ")</f>
        <v xml:space="preserve"> </v>
      </c>
      <c r="F88" t="str">
        <f>IF($A88&lt;&gt;"",VLOOKUP($B88,base!C:H,4,0)," ")</f>
        <v xml:space="preserve"> </v>
      </c>
      <c r="G88" t="str">
        <f>IF($A88&lt;&gt;"",VLOOKUP($B88,base!C:H,5,0)," ")</f>
        <v xml:space="preserve"> </v>
      </c>
      <c r="H88" t="str">
        <f>IF($A88&lt;&gt;"",VLOOKUP($B88,base!C:H,6,0)," ")</f>
        <v xml:space="preserve"> </v>
      </c>
    </row>
    <row r="89" spans="1:8" x14ac:dyDescent="0.25">
      <c r="A89" s="3" t="str">
        <f t="shared" si="3"/>
        <v/>
      </c>
      <c r="B89" s="2">
        <f>+IF($A89&gt;0,SUMIFS(base!C:C,base!J:J,CONCATENATE(TEXT($B$1,"000"),TEXT(A89,"000")))," ")</f>
        <v>0</v>
      </c>
      <c r="C89" t="str">
        <f t="shared" si="2"/>
        <v/>
      </c>
      <c r="D89" t="str">
        <f>IF($A89&lt;&gt;"",VLOOKUP($B89,base!C:H,2,0)," ")</f>
        <v xml:space="preserve"> </v>
      </c>
      <c r="E89" t="str">
        <f>IF($A89&lt;&gt;"",VLOOKUP($B89,base!C:H,3,0)," ")</f>
        <v xml:space="preserve"> </v>
      </c>
      <c r="F89" t="str">
        <f>IF($A89&lt;&gt;"",VLOOKUP($B89,base!C:H,4,0)," ")</f>
        <v xml:space="preserve"> </v>
      </c>
      <c r="G89" t="str">
        <f>IF($A89&lt;&gt;"",VLOOKUP($B89,base!C:H,5,0)," ")</f>
        <v xml:space="preserve"> </v>
      </c>
      <c r="H89" t="str">
        <f>IF($A89&lt;&gt;"",VLOOKUP($B89,base!C:H,6,0)," ")</f>
        <v xml:space="preserve"> </v>
      </c>
    </row>
    <row r="90" spans="1:8" x14ac:dyDescent="0.25">
      <c r="A90" s="3" t="str">
        <f t="shared" si="3"/>
        <v/>
      </c>
      <c r="B90" s="2">
        <f>+IF($A90&gt;0,SUMIFS(base!C:C,base!J:J,CONCATENATE(TEXT($B$1,"000"),TEXT(A90,"000")))," ")</f>
        <v>0</v>
      </c>
      <c r="C90" t="str">
        <f t="shared" si="2"/>
        <v/>
      </c>
      <c r="D90" t="str">
        <f>IF($A90&lt;&gt;"",VLOOKUP($B90,base!C:H,2,0)," ")</f>
        <v xml:space="preserve"> </v>
      </c>
      <c r="E90" t="str">
        <f>IF($A90&lt;&gt;"",VLOOKUP($B90,base!C:H,3,0)," ")</f>
        <v xml:space="preserve"> </v>
      </c>
      <c r="F90" t="str">
        <f>IF($A90&lt;&gt;"",VLOOKUP($B90,base!C:H,4,0)," ")</f>
        <v xml:space="preserve"> </v>
      </c>
      <c r="G90" t="str">
        <f>IF($A90&lt;&gt;"",VLOOKUP($B90,base!C:H,5,0)," ")</f>
        <v xml:space="preserve"> </v>
      </c>
      <c r="H90" t="str">
        <f>IF($A90&lt;&gt;"",VLOOKUP($B90,base!C:H,6,0)," ")</f>
        <v xml:space="preserve"> </v>
      </c>
    </row>
    <row r="91" spans="1:8" x14ac:dyDescent="0.25">
      <c r="A91" s="3" t="str">
        <f t="shared" si="3"/>
        <v/>
      </c>
      <c r="B91" s="2">
        <f>+IF($A91&gt;0,SUMIFS(base!C:C,base!J:J,CONCATENATE(TEXT($B$1,"000"),TEXT(A91,"000")))," ")</f>
        <v>0</v>
      </c>
      <c r="C91" t="str">
        <f t="shared" si="2"/>
        <v/>
      </c>
      <c r="D91" t="str">
        <f>IF($A91&lt;&gt;"",VLOOKUP($B91,base!C:H,2,0)," ")</f>
        <v xml:space="preserve"> </v>
      </c>
      <c r="E91" t="str">
        <f>IF($A91&lt;&gt;"",VLOOKUP($B91,base!C:H,3,0)," ")</f>
        <v xml:space="preserve"> </v>
      </c>
      <c r="F91" t="str">
        <f>IF($A91&lt;&gt;"",VLOOKUP($B91,base!C:H,4,0)," ")</f>
        <v xml:space="preserve"> </v>
      </c>
      <c r="G91" t="str">
        <f>IF($A91&lt;&gt;"",VLOOKUP($B91,base!C:H,5,0)," ")</f>
        <v xml:space="preserve"> </v>
      </c>
      <c r="H91" t="str">
        <f>IF($A91&lt;&gt;"",VLOOKUP($B91,base!C:H,6,0)," ")</f>
        <v xml:space="preserve"> </v>
      </c>
    </row>
    <row r="92" spans="1:8" x14ac:dyDescent="0.25">
      <c r="A92" s="3" t="str">
        <f t="shared" si="3"/>
        <v/>
      </c>
      <c r="B92" s="2">
        <f>+IF($A92&gt;0,SUMIFS(base!C:C,base!J:J,CONCATENATE(TEXT($B$1,"000"),TEXT(A92,"000")))," ")</f>
        <v>0</v>
      </c>
      <c r="C92" t="str">
        <f t="shared" si="2"/>
        <v/>
      </c>
      <c r="D92" t="str">
        <f>IF($A92&lt;&gt;"",VLOOKUP($B92,base!C:H,2,0)," ")</f>
        <v xml:space="preserve"> </v>
      </c>
      <c r="E92" t="str">
        <f>IF($A92&lt;&gt;"",VLOOKUP($B92,base!C:H,3,0)," ")</f>
        <v xml:space="preserve"> </v>
      </c>
      <c r="F92" t="str">
        <f>IF($A92&lt;&gt;"",VLOOKUP($B92,base!C:H,4,0)," ")</f>
        <v xml:space="preserve"> </v>
      </c>
      <c r="G92" t="str">
        <f>IF($A92&lt;&gt;"",VLOOKUP($B92,base!C:H,5,0)," ")</f>
        <v xml:space="preserve"> </v>
      </c>
      <c r="H92" t="str">
        <f>IF($A92&lt;&gt;"",VLOOKUP($B92,base!C:H,6,0)," ")</f>
        <v xml:space="preserve"> </v>
      </c>
    </row>
    <row r="93" spans="1:8" x14ac:dyDescent="0.25">
      <c r="A93" s="3" t="str">
        <f t="shared" si="3"/>
        <v/>
      </c>
      <c r="B93" s="2">
        <f>+IF($A93&gt;0,SUMIFS(base!C:C,base!J:J,CONCATENATE(TEXT($B$1,"000"),TEXT(A93,"000")))," ")</f>
        <v>0</v>
      </c>
      <c r="C93" t="str">
        <f t="shared" si="2"/>
        <v/>
      </c>
      <c r="D93" t="str">
        <f>IF($A93&lt;&gt;"",VLOOKUP($B93,base!C:H,2,0)," ")</f>
        <v xml:space="preserve"> </v>
      </c>
      <c r="E93" t="str">
        <f>IF($A93&lt;&gt;"",VLOOKUP($B93,base!C:H,3,0)," ")</f>
        <v xml:space="preserve"> </v>
      </c>
      <c r="F93" t="str">
        <f>IF($A93&lt;&gt;"",VLOOKUP($B93,base!C:H,4,0)," ")</f>
        <v xml:space="preserve"> </v>
      </c>
      <c r="G93" t="str">
        <f>IF($A93&lt;&gt;"",VLOOKUP($B93,base!C:H,5,0)," ")</f>
        <v xml:space="preserve"> </v>
      </c>
      <c r="H93" t="str">
        <f>IF($A93&lt;&gt;"",VLOOKUP($B93,base!C:H,6,0)," ")</f>
        <v xml:space="preserve"> </v>
      </c>
    </row>
    <row r="94" spans="1:8" x14ac:dyDescent="0.25">
      <c r="A94" s="3" t="str">
        <f t="shared" si="3"/>
        <v/>
      </c>
      <c r="B94" s="2">
        <f>+IF($A94&gt;0,SUMIFS(base!C:C,base!J:J,CONCATENATE(TEXT($B$1,"000"),TEXT(A94,"000")))," ")</f>
        <v>0</v>
      </c>
      <c r="C94" t="str">
        <f t="shared" si="2"/>
        <v/>
      </c>
      <c r="D94" t="str">
        <f>IF($A94&lt;&gt;"",VLOOKUP($B94,base!C:H,2,0)," ")</f>
        <v xml:space="preserve"> </v>
      </c>
      <c r="E94" t="str">
        <f>IF($A94&lt;&gt;"",VLOOKUP($B94,base!C:H,3,0)," ")</f>
        <v xml:space="preserve"> </v>
      </c>
      <c r="F94" t="str">
        <f>IF($A94&lt;&gt;"",VLOOKUP($B94,base!C:H,4,0)," ")</f>
        <v xml:space="preserve"> </v>
      </c>
      <c r="G94" t="str">
        <f>IF($A94&lt;&gt;"",VLOOKUP($B94,base!C:H,5,0)," ")</f>
        <v xml:space="preserve"> </v>
      </c>
      <c r="H94" t="str">
        <f>IF($A94&lt;&gt;"",VLOOKUP($B94,base!C:H,6,0)," ")</f>
        <v xml:space="preserve"> </v>
      </c>
    </row>
    <row r="95" spans="1:8" x14ac:dyDescent="0.25">
      <c r="A95" s="3" t="str">
        <f t="shared" si="3"/>
        <v/>
      </c>
      <c r="B95" s="2">
        <f>+IF($A95&gt;0,SUMIFS(base!C:C,base!J:J,CONCATENATE(TEXT($B$1,"000"),TEXT(A95,"000")))," ")</f>
        <v>0</v>
      </c>
      <c r="C95" t="str">
        <f t="shared" si="2"/>
        <v/>
      </c>
      <c r="D95" t="str">
        <f>IF($A95&lt;&gt;"",VLOOKUP($B95,base!C:H,2,0)," ")</f>
        <v xml:space="preserve"> </v>
      </c>
      <c r="E95" t="str">
        <f>IF($A95&lt;&gt;"",VLOOKUP($B95,base!C:H,3,0)," ")</f>
        <v xml:space="preserve"> </v>
      </c>
      <c r="F95" t="str">
        <f>IF($A95&lt;&gt;"",VLOOKUP($B95,base!C:H,4,0)," ")</f>
        <v xml:space="preserve"> </v>
      </c>
      <c r="G95" t="str">
        <f>IF($A95&lt;&gt;"",VLOOKUP($B95,base!C:H,5,0)," ")</f>
        <v xml:space="preserve"> </v>
      </c>
      <c r="H95" t="str">
        <f>IF($A95&lt;&gt;"",VLOOKUP($B95,base!C:H,6,0)," ")</f>
        <v xml:space="preserve"> </v>
      </c>
    </row>
    <row r="96" spans="1:8" x14ac:dyDescent="0.25">
      <c r="A96" s="3" t="str">
        <f t="shared" si="3"/>
        <v/>
      </c>
      <c r="B96" s="2">
        <f>+IF($A96&gt;0,SUMIFS(base!C:C,base!J:J,CONCATENATE(TEXT($B$1,"000"),TEXT(A96,"000")))," ")</f>
        <v>0</v>
      </c>
      <c r="C96" t="str">
        <f t="shared" si="2"/>
        <v/>
      </c>
      <c r="D96" t="str">
        <f>IF($A96&lt;&gt;"",VLOOKUP($B96,base!C:H,2,0)," ")</f>
        <v xml:space="preserve"> </v>
      </c>
      <c r="E96" t="str">
        <f>IF($A96&lt;&gt;"",VLOOKUP($B96,base!C:H,3,0)," ")</f>
        <v xml:space="preserve"> </v>
      </c>
      <c r="F96" t="str">
        <f>IF($A96&lt;&gt;"",VLOOKUP($B96,base!C:H,4,0)," ")</f>
        <v xml:space="preserve"> </v>
      </c>
      <c r="G96" t="str">
        <f>IF($A96&lt;&gt;"",VLOOKUP($B96,base!C:H,5,0)," ")</f>
        <v xml:space="preserve"> </v>
      </c>
      <c r="H96" t="str">
        <f>IF($A96&lt;&gt;"",VLOOKUP($B96,base!C:H,6,0)," ")</f>
        <v xml:space="preserve"> </v>
      </c>
    </row>
    <row r="97" spans="1:8" x14ac:dyDescent="0.25">
      <c r="A97" s="3" t="str">
        <f t="shared" si="3"/>
        <v/>
      </c>
      <c r="B97" s="2">
        <f>+IF($A97&gt;0,SUMIFS(base!C:C,base!J:J,CONCATENATE(TEXT($B$1,"000"),TEXT(A97,"000")))," ")</f>
        <v>0</v>
      </c>
      <c r="C97" t="str">
        <f t="shared" si="2"/>
        <v/>
      </c>
      <c r="D97" t="str">
        <f>IF($A97&lt;&gt;"",VLOOKUP($B97,base!C:H,2,0)," ")</f>
        <v xml:space="preserve"> </v>
      </c>
      <c r="E97" t="str">
        <f>IF($A97&lt;&gt;"",VLOOKUP($B97,base!C:H,3,0)," ")</f>
        <v xml:space="preserve"> </v>
      </c>
      <c r="F97" t="str">
        <f>IF($A97&lt;&gt;"",VLOOKUP($B97,base!C:H,4,0)," ")</f>
        <v xml:space="preserve"> </v>
      </c>
      <c r="G97" t="str">
        <f>IF($A97&lt;&gt;"",VLOOKUP($B97,base!C:H,5,0)," ")</f>
        <v xml:space="preserve"> </v>
      </c>
      <c r="H97" t="str">
        <f>IF($A97&lt;&gt;"",VLOOKUP($B97,base!C:H,6,0)," ")</f>
        <v xml:space="preserve"> </v>
      </c>
    </row>
    <row r="98" spans="1:8" x14ac:dyDescent="0.25">
      <c r="A98" s="3" t="str">
        <f t="shared" si="3"/>
        <v/>
      </c>
      <c r="B98" s="2">
        <f>+IF($A98&gt;0,SUMIFS(base!C:C,base!J:J,CONCATENATE(TEXT($B$1,"000"),TEXT(A98,"000")))," ")</f>
        <v>0</v>
      </c>
      <c r="C98" t="str">
        <f t="shared" si="2"/>
        <v/>
      </c>
      <c r="D98" t="str">
        <f>IF($A98&lt;&gt;"",VLOOKUP($B98,base!C:H,2,0)," ")</f>
        <v xml:space="preserve"> </v>
      </c>
      <c r="E98" t="str">
        <f>IF($A98&lt;&gt;"",VLOOKUP($B98,base!C:H,3,0)," ")</f>
        <v xml:space="preserve"> </v>
      </c>
      <c r="F98" t="str">
        <f>IF($A98&lt;&gt;"",VLOOKUP($B98,base!C:H,4,0)," ")</f>
        <v xml:space="preserve"> </v>
      </c>
      <c r="G98" t="str">
        <f>IF($A98&lt;&gt;"",VLOOKUP($B98,base!C:H,5,0)," ")</f>
        <v xml:space="preserve"> </v>
      </c>
      <c r="H98" t="str">
        <f>IF($A98&lt;&gt;"",VLOOKUP($B98,base!C:H,6,0)," ")</f>
        <v xml:space="preserve"> </v>
      </c>
    </row>
    <row r="99" spans="1:8" x14ac:dyDescent="0.25">
      <c r="A99" s="3" t="str">
        <f t="shared" si="3"/>
        <v/>
      </c>
      <c r="B99" s="2">
        <f>+IF($A99&gt;0,SUMIFS(base!C:C,base!J:J,CONCATENATE(TEXT($B$1,"000"),TEXT(A99,"000")))," ")</f>
        <v>0</v>
      </c>
      <c r="C99" t="str">
        <f t="shared" si="2"/>
        <v/>
      </c>
      <c r="D99" t="str">
        <f>IF($A99&lt;&gt;"",VLOOKUP($B99,base!C:H,2,0)," ")</f>
        <v xml:space="preserve"> </v>
      </c>
      <c r="E99" t="str">
        <f>IF($A99&lt;&gt;"",VLOOKUP($B99,base!C:H,3,0)," ")</f>
        <v xml:space="preserve"> </v>
      </c>
      <c r="F99" t="str">
        <f>IF($A99&lt;&gt;"",VLOOKUP($B99,base!C:H,4,0)," ")</f>
        <v xml:space="preserve"> </v>
      </c>
      <c r="G99" t="str">
        <f>IF($A99&lt;&gt;"",VLOOKUP($B99,base!C:H,5,0)," ")</f>
        <v xml:space="preserve"> </v>
      </c>
      <c r="H99" t="str">
        <f>IF($A99&lt;&gt;"",VLOOKUP($B99,base!C:H,6,0)," ")</f>
        <v xml:space="preserve"> </v>
      </c>
    </row>
    <row r="100" spans="1:8" x14ac:dyDescent="0.25">
      <c r="A100" s="3" t="str">
        <f t="shared" si="3"/>
        <v/>
      </c>
      <c r="B100" s="2">
        <f>+IF($A100&gt;0,SUMIFS(base!C:C,base!J:J,CONCATENATE(TEXT($B$1,"000"),TEXT(A100,"000")))," ")</f>
        <v>0</v>
      </c>
      <c r="C100" t="str">
        <f t="shared" si="2"/>
        <v/>
      </c>
      <c r="D100" t="str">
        <f>IF($A100&lt;&gt;"",VLOOKUP($B100,base!C:H,2,0)," ")</f>
        <v xml:space="preserve"> </v>
      </c>
      <c r="E100" t="str">
        <f>IF($A100&lt;&gt;"",VLOOKUP($B100,base!C:H,3,0)," ")</f>
        <v xml:space="preserve"> </v>
      </c>
      <c r="F100" t="str">
        <f>IF($A100&lt;&gt;"",VLOOKUP($B100,base!C:H,4,0)," ")</f>
        <v xml:space="preserve"> </v>
      </c>
      <c r="G100" t="str">
        <f>IF($A100&lt;&gt;"",VLOOKUP($B100,base!C:H,5,0)," ")</f>
        <v xml:space="preserve"> </v>
      </c>
      <c r="H100" t="str">
        <f>IF($A100&lt;&gt;"",VLOOKUP($B100,base!C:H,6,0)," ")</f>
        <v xml:space="preserve"> </v>
      </c>
    </row>
    <row r="101" spans="1:8" x14ac:dyDescent="0.25">
      <c r="A101" s="3" t="str">
        <f t="shared" si="3"/>
        <v/>
      </c>
      <c r="B101" s="2">
        <f>+IF($A101&gt;0,SUMIFS(base!C:C,base!J:J,CONCATENATE(TEXT($B$1,"000"),TEXT(A101,"000")))," ")</f>
        <v>0</v>
      </c>
      <c r="C101" t="str">
        <f t="shared" si="2"/>
        <v/>
      </c>
      <c r="D101" t="str">
        <f>IF($A101&lt;&gt;"",VLOOKUP($B101,base!C:H,2,0)," ")</f>
        <v xml:space="preserve"> </v>
      </c>
      <c r="E101" t="str">
        <f>IF($A101&lt;&gt;"",VLOOKUP($B101,base!C:H,3,0)," ")</f>
        <v xml:space="preserve"> </v>
      </c>
      <c r="F101" t="str">
        <f>IF($A101&lt;&gt;"",VLOOKUP($B101,base!C:H,4,0)," ")</f>
        <v xml:space="preserve"> </v>
      </c>
      <c r="G101" t="str">
        <f>IF($A101&lt;&gt;"",VLOOKUP($B101,base!C:H,5,0)," ")</f>
        <v xml:space="preserve"> </v>
      </c>
      <c r="H101" t="str">
        <f>IF($A101&lt;&gt;"",VLOOKUP($B101,base!C:H,6,0)," ")</f>
        <v xml:space="preserve"> </v>
      </c>
    </row>
    <row r="102" spans="1:8" x14ac:dyDescent="0.25">
      <c r="A102" s="3" t="str">
        <f t="shared" si="3"/>
        <v/>
      </c>
      <c r="B102" s="2">
        <f>+IF($A102&gt;0,SUMIFS(base!C:C,base!J:J,CONCATENATE(TEXT($B$1,"000"),TEXT(A102,"000")))," ")</f>
        <v>0</v>
      </c>
      <c r="C102" t="str">
        <f t="shared" si="2"/>
        <v/>
      </c>
      <c r="D102" t="str">
        <f>IF($A102&lt;&gt;"",VLOOKUP($B102,base!C:H,2,0)," ")</f>
        <v xml:space="preserve"> </v>
      </c>
      <c r="E102" t="str">
        <f>IF($A102&lt;&gt;"",VLOOKUP($B102,base!C:H,3,0)," ")</f>
        <v xml:space="preserve"> </v>
      </c>
      <c r="F102" t="str">
        <f>IF($A102&lt;&gt;"",VLOOKUP($B102,base!C:H,4,0)," ")</f>
        <v xml:space="preserve"> </v>
      </c>
      <c r="G102" t="str">
        <f>IF($A102&lt;&gt;"",VLOOKUP($B102,base!C:H,5,0)," ")</f>
        <v xml:space="preserve"> </v>
      </c>
      <c r="H102" t="str">
        <f>IF($A102&lt;&gt;"",VLOOKUP($B102,base!C:H,6,0)," ")</f>
        <v xml:space="preserve"> </v>
      </c>
    </row>
    <row r="103" spans="1:8" x14ac:dyDescent="0.25">
      <c r="A103" s="3" t="str">
        <f t="shared" si="3"/>
        <v/>
      </c>
      <c r="B103" s="2">
        <f>+IF($A103&gt;0,SUMIFS(base!C:C,base!J:J,CONCATENATE(TEXT($B$1,"000"),TEXT(A103,"000")))," ")</f>
        <v>0</v>
      </c>
      <c r="C103" t="str">
        <f t="shared" si="2"/>
        <v/>
      </c>
      <c r="D103" t="str">
        <f>IF($A103&lt;&gt;"",VLOOKUP($B103,base!C:H,2,0)," ")</f>
        <v xml:space="preserve"> </v>
      </c>
      <c r="E103" t="str">
        <f>IF($A103&lt;&gt;"",VLOOKUP($B103,base!C:H,3,0)," ")</f>
        <v xml:space="preserve"> </v>
      </c>
      <c r="F103" t="str">
        <f>IF($A103&lt;&gt;"",VLOOKUP($B103,base!C:H,4,0)," ")</f>
        <v xml:space="preserve"> </v>
      </c>
      <c r="G103" t="str">
        <f>IF($A103&lt;&gt;"",VLOOKUP($B103,base!C:H,5,0)," ")</f>
        <v xml:space="preserve"> </v>
      </c>
      <c r="H103" t="str">
        <f>IF($A103&lt;&gt;"",VLOOKUP($B103,base!C:H,6,0)," ")</f>
        <v xml:space="preserve"> </v>
      </c>
    </row>
    <row r="104" spans="1:8" x14ac:dyDescent="0.25">
      <c r="A104" s="3" t="str">
        <f t="shared" si="3"/>
        <v/>
      </c>
      <c r="B104" s="2">
        <f>+IF($A104&gt;0,SUMIFS(base!C:C,base!J:J,CONCATENATE(TEXT($B$1,"000"),TEXT(A104,"000")))," ")</f>
        <v>0</v>
      </c>
      <c r="C104" t="str">
        <f t="shared" si="2"/>
        <v/>
      </c>
      <c r="D104" t="str">
        <f>IF($A104&lt;&gt;"",VLOOKUP($B104,base!C:H,2,0)," ")</f>
        <v xml:space="preserve"> </v>
      </c>
      <c r="E104" t="str">
        <f>IF($A104&lt;&gt;"",VLOOKUP($B104,base!C:H,3,0)," ")</f>
        <v xml:space="preserve"> </v>
      </c>
      <c r="F104" t="str">
        <f>IF($A104&lt;&gt;"",VLOOKUP($B104,base!C:H,4,0)," ")</f>
        <v xml:space="preserve"> </v>
      </c>
      <c r="G104" t="str">
        <f>IF($A104&lt;&gt;"",VLOOKUP($B104,base!C:H,5,0)," ")</f>
        <v xml:space="preserve"> </v>
      </c>
      <c r="H104" t="str">
        <f>IF($A104&lt;&gt;"",VLOOKUP($B104,base!C:H,6,0)," ")</f>
        <v xml:space="preserve"> </v>
      </c>
    </row>
    <row r="105" spans="1:8" x14ac:dyDescent="0.25">
      <c r="A105" s="3" t="str">
        <f t="shared" si="3"/>
        <v/>
      </c>
      <c r="B105" s="2">
        <f>+IF($A105&gt;0,SUMIFS(base!C:C,base!J:J,CONCATENATE(TEXT($B$1,"000"),TEXT(A105,"000")))," ")</f>
        <v>0</v>
      </c>
      <c r="C105" t="str">
        <f t="shared" si="2"/>
        <v/>
      </c>
      <c r="D105" t="str">
        <f>IF($A105&lt;&gt;"",VLOOKUP($B105,base!C:H,2,0)," ")</f>
        <v xml:space="preserve"> </v>
      </c>
      <c r="E105" t="str">
        <f>IF($A105&lt;&gt;"",VLOOKUP($B105,base!C:H,3,0)," ")</f>
        <v xml:space="preserve"> </v>
      </c>
      <c r="F105" t="str">
        <f>IF($A105&lt;&gt;"",VLOOKUP($B105,base!C:H,4,0)," ")</f>
        <v xml:space="preserve"> </v>
      </c>
      <c r="G105" t="str">
        <f>IF($A105&lt;&gt;"",VLOOKUP($B105,base!C:H,5,0)," ")</f>
        <v xml:space="preserve"> </v>
      </c>
      <c r="H105" t="str">
        <f>IF($A105&lt;&gt;"",VLOOKUP($B105,base!C:H,6,0)," ")</f>
        <v xml:space="preserve"> </v>
      </c>
    </row>
    <row r="106" spans="1:8" x14ac:dyDescent="0.25">
      <c r="A106" s="3" t="str">
        <f t="shared" si="3"/>
        <v/>
      </c>
      <c r="B106" s="2">
        <f>+IF($A106&gt;0,SUMIFS(base!C:C,base!J:J,CONCATENATE(TEXT($B$1,"000"),TEXT(A106,"000")))," ")</f>
        <v>0</v>
      </c>
      <c r="C106" t="str">
        <f t="shared" si="2"/>
        <v/>
      </c>
      <c r="D106" t="str">
        <f>IF($A106&lt;&gt;"",VLOOKUP($B106,base!C:H,2,0)," ")</f>
        <v xml:space="preserve"> </v>
      </c>
      <c r="E106" t="str">
        <f>IF($A106&lt;&gt;"",VLOOKUP($B106,base!C:H,3,0)," ")</f>
        <v xml:space="preserve"> </v>
      </c>
      <c r="F106" t="str">
        <f>IF($A106&lt;&gt;"",VLOOKUP($B106,base!C:H,4,0)," ")</f>
        <v xml:space="preserve"> </v>
      </c>
      <c r="G106" t="str">
        <f>IF($A106&lt;&gt;"",VLOOKUP($B106,base!C:H,5,0)," ")</f>
        <v xml:space="preserve"> </v>
      </c>
      <c r="H106" t="str">
        <f>IF($A106&lt;&gt;"",VLOOKUP($B106,base!C:H,6,0)," ")</f>
        <v xml:space="preserve"> </v>
      </c>
    </row>
    <row r="107" spans="1:8" x14ac:dyDescent="0.25">
      <c r="A107" s="3" t="str">
        <f t="shared" si="3"/>
        <v/>
      </c>
      <c r="B107" s="2">
        <f>+IF($A107&gt;0,SUMIFS(base!C:C,base!J:J,CONCATENATE(TEXT($B$1,"000"),TEXT(A107,"000")))," ")</f>
        <v>0</v>
      </c>
      <c r="C107" t="str">
        <f t="shared" si="2"/>
        <v/>
      </c>
      <c r="D107" t="str">
        <f>IF($A107&lt;&gt;"",VLOOKUP($B107,base!C:H,2,0)," ")</f>
        <v xml:space="preserve"> </v>
      </c>
      <c r="E107" t="str">
        <f>IF($A107&lt;&gt;"",VLOOKUP($B107,base!C:H,3,0)," ")</f>
        <v xml:space="preserve"> </v>
      </c>
      <c r="F107" t="str">
        <f>IF($A107&lt;&gt;"",VLOOKUP($B107,base!C:H,4,0)," ")</f>
        <v xml:space="preserve"> </v>
      </c>
      <c r="G107" t="str">
        <f>IF($A107&lt;&gt;"",VLOOKUP($B107,base!C:H,5,0)," ")</f>
        <v xml:space="preserve"> </v>
      </c>
      <c r="H107" t="str">
        <f>IF($A107&lt;&gt;"",VLOOKUP($B107,base!C:H,6,0)," ")</f>
        <v xml:space="preserve"> </v>
      </c>
    </row>
    <row r="108" spans="1:8" x14ac:dyDescent="0.25">
      <c r="A108" s="3" t="str">
        <f t="shared" si="3"/>
        <v/>
      </c>
      <c r="B108" s="2">
        <f>+IF($A108&gt;0,SUMIFS(base!C:C,base!J:J,CONCATENATE(TEXT($B$1,"000"),TEXT(A108,"000")))," ")</f>
        <v>0</v>
      </c>
      <c r="C108" t="str">
        <f t="shared" si="2"/>
        <v/>
      </c>
      <c r="D108" t="str">
        <f>IF($A108&lt;&gt;"",VLOOKUP($B108,base!C:H,2,0)," ")</f>
        <v xml:space="preserve"> </v>
      </c>
      <c r="E108" t="str">
        <f>IF($A108&lt;&gt;"",VLOOKUP($B108,base!C:H,3,0)," ")</f>
        <v xml:space="preserve"> </v>
      </c>
      <c r="F108" t="str">
        <f>IF($A108&lt;&gt;"",VLOOKUP($B108,base!C:H,4,0)," ")</f>
        <v xml:space="preserve"> </v>
      </c>
      <c r="G108" t="str">
        <f>IF($A108&lt;&gt;"",VLOOKUP($B108,base!C:H,5,0)," ")</f>
        <v xml:space="preserve"> </v>
      </c>
      <c r="H108" t="str">
        <f>IF($A108&lt;&gt;"",VLOOKUP($B108,base!C:H,6,0)," ")</f>
        <v xml:space="preserve"> </v>
      </c>
    </row>
    <row r="109" spans="1:8" x14ac:dyDescent="0.25">
      <c r="A109" s="3" t="str">
        <f t="shared" si="3"/>
        <v/>
      </c>
      <c r="B109" s="2">
        <f>+IF($A109&gt;0,SUMIFS(base!C:C,base!J:J,CONCATENATE(TEXT($B$1,"000"),TEXT(A109,"000")))," ")</f>
        <v>0</v>
      </c>
      <c r="C109" t="str">
        <f t="shared" si="2"/>
        <v/>
      </c>
      <c r="D109" t="str">
        <f>IF($A109&lt;&gt;"",VLOOKUP($B109,base!C:H,2,0)," ")</f>
        <v xml:space="preserve"> </v>
      </c>
      <c r="E109" t="str">
        <f>IF($A109&lt;&gt;"",VLOOKUP($B109,base!C:H,3,0)," ")</f>
        <v xml:space="preserve"> </v>
      </c>
      <c r="F109" t="str">
        <f>IF($A109&lt;&gt;"",VLOOKUP($B109,base!C:H,4,0)," ")</f>
        <v xml:space="preserve"> </v>
      </c>
      <c r="G109" t="str">
        <f>IF($A109&lt;&gt;"",VLOOKUP($B109,base!C:H,5,0)," ")</f>
        <v xml:space="preserve"> </v>
      </c>
      <c r="H109" t="str">
        <f>IF($A109&lt;&gt;"",VLOOKUP($B109,base!C:H,6,0)," ")</f>
        <v xml:space="preserve"> </v>
      </c>
    </row>
    <row r="110" spans="1:8" x14ac:dyDescent="0.25">
      <c r="A110" s="3" t="str">
        <f t="shared" si="3"/>
        <v/>
      </c>
      <c r="B110" s="2">
        <f>+IF($A110&gt;0,SUMIFS(base!C:C,base!J:J,CONCATENATE(TEXT($B$1,"000"),TEXT(A110,"000")))," ")</f>
        <v>0</v>
      </c>
      <c r="C110" t="str">
        <f t="shared" si="2"/>
        <v/>
      </c>
      <c r="D110" t="str">
        <f>IF($A110&lt;&gt;"",VLOOKUP($B110,base!C:H,2,0)," ")</f>
        <v xml:space="preserve"> </v>
      </c>
      <c r="E110" t="str">
        <f>IF($A110&lt;&gt;"",VLOOKUP($B110,base!C:H,3,0)," ")</f>
        <v xml:space="preserve"> </v>
      </c>
      <c r="F110" t="str">
        <f>IF($A110&lt;&gt;"",VLOOKUP($B110,base!C:H,4,0)," ")</f>
        <v xml:space="preserve"> </v>
      </c>
      <c r="G110" t="str">
        <f>IF($A110&lt;&gt;"",VLOOKUP($B110,base!C:H,5,0)," ")</f>
        <v xml:space="preserve"> </v>
      </c>
      <c r="H110" t="str">
        <f>IF($A110&lt;&gt;"",VLOOKUP($B110,base!C:H,6,0)," ")</f>
        <v xml:space="preserve"> </v>
      </c>
    </row>
    <row r="111" spans="1:8" x14ac:dyDescent="0.25">
      <c r="A111" s="3" t="str">
        <f t="shared" si="3"/>
        <v/>
      </c>
      <c r="B111" s="2">
        <f>+IF($A111&gt;0,SUMIFS(base!C:C,base!J:J,CONCATENATE(TEXT($B$1,"000"),TEXT(A111,"000")))," ")</f>
        <v>0</v>
      </c>
      <c r="C111" t="str">
        <f t="shared" si="2"/>
        <v/>
      </c>
      <c r="D111" t="str">
        <f>IF($A111&lt;&gt;"",VLOOKUP($B111,base!C:H,2,0)," ")</f>
        <v xml:space="preserve"> </v>
      </c>
      <c r="E111" t="str">
        <f>IF($A111&lt;&gt;"",VLOOKUP($B111,base!C:H,3,0)," ")</f>
        <v xml:space="preserve"> </v>
      </c>
      <c r="F111" t="str">
        <f>IF($A111&lt;&gt;"",VLOOKUP($B111,base!C:H,4,0)," ")</f>
        <v xml:space="preserve"> </v>
      </c>
      <c r="G111" t="str">
        <f>IF($A111&lt;&gt;"",VLOOKUP($B111,base!C:H,5,0)," ")</f>
        <v xml:space="preserve"> </v>
      </c>
      <c r="H111" t="str">
        <f>IF($A111&lt;&gt;"",VLOOKUP($B111,base!C:H,6,0)," ")</f>
        <v xml:space="preserve"> </v>
      </c>
    </row>
    <row r="112" spans="1:8" x14ac:dyDescent="0.25">
      <c r="A112" s="3" t="str">
        <f t="shared" si="3"/>
        <v/>
      </c>
      <c r="B112" s="2">
        <f>+IF($A112&gt;0,SUMIFS(base!C:C,base!J:J,CONCATENATE(TEXT($B$1,"000"),TEXT(A112,"000")))," ")</f>
        <v>0</v>
      </c>
      <c r="C112" t="str">
        <f t="shared" si="2"/>
        <v/>
      </c>
      <c r="D112" t="str">
        <f>IF($A112&lt;&gt;"",VLOOKUP($B112,base!C:H,2,0)," ")</f>
        <v xml:space="preserve"> </v>
      </c>
      <c r="E112" t="str">
        <f>IF($A112&lt;&gt;"",VLOOKUP($B112,base!C:H,3,0)," ")</f>
        <v xml:space="preserve"> </v>
      </c>
      <c r="F112" t="str">
        <f>IF($A112&lt;&gt;"",VLOOKUP($B112,base!C:H,4,0)," ")</f>
        <v xml:space="preserve"> </v>
      </c>
      <c r="G112" t="str">
        <f>IF($A112&lt;&gt;"",VLOOKUP($B112,base!C:H,5,0)," ")</f>
        <v xml:space="preserve"> </v>
      </c>
      <c r="H112" t="str">
        <f>IF($A112&lt;&gt;"",VLOOKUP($B112,base!C:H,6,0)," ")</f>
        <v xml:space="preserve"> </v>
      </c>
    </row>
    <row r="113" spans="1:8" x14ac:dyDescent="0.25">
      <c r="A113" s="3" t="str">
        <f t="shared" si="3"/>
        <v/>
      </c>
      <c r="B113" s="2">
        <f>+IF($A113&gt;0,SUMIFS(base!C:C,base!J:J,CONCATENATE(TEXT($B$1,"000"),TEXT(A113,"000")))," ")</f>
        <v>0</v>
      </c>
      <c r="C113" t="str">
        <f t="shared" si="2"/>
        <v/>
      </c>
      <c r="D113" t="str">
        <f>IF($A113&lt;&gt;"",VLOOKUP($B113,base!C:H,2,0)," ")</f>
        <v xml:space="preserve"> </v>
      </c>
      <c r="E113" t="str">
        <f>IF($A113&lt;&gt;"",VLOOKUP($B113,base!C:H,3,0)," ")</f>
        <v xml:space="preserve"> </v>
      </c>
      <c r="F113" t="str">
        <f>IF($A113&lt;&gt;"",VLOOKUP($B113,base!C:H,4,0)," ")</f>
        <v xml:space="preserve"> </v>
      </c>
      <c r="G113" t="str">
        <f>IF($A113&lt;&gt;"",VLOOKUP($B113,base!C:H,5,0)," ")</f>
        <v xml:space="preserve"> </v>
      </c>
      <c r="H113" t="str">
        <f>IF($A113&lt;&gt;"",VLOOKUP($B113,base!C:H,6,0)," ")</f>
        <v xml:space="preserve"> </v>
      </c>
    </row>
    <row r="114" spans="1:8" x14ac:dyDescent="0.25">
      <c r="A114" s="3" t="str">
        <f t="shared" si="3"/>
        <v/>
      </c>
      <c r="B114" s="2">
        <f>+IF($A114&gt;0,SUMIFS(base!C:C,base!J:J,CONCATENATE(TEXT($B$1,"000"),TEXT(A114,"000")))," ")</f>
        <v>0</v>
      </c>
      <c r="C114" t="str">
        <f t="shared" si="2"/>
        <v/>
      </c>
      <c r="D114" t="str">
        <f>IF($A114&lt;&gt;"",VLOOKUP($B114,base!C:H,2,0)," ")</f>
        <v xml:space="preserve"> </v>
      </c>
      <c r="E114" t="str">
        <f>IF($A114&lt;&gt;"",VLOOKUP($B114,base!C:H,3,0)," ")</f>
        <v xml:space="preserve"> </v>
      </c>
      <c r="F114" t="str">
        <f>IF($A114&lt;&gt;"",VLOOKUP($B114,base!C:H,4,0)," ")</f>
        <v xml:space="preserve"> </v>
      </c>
      <c r="G114" t="str">
        <f>IF($A114&lt;&gt;"",VLOOKUP($B114,base!C:H,5,0)," ")</f>
        <v xml:space="preserve"> </v>
      </c>
      <c r="H114" t="str">
        <f>IF($A114&lt;&gt;"",VLOOKUP($B114,base!C:H,6,0)," ")</f>
        <v xml:space="preserve"> </v>
      </c>
    </row>
    <row r="115" spans="1:8" x14ac:dyDescent="0.25">
      <c r="A115" s="3" t="str">
        <f t="shared" si="3"/>
        <v/>
      </c>
      <c r="B115" s="2">
        <f>+IF($A115&gt;0,SUMIFS(base!C:C,base!J:J,CONCATENATE(TEXT($B$1,"000"),TEXT(A115,"000")))," ")</f>
        <v>0</v>
      </c>
      <c r="C115" t="str">
        <f t="shared" si="2"/>
        <v/>
      </c>
      <c r="D115" t="str">
        <f>IF($A115&lt;&gt;"",VLOOKUP($B115,base!C:H,2,0)," ")</f>
        <v xml:space="preserve"> </v>
      </c>
      <c r="E115" t="str">
        <f>IF($A115&lt;&gt;"",VLOOKUP($B115,base!C:H,3,0)," ")</f>
        <v xml:space="preserve"> </v>
      </c>
      <c r="F115" t="str">
        <f>IF($A115&lt;&gt;"",VLOOKUP($B115,base!C:H,4,0)," ")</f>
        <v xml:space="preserve"> </v>
      </c>
      <c r="G115" t="str">
        <f>IF($A115&lt;&gt;"",VLOOKUP($B115,base!C:H,5,0)," ")</f>
        <v xml:space="preserve"> </v>
      </c>
      <c r="H115" t="str">
        <f>IF($A115&lt;&gt;"",VLOOKUP($B115,base!C:H,6,0)," ")</f>
        <v xml:space="preserve"> </v>
      </c>
    </row>
    <row r="116" spans="1:8" x14ac:dyDescent="0.25">
      <c r="A116" s="3" t="str">
        <f t="shared" si="3"/>
        <v/>
      </c>
      <c r="B116" s="2">
        <f>+IF($A116&gt;0,SUMIFS(base!C:C,base!J:J,CONCATENATE(TEXT($B$1,"000"),TEXT(A116,"000")))," ")</f>
        <v>0</v>
      </c>
      <c r="C116" t="str">
        <f t="shared" si="2"/>
        <v/>
      </c>
      <c r="D116" t="str">
        <f>IF($A116&lt;&gt;"",VLOOKUP($B116,base!C:H,2,0)," ")</f>
        <v xml:space="preserve"> </v>
      </c>
      <c r="E116" t="str">
        <f>IF($A116&lt;&gt;"",VLOOKUP($B116,base!C:H,3,0)," ")</f>
        <v xml:space="preserve"> </v>
      </c>
      <c r="F116" t="str">
        <f>IF($A116&lt;&gt;"",VLOOKUP($B116,base!C:H,4,0)," ")</f>
        <v xml:space="preserve"> </v>
      </c>
      <c r="G116" t="str">
        <f>IF($A116&lt;&gt;"",VLOOKUP($B116,base!C:H,5,0)," ")</f>
        <v xml:space="preserve"> </v>
      </c>
      <c r="H116" t="str">
        <f>IF($A116&lt;&gt;"",VLOOKUP($B116,base!C:H,6,0)," ")</f>
        <v xml:space="preserve"> </v>
      </c>
    </row>
    <row r="117" spans="1:8" x14ac:dyDescent="0.25">
      <c r="A117" s="3" t="str">
        <f t="shared" si="3"/>
        <v/>
      </c>
      <c r="B117" s="2">
        <f>+IF($A117&gt;0,SUMIFS(base!C:C,base!J:J,CONCATENATE(TEXT($B$1,"000"),TEXT(A117,"000")))," ")</f>
        <v>0</v>
      </c>
      <c r="C117" t="str">
        <f t="shared" si="2"/>
        <v/>
      </c>
      <c r="D117" t="str">
        <f>IF($A117&lt;&gt;"",VLOOKUP($B117,base!C:H,2,0)," ")</f>
        <v xml:space="preserve"> </v>
      </c>
      <c r="E117" t="str">
        <f>IF($A117&lt;&gt;"",VLOOKUP($B117,base!C:H,3,0)," ")</f>
        <v xml:space="preserve"> </v>
      </c>
      <c r="F117" t="str">
        <f>IF($A117&lt;&gt;"",VLOOKUP($B117,base!C:H,4,0)," ")</f>
        <v xml:space="preserve"> </v>
      </c>
      <c r="G117" t="str">
        <f>IF($A117&lt;&gt;"",VLOOKUP($B117,base!C:H,5,0)," ")</f>
        <v xml:space="preserve"> </v>
      </c>
      <c r="H117" t="str">
        <f>IF($A117&lt;&gt;"",VLOOKUP($B117,base!C:H,6,0)," ")</f>
        <v xml:space="preserve"> </v>
      </c>
    </row>
    <row r="118" spans="1:8" x14ac:dyDescent="0.25">
      <c r="A118" s="3" t="str">
        <f t="shared" si="3"/>
        <v/>
      </c>
      <c r="B118" s="2">
        <f>+IF($A118&gt;0,SUMIFS(base!C:C,base!J:J,CONCATENATE(TEXT($B$1,"000"),TEXT(A118,"000")))," ")</f>
        <v>0</v>
      </c>
      <c r="C118" t="str">
        <f t="shared" si="2"/>
        <v/>
      </c>
      <c r="D118" t="str">
        <f>IF($A118&lt;&gt;"",VLOOKUP($B118,base!C:H,2,0)," ")</f>
        <v xml:space="preserve"> </v>
      </c>
      <c r="E118" t="str">
        <f>IF($A118&lt;&gt;"",VLOOKUP($B118,base!C:H,3,0)," ")</f>
        <v xml:space="preserve"> </v>
      </c>
      <c r="F118" t="str">
        <f>IF($A118&lt;&gt;"",VLOOKUP($B118,base!C:H,4,0)," ")</f>
        <v xml:space="preserve"> </v>
      </c>
      <c r="G118" t="str">
        <f>IF($A118&lt;&gt;"",VLOOKUP($B118,base!C:H,5,0)," ")</f>
        <v xml:space="preserve"> </v>
      </c>
      <c r="H118" t="str">
        <f>IF($A118&lt;&gt;"",VLOOKUP($B118,base!C:H,6,0)," ")</f>
        <v xml:space="preserve"> </v>
      </c>
    </row>
    <row r="119" spans="1:8" x14ac:dyDescent="0.25">
      <c r="A119" s="3" t="str">
        <f t="shared" si="3"/>
        <v/>
      </c>
      <c r="B119" s="2">
        <f>+IF($A119&gt;0,SUMIFS(base!C:C,base!J:J,CONCATENATE(TEXT($B$1,"000"),TEXT(A119,"000")))," ")</f>
        <v>0</v>
      </c>
      <c r="C119" t="str">
        <f t="shared" si="2"/>
        <v/>
      </c>
      <c r="D119" t="str">
        <f>IF($A119&lt;&gt;"",VLOOKUP($B119,base!C:H,2,0)," ")</f>
        <v xml:space="preserve"> </v>
      </c>
      <c r="E119" t="str">
        <f>IF($A119&lt;&gt;"",VLOOKUP($B119,base!C:H,3,0)," ")</f>
        <v xml:space="preserve"> </v>
      </c>
      <c r="F119" t="str">
        <f>IF($A119&lt;&gt;"",VLOOKUP($B119,base!C:H,4,0)," ")</f>
        <v xml:space="preserve"> </v>
      </c>
      <c r="G119" t="str">
        <f>IF($A119&lt;&gt;"",VLOOKUP($B119,base!C:H,5,0)," ")</f>
        <v xml:space="preserve"> </v>
      </c>
      <c r="H119" t="str">
        <f>IF($A119&lt;&gt;"",VLOOKUP($B119,base!C:H,6,0)," ")</f>
        <v xml:space="preserve"> </v>
      </c>
    </row>
    <row r="120" spans="1:8" x14ac:dyDescent="0.25">
      <c r="A120" s="3" t="str">
        <f t="shared" si="3"/>
        <v/>
      </c>
      <c r="B120" s="2">
        <f>+IF($A120&gt;0,SUMIFS(base!C:C,base!J:J,CONCATENATE(TEXT($B$1,"000"),TEXT(A120,"000")))," ")</f>
        <v>0</v>
      </c>
      <c r="C120" t="str">
        <f t="shared" si="2"/>
        <v/>
      </c>
      <c r="D120" t="str">
        <f>IF($A120&lt;&gt;"",VLOOKUP($B120,base!C:H,2,0)," ")</f>
        <v xml:space="preserve"> </v>
      </c>
      <c r="E120" t="str">
        <f>IF($A120&lt;&gt;"",VLOOKUP($B120,base!C:H,3,0)," ")</f>
        <v xml:space="preserve"> </v>
      </c>
      <c r="F120" t="str">
        <f>IF($A120&lt;&gt;"",VLOOKUP($B120,base!C:H,4,0)," ")</f>
        <v xml:space="preserve"> </v>
      </c>
      <c r="G120" t="str">
        <f>IF($A120&lt;&gt;"",VLOOKUP($B120,base!C:H,5,0)," ")</f>
        <v xml:space="preserve"> </v>
      </c>
      <c r="H120" t="str">
        <f>IF($A120&lt;&gt;"",VLOOKUP($B120,base!C:H,6,0)," ")</f>
        <v xml:space="preserve"> </v>
      </c>
    </row>
    <row r="121" spans="1:8" x14ac:dyDescent="0.25">
      <c r="A121" s="3" t="str">
        <f t="shared" si="3"/>
        <v/>
      </c>
      <c r="B121" s="2">
        <f>+IF($A121&gt;0,SUMIFS(base!C:C,base!J:J,CONCATENATE(TEXT($B$1,"000"),TEXT(A121,"000")))," ")</f>
        <v>0</v>
      </c>
      <c r="C121" t="str">
        <f t="shared" si="2"/>
        <v/>
      </c>
      <c r="D121" t="str">
        <f>IF($A121&lt;&gt;"",VLOOKUP($B121,base!C:H,2,0)," ")</f>
        <v xml:space="preserve"> </v>
      </c>
      <c r="E121" t="str">
        <f>IF($A121&lt;&gt;"",VLOOKUP($B121,base!C:H,3,0)," ")</f>
        <v xml:space="preserve"> </v>
      </c>
      <c r="F121" t="str">
        <f>IF($A121&lt;&gt;"",VLOOKUP($B121,base!C:H,4,0)," ")</f>
        <v xml:space="preserve"> </v>
      </c>
      <c r="G121" t="str">
        <f>IF($A121&lt;&gt;"",VLOOKUP($B121,base!C:H,5,0)," ")</f>
        <v xml:space="preserve"> </v>
      </c>
      <c r="H121" t="str">
        <f>IF($A121&lt;&gt;"",VLOOKUP($B121,base!C:H,6,0)," ")</f>
        <v xml:space="preserve"> </v>
      </c>
    </row>
    <row r="122" spans="1:8" x14ac:dyDescent="0.25">
      <c r="A122" s="3" t="str">
        <f t="shared" si="3"/>
        <v/>
      </c>
      <c r="B122" s="2">
        <f>+IF($A122&gt;0,SUMIFS(base!C:C,base!J:J,CONCATENATE(TEXT($B$1,"000"),TEXT(A122,"000")))," ")</f>
        <v>0</v>
      </c>
      <c r="C122" t="str">
        <f t="shared" si="2"/>
        <v/>
      </c>
      <c r="D122" t="str">
        <f>IF($A122&lt;&gt;"",VLOOKUP($B122,base!C:H,2,0)," ")</f>
        <v xml:space="preserve"> </v>
      </c>
      <c r="E122" t="str">
        <f>IF($A122&lt;&gt;"",VLOOKUP($B122,base!C:H,3,0)," ")</f>
        <v xml:space="preserve"> </v>
      </c>
      <c r="F122" t="str">
        <f>IF($A122&lt;&gt;"",VLOOKUP($B122,base!C:H,4,0)," ")</f>
        <v xml:space="preserve"> </v>
      </c>
      <c r="G122" t="str">
        <f>IF($A122&lt;&gt;"",VLOOKUP($B122,base!C:H,5,0)," ")</f>
        <v xml:space="preserve"> </v>
      </c>
      <c r="H122" t="str">
        <f>IF($A122&lt;&gt;"",VLOOKUP($B122,base!C:H,6,0)," ")</f>
        <v xml:space="preserve"> </v>
      </c>
    </row>
    <row r="123" spans="1:8" x14ac:dyDescent="0.25">
      <c r="A123" s="3" t="str">
        <f t="shared" si="3"/>
        <v/>
      </c>
      <c r="B123" s="2">
        <f>+IF($A123&gt;0,SUMIFS(base!C:C,base!J:J,CONCATENATE(TEXT($B$1,"000"),TEXT(A123,"000")))," ")</f>
        <v>0</v>
      </c>
      <c r="C123" t="str">
        <f t="shared" si="2"/>
        <v/>
      </c>
      <c r="D123" t="str">
        <f>IF($A123&lt;&gt;"",VLOOKUP($B123,base!C:H,2,0)," ")</f>
        <v xml:space="preserve"> </v>
      </c>
      <c r="E123" t="str">
        <f>IF($A123&lt;&gt;"",VLOOKUP($B123,base!C:H,3,0)," ")</f>
        <v xml:space="preserve"> </v>
      </c>
      <c r="F123" t="str">
        <f>IF($A123&lt;&gt;"",VLOOKUP($B123,base!C:H,4,0)," ")</f>
        <v xml:space="preserve"> </v>
      </c>
      <c r="G123" t="str">
        <f>IF($A123&lt;&gt;"",VLOOKUP($B123,base!C:H,5,0)," ")</f>
        <v xml:space="preserve"> </v>
      </c>
      <c r="H123" t="str">
        <f>IF($A123&lt;&gt;"",VLOOKUP($B123,base!C:H,6,0)," ")</f>
        <v xml:space="preserve"> </v>
      </c>
    </row>
    <row r="124" spans="1:8" x14ac:dyDescent="0.25">
      <c r="A124" s="3" t="str">
        <f t="shared" si="3"/>
        <v/>
      </c>
      <c r="B124" s="2">
        <f>+IF($A124&gt;0,SUMIFS(base!C:C,base!J:J,CONCATENATE(TEXT($B$1,"000"),TEXT(A124,"000")))," ")</f>
        <v>0</v>
      </c>
      <c r="C124" t="str">
        <f t="shared" si="2"/>
        <v/>
      </c>
      <c r="D124" t="str">
        <f>IF($A124&lt;&gt;"",VLOOKUP($B124,base!C:H,2,0)," ")</f>
        <v xml:space="preserve"> </v>
      </c>
      <c r="E124" t="str">
        <f>IF($A124&lt;&gt;"",VLOOKUP($B124,base!C:H,3,0)," ")</f>
        <v xml:space="preserve"> </v>
      </c>
      <c r="F124" t="str">
        <f>IF($A124&lt;&gt;"",VLOOKUP($B124,base!C:H,4,0)," ")</f>
        <v xml:space="preserve"> </v>
      </c>
      <c r="G124" t="str">
        <f>IF($A124&lt;&gt;"",VLOOKUP($B124,base!C:H,5,0)," ")</f>
        <v xml:space="preserve"> </v>
      </c>
      <c r="H124" t="str">
        <f>IF($A124&lt;&gt;"",VLOOKUP($B124,base!C:H,6,0)," ")</f>
        <v xml:space="preserve"> </v>
      </c>
    </row>
    <row r="125" spans="1:8" x14ac:dyDescent="0.25">
      <c r="A125" s="3" t="str">
        <f t="shared" si="3"/>
        <v/>
      </c>
      <c r="B125" s="2">
        <f>+IF($A125&gt;0,SUMIFS(base!C:C,base!J:J,CONCATENATE(TEXT($B$1,"000"),TEXT(A125,"000")))," ")</f>
        <v>0</v>
      </c>
      <c r="C125" t="str">
        <f t="shared" si="2"/>
        <v/>
      </c>
      <c r="D125" t="str">
        <f>IF($A125&lt;&gt;"",VLOOKUP($B125,base!C:H,2,0)," ")</f>
        <v xml:space="preserve"> </v>
      </c>
      <c r="E125" t="str">
        <f>IF($A125&lt;&gt;"",VLOOKUP($B125,base!C:H,3,0)," ")</f>
        <v xml:space="preserve"> </v>
      </c>
      <c r="F125" t="str">
        <f>IF($A125&lt;&gt;"",VLOOKUP($B125,base!C:H,4,0)," ")</f>
        <v xml:space="preserve"> </v>
      </c>
      <c r="G125" t="str">
        <f>IF($A125&lt;&gt;"",VLOOKUP($B125,base!C:H,5,0)," ")</f>
        <v xml:space="preserve"> </v>
      </c>
      <c r="H125" t="str">
        <f>IF($A125&lt;&gt;"",VLOOKUP($B125,base!C:H,6,0)," ")</f>
        <v xml:space="preserve"> </v>
      </c>
    </row>
    <row r="126" spans="1:8" x14ac:dyDescent="0.25">
      <c r="A126" s="3" t="str">
        <f t="shared" si="3"/>
        <v/>
      </c>
      <c r="B126" s="2">
        <f>+IF($A126&gt;0,SUMIFS(base!C:C,base!J:J,CONCATENATE(TEXT($B$1,"000"),TEXT(A126,"000")))," ")</f>
        <v>0</v>
      </c>
      <c r="C126" t="str">
        <f t="shared" si="2"/>
        <v/>
      </c>
      <c r="D126" t="str">
        <f>IF($A126&lt;&gt;"",VLOOKUP($B126,base!C:H,2,0)," ")</f>
        <v xml:space="preserve"> </v>
      </c>
      <c r="E126" t="str">
        <f>IF($A126&lt;&gt;"",VLOOKUP($B126,base!C:H,3,0)," ")</f>
        <v xml:space="preserve"> </v>
      </c>
      <c r="F126" t="str">
        <f>IF($A126&lt;&gt;"",VLOOKUP($B126,base!C:H,4,0)," ")</f>
        <v xml:space="preserve"> </v>
      </c>
      <c r="G126" t="str">
        <f>IF($A126&lt;&gt;"",VLOOKUP($B126,base!C:H,5,0)," ")</f>
        <v xml:space="preserve"> </v>
      </c>
      <c r="H126" t="str">
        <f>IF($A126&lt;&gt;"",VLOOKUP($B126,base!C:H,6,0)," ")</f>
        <v xml:space="preserve"> </v>
      </c>
    </row>
    <row r="127" spans="1:8" x14ac:dyDescent="0.25">
      <c r="A127" s="3" t="str">
        <f t="shared" si="3"/>
        <v/>
      </c>
      <c r="B127" s="2">
        <f>+IF($A127&gt;0,SUMIFS(base!C:C,base!J:J,CONCATENATE(TEXT($B$1,"000"),TEXT(A127,"000")))," ")</f>
        <v>0</v>
      </c>
      <c r="C127" t="str">
        <f t="shared" si="2"/>
        <v/>
      </c>
      <c r="D127" t="str">
        <f>IF($A127&lt;&gt;"",VLOOKUP($B127,base!C:H,2,0)," ")</f>
        <v xml:space="preserve"> </v>
      </c>
      <c r="E127" t="str">
        <f>IF($A127&lt;&gt;"",VLOOKUP($B127,base!C:H,3,0)," ")</f>
        <v xml:space="preserve"> </v>
      </c>
      <c r="F127" t="str">
        <f>IF($A127&lt;&gt;"",VLOOKUP($B127,base!C:H,4,0)," ")</f>
        <v xml:space="preserve"> </v>
      </c>
      <c r="G127" t="str">
        <f>IF($A127&lt;&gt;"",VLOOKUP($B127,base!C:H,5,0)," ")</f>
        <v xml:space="preserve"> </v>
      </c>
      <c r="H127" t="str">
        <f>IF($A127&lt;&gt;"",VLOOKUP($B127,base!C:H,6,0)," ")</f>
        <v xml:space="preserve"> </v>
      </c>
    </row>
    <row r="128" spans="1:8" x14ac:dyDescent="0.25">
      <c r="A128" s="3" t="str">
        <f t="shared" si="3"/>
        <v/>
      </c>
      <c r="B128" s="2">
        <f>+IF($A128&gt;0,SUMIFS(base!C:C,base!J:J,CONCATENATE(TEXT($B$1,"000"),TEXT(A128,"000")))," ")</f>
        <v>0</v>
      </c>
      <c r="C128" t="str">
        <f t="shared" si="2"/>
        <v/>
      </c>
      <c r="D128" t="str">
        <f>IF($A128&lt;&gt;"",VLOOKUP($B128,base!C:H,2,0)," ")</f>
        <v xml:space="preserve"> </v>
      </c>
      <c r="E128" t="str">
        <f>IF($A128&lt;&gt;"",VLOOKUP($B128,base!C:H,3,0)," ")</f>
        <v xml:space="preserve"> </v>
      </c>
      <c r="F128" t="str">
        <f>IF($A128&lt;&gt;"",VLOOKUP($B128,base!C:H,4,0)," ")</f>
        <v xml:space="preserve"> </v>
      </c>
      <c r="G128" t="str">
        <f>IF($A128&lt;&gt;"",VLOOKUP($B128,base!C:H,5,0)," ")</f>
        <v xml:space="preserve"> </v>
      </c>
      <c r="H128" t="str">
        <f>IF($A128&lt;&gt;"",VLOOKUP($B128,base!C:H,6,0)," ")</f>
        <v xml:space="preserve"> </v>
      </c>
    </row>
    <row r="129" spans="1:8" x14ac:dyDescent="0.25">
      <c r="A129" s="3" t="str">
        <f t="shared" si="3"/>
        <v/>
      </c>
      <c r="B129" s="2">
        <f>+IF($A129&gt;0,SUMIFS(base!C:C,base!J:J,CONCATENATE(TEXT($B$1,"000"),TEXT(A129,"000")))," ")</f>
        <v>0</v>
      </c>
      <c r="C129" t="str">
        <f t="shared" si="2"/>
        <v/>
      </c>
      <c r="D129" t="str">
        <f>IF($A129&lt;&gt;"",VLOOKUP($B129,base!C:H,2,0)," ")</f>
        <v xml:space="preserve"> </v>
      </c>
      <c r="E129" t="str">
        <f>IF($A129&lt;&gt;"",VLOOKUP($B129,base!C:H,3,0)," ")</f>
        <v xml:space="preserve"> </v>
      </c>
      <c r="F129" t="str">
        <f>IF($A129&lt;&gt;"",VLOOKUP($B129,base!C:H,4,0)," ")</f>
        <v xml:space="preserve"> </v>
      </c>
      <c r="G129" t="str">
        <f>IF($A129&lt;&gt;"",VLOOKUP($B129,base!C:H,5,0)," ")</f>
        <v xml:space="preserve"> </v>
      </c>
      <c r="H129" t="str">
        <f>IF($A129&lt;&gt;"",VLOOKUP($B129,base!C:H,6,0)," ")</f>
        <v xml:space="preserve"> </v>
      </c>
    </row>
    <row r="130" spans="1:8" x14ac:dyDescent="0.25">
      <c r="A130" s="3" t="str">
        <f t="shared" si="3"/>
        <v/>
      </c>
      <c r="B130" s="2">
        <f>+IF($A130&gt;0,SUMIFS(base!C:C,base!J:J,CONCATENATE(TEXT($B$1,"000"),TEXT(A130,"000")))," ")</f>
        <v>0</v>
      </c>
      <c r="C130" t="str">
        <f t="shared" si="2"/>
        <v/>
      </c>
      <c r="D130" t="str">
        <f>IF($A130&lt;&gt;"",VLOOKUP($B130,base!C:H,2,0)," ")</f>
        <v xml:space="preserve"> </v>
      </c>
      <c r="E130" t="str">
        <f>IF($A130&lt;&gt;"",VLOOKUP($B130,base!C:H,3,0)," ")</f>
        <v xml:space="preserve"> </v>
      </c>
      <c r="F130" t="str">
        <f>IF($A130&lt;&gt;"",VLOOKUP($B130,base!C:H,4,0)," ")</f>
        <v xml:space="preserve"> </v>
      </c>
      <c r="G130" t="str">
        <f>IF($A130&lt;&gt;"",VLOOKUP($B130,base!C:H,5,0)," ")</f>
        <v xml:space="preserve"> </v>
      </c>
      <c r="H130" t="str">
        <f>IF($A130&lt;&gt;"",VLOOKUP($B130,base!C:H,6,0)," ")</f>
        <v xml:space="preserve"> </v>
      </c>
    </row>
    <row r="131" spans="1:8" x14ac:dyDescent="0.25">
      <c r="A131" s="3" t="str">
        <f t="shared" si="3"/>
        <v/>
      </c>
      <c r="B131" s="2">
        <f>+IF($A131&gt;0,SUMIFS(base!C:C,base!J:J,CONCATENATE(TEXT($B$1,"000"),TEXT(A131,"000")))," ")</f>
        <v>0</v>
      </c>
      <c r="C131" t="str">
        <f t="shared" si="2"/>
        <v/>
      </c>
      <c r="D131" t="str">
        <f>IF($A131&lt;&gt;"",VLOOKUP($B131,base!C:H,2,0)," ")</f>
        <v xml:space="preserve"> </v>
      </c>
      <c r="E131" t="str">
        <f>IF($A131&lt;&gt;"",VLOOKUP($B131,base!C:H,3,0)," ")</f>
        <v xml:space="preserve"> </v>
      </c>
      <c r="F131" t="str">
        <f>IF($A131&lt;&gt;"",VLOOKUP($B131,base!C:H,4,0)," ")</f>
        <v xml:space="preserve"> </v>
      </c>
      <c r="G131" t="str">
        <f>IF($A131&lt;&gt;"",VLOOKUP($B131,base!C:H,5,0)," ")</f>
        <v xml:space="preserve"> </v>
      </c>
      <c r="H131" t="str">
        <f>IF($A131&lt;&gt;"",VLOOKUP($B131,base!C:H,6,0)," ")</f>
        <v xml:space="preserve"> </v>
      </c>
    </row>
    <row r="132" spans="1:8" x14ac:dyDescent="0.25">
      <c r="A132" s="3" t="str">
        <f t="shared" si="3"/>
        <v/>
      </c>
      <c r="B132" s="2">
        <f>+IF($A132&gt;0,SUMIFS(base!C:C,base!J:J,CONCATENATE(TEXT($B$1,"000"),TEXT(A132,"000")))," ")</f>
        <v>0</v>
      </c>
      <c r="C132" t="str">
        <f t="shared" si="2"/>
        <v/>
      </c>
      <c r="D132" t="str">
        <f>IF($A132&lt;&gt;"",VLOOKUP($B132,base!C:H,2,0)," ")</f>
        <v xml:space="preserve"> </v>
      </c>
      <c r="E132" t="str">
        <f>IF($A132&lt;&gt;"",VLOOKUP($B132,base!C:H,3,0)," ")</f>
        <v xml:space="preserve"> </v>
      </c>
      <c r="F132" t="str">
        <f>IF($A132&lt;&gt;"",VLOOKUP($B132,base!C:H,4,0)," ")</f>
        <v xml:space="preserve"> </v>
      </c>
      <c r="G132" t="str">
        <f>IF($A132&lt;&gt;"",VLOOKUP($B132,base!C:H,5,0)," ")</f>
        <v xml:space="preserve"> </v>
      </c>
      <c r="H132" t="str">
        <f>IF($A132&lt;&gt;"",VLOOKUP($B132,base!C:H,6,0)," ")</f>
        <v xml:space="preserve"> </v>
      </c>
    </row>
    <row r="133" spans="1:8" x14ac:dyDescent="0.25">
      <c r="A133" s="3" t="str">
        <f t="shared" si="3"/>
        <v/>
      </c>
      <c r="B133" s="2">
        <f>+IF($A133&gt;0,SUMIFS(base!C:C,base!J:J,CONCATENATE(TEXT($B$1,"000"),TEXT(A133,"000")))," ")</f>
        <v>0</v>
      </c>
      <c r="C133" t="str">
        <f t="shared" si="2"/>
        <v/>
      </c>
      <c r="D133" t="str">
        <f>IF($A133&lt;&gt;"",VLOOKUP($B133,base!C:H,2,0)," ")</f>
        <v xml:space="preserve"> </v>
      </c>
      <c r="E133" t="str">
        <f>IF($A133&lt;&gt;"",VLOOKUP($B133,base!C:H,3,0)," ")</f>
        <v xml:space="preserve"> </v>
      </c>
      <c r="F133" t="str">
        <f>IF($A133&lt;&gt;"",VLOOKUP($B133,base!C:H,4,0)," ")</f>
        <v xml:space="preserve"> </v>
      </c>
      <c r="G133" t="str">
        <f>IF($A133&lt;&gt;"",VLOOKUP($B133,base!C:H,5,0)," ")</f>
        <v xml:space="preserve"> </v>
      </c>
      <c r="H133" t="str">
        <f>IF($A133&lt;&gt;"",VLOOKUP($B133,base!C:H,6,0)," ")</f>
        <v xml:space="preserve"> </v>
      </c>
    </row>
    <row r="134" spans="1:8" x14ac:dyDescent="0.25">
      <c r="A134" s="3" t="str">
        <f t="shared" si="3"/>
        <v/>
      </c>
      <c r="B134" s="2">
        <f>+IF($A134&gt;0,SUMIFS(base!C:C,base!J:J,CONCATENATE(TEXT($B$1,"000"),TEXT(A134,"000")))," ")</f>
        <v>0</v>
      </c>
      <c r="C134" t="str">
        <f t="shared" si="2"/>
        <v/>
      </c>
      <c r="D134" t="str">
        <f>IF($A134&lt;&gt;"",VLOOKUP($B134,base!C:H,2,0)," ")</f>
        <v xml:space="preserve"> </v>
      </c>
      <c r="E134" t="str">
        <f>IF($A134&lt;&gt;"",VLOOKUP($B134,base!C:H,3,0)," ")</f>
        <v xml:space="preserve"> </v>
      </c>
      <c r="F134" t="str">
        <f>IF($A134&lt;&gt;"",VLOOKUP($B134,base!C:H,4,0)," ")</f>
        <v xml:space="preserve"> </v>
      </c>
      <c r="G134" t="str">
        <f>IF($A134&lt;&gt;"",VLOOKUP($B134,base!C:H,5,0)," ")</f>
        <v xml:space="preserve"> </v>
      </c>
      <c r="H134" t="str">
        <f>IF($A134&lt;&gt;"",VLOOKUP($B134,base!C:H,6,0)," ")</f>
        <v xml:space="preserve"> </v>
      </c>
    </row>
    <row r="135" spans="1:8" x14ac:dyDescent="0.25">
      <c r="A135" s="3" t="str">
        <f t="shared" si="3"/>
        <v/>
      </c>
      <c r="B135" s="2">
        <f>+IF($A135&gt;0,SUMIFS(base!C:C,base!J:J,CONCATENATE(TEXT($B$1,"000"),TEXT(A135,"000")))," ")</f>
        <v>0</v>
      </c>
      <c r="C135" t="str">
        <f t="shared" ref="C135:C198" si="4">IF($A135&lt;&gt;"",$B$1,"")</f>
        <v/>
      </c>
      <c r="D135" t="str">
        <f>IF($A135&lt;&gt;"",VLOOKUP($B135,base!C:H,2,0)," ")</f>
        <v xml:space="preserve"> </v>
      </c>
      <c r="E135" t="str">
        <f>IF($A135&lt;&gt;"",VLOOKUP($B135,base!C:H,3,0)," ")</f>
        <v xml:space="preserve"> </v>
      </c>
      <c r="F135" t="str">
        <f>IF($A135&lt;&gt;"",VLOOKUP($B135,base!C:H,4,0)," ")</f>
        <v xml:space="preserve"> </v>
      </c>
      <c r="G135" t="str">
        <f>IF($A135&lt;&gt;"",VLOOKUP($B135,base!C:H,5,0)," ")</f>
        <v xml:space="preserve"> </v>
      </c>
      <c r="H135" t="str">
        <f>IF($A135&lt;&gt;"",VLOOKUP($B135,base!C:H,6,0)," ")</f>
        <v xml:space="preserve"> </v>
      </c>
    </row>
    <row r="136" spans="1:8" x14ac:dyDescent="0.25">
      <c r="A136" s="3" t="str">
        <f t="shared" ref="A136:A199" si="5">IF(LEN(A135)&gt;0,IF(VALUE(A135+1)&lt;=$G$1,A135+1,""),"")</f>
        <v/>
      </c>
      <c r="B136" s="2">
        <f>+IF($A136&gt;0,SUMIFS(base!C:C,base!J:J,CONCATENATE(TEXT($B$1,"000"),TEXT(A136,"000")))," ")</f>
        <v>0</v>
      </c>
      <c r="C136" t="str">
        <f t="shared" si="4"/>
        <v/>
      </c>
      <c r="D136" t="str">
        <f>IF($A136&lt;&gt;"",VLOOKUP($B136,base!C:H,2,0)," ")</f>
        <v xml:space="preserve"> </v>
      </c>
      <c r="E136" t="str">
        <f>IF($A136&lt;&gt;"",VLOOKUP($B136,base!C:H,3,0)," ")</f>
        <v xml:space="preserve"> </v>
      </c>
      <c r="F136" t="str">
        <f>IF($A136&lt;&gt;"",VLOOKUP($B136,base!C:H,4,0)," ")</f>
        <v xml:space="preserve"> </v>
      </c>
      <c r="G136" t="str">
        <f>IF($A136&lt;&gt;"",VLOOKUP($B136,base!C:H,5,0)," ")</f>
        <v xml:space="preserve"> </v>
      </c>
      <c r="H136" t="str">
        <f>IF($A136&lt;&gt;"",VLOOKUP($B136,base!C:H,6,0)," ")</f>
        <v xml:space="preserve"> </v>
      </c>
    </row>
    <row r="137" spans="1:8" x14ac:dyDescent="0.25">
      <c r="A137" s="3" t="str">
        <f t="shared" si="5"/>
        <v/>
      </c>
      <c r="B137" s="2">
        <f>+IF($A137&gt;0,SUMIFS(base!C:C,base!J:J,CONCATENATE(TEXT($B$1,"000"),TEXT(A137,"000")))," ")</f>
        <v>0</v>
      </c>
      <c r="C137" t="str">
        <f t="shared" si="4"/>
        <v/>
      </c>
      <c r="D137" t="str">
        <f>IF($A137&lt;&gt;"",VLOOKUP($B137,base!C:H,2,0)," ")</f>
        <v xml:space="preserve"> </v>
      </c>
      <c r="E137" t="str">
        <f>IF($A137&lt;&gt;"",VLOOKUP($B137,base!C:H,3,0)," ")</f>
        <v xml:space="preserve"> </v>
      </c>
      <c r="F137" t="str">
        <f>IF($A137&lt;&gt;"",VLOOKUP($B137,base!C:H,4,0)," ")</f>
        <v xml:space="preserve"> </v>
      </c>
      <c r="G137" t="str">
        <f>IF($A137&lt;&gt;"",VLOOKUP($B137,base!C:H,5,0)," ")</f>
        <v xml:space="preserve"> </v>
      </c>
      <c r="H137" t="str">
        <f>IF($A137&lt;&gt;"",VLOOKUP($B137,base!C:H,6,0)," ")</f>
        <v xml:space="preserve"> </v>
      </c>
    </row>
    <row r="138" spans="1:8" x14ac:dyDescent="0.25">
      <c r="A138" s="3" t="str">
        <f t="shared" si="5"/>
        <v/>
      </c>
      <c r="B138" s="2">
        <f>+IF($A138&gt;0,SUMIFS(base!C:C,base!J:J,CONCATENATE(TEXT($B$1,"000"),TEXT(A138,"000")))," ")</f>
        <v>0</v>
      </c>
      <c r="C138" t="str">
        <f t="shared" si="4"/>
        <v/>
      </c>
      <c r="D138" t="str">
        <f>IF($A138&lt;&gt;"",VLOOKUP($B138,base!C:H,2,0)," ")</f>
        <v xml:space="preserve"> </v>
      </c>
      <c r="E138" t="str">
        <f>IF($A138&lt;&gt;"",VLOOKUP($B138,base!C:H,3,0)," ")</f>
        <v xml:space="preserve"> </v>
      </c>
      <c r="F138" t="str">
        <f>IF($A138&lt;&gt;"",VLOOKUP($B138,base!C:H,4,0)," ")</f>
        <v xml:space="preserve"> </v>
      </c>
      <c r="G138" t="str">
        <f>IF($A138&lt;&gt;"",VLOOKUP($B138,base!C:H,5,0)," ")</f>
        <v xml:space="preserve"> </v>
      </c>
      <c r="H138" t="str">
        <f>IF($A138&lt;&gt;"",VLOOKUP($B138,base!C:H,6,0)," ")</f>
        <v xml:space="preserve"> </v>
      </c>
    </row>
    <row r="139" spans="1:8" x14ac:dyDescent="0.25">
      <c r="A139" s="3" t="str">
        <f t="shared" si="5"/>
        <v/>
      </c>
      <c r="B139" s="2">
        <f>+IF($A139&gt;0,SUMIFS(base!C:C,base!J:J,CONCATENATE(TEXT($B$1,"000"),TEXT(A139,"000")))," ")</f>
        <v>0</v>
      </c>
      <c r="C139" t="str">
        <f t="shared" si="4"/>
        <v/>
      </c>
      <c r="D139" t="str">
        <f>IF($A139&lt;&gt;"",VLOOKUP($B139,base!C:H,2,0)," ")</f>
        <v xml:space="preserve"> </v>
      </c>
      <c r="E139" t="str">
        <f>IF($A139&lt;&gt;"",VLOOKUP($B139,base!C:H,3,0)," ")</f>
        <v xml:space="preserve"> </v>
      </c>
      <c r="F139" t="str">
        <f>IF($A139&lt;&gt;"",VLOOKUP($B139,base!C:H,4,0)," ")</f>
        <v xml:space="preserve"> </v>
      </c>
      <c r="G139" t="str">
        <f>IF($A139&lt;&gt;"",VLOOKUP($B139,base!C:H,5,0)," ")</f>
        <v xml:space="preserve"> </v>
      </c>
      <c r="H139" t="str">
        <f>IF($A139&lt;&gt;"",VLOOKUP($B139,base!C:H,6,0)," ")</f>
        <v xml:space="preserve"> </v>
      </c>
    </row>
    <row r="140" spans="1:8" x14ac:dyDescent="0.25">
      <c r="A140" s="3" t="str">
        <f t="shared" si="5"/>
        <v/>
      </c>
      <c r="B140" s="2">
        <f>+IF($A140&gt;0,SUMIFS(base!C:C,base!J:J,CONCATENATE(TEXT($B$1,"000"),TEXT(A140,"000")))," ")</f>
        <v>0</v>
      </c>
      <c r="C140" t="str">
        <f t="shared" si="4"/>
        <v/>
      </c>
      <c r="D140" t="str">
        <f>IF($A140&lt;&gt;"",VLOOKUP($B140,base!C:H,2,0)," ")</f>
        <v xml:space="preserve"> </v>
      </c>
      <c r="E140" t="str">
        <f>IF($A140&lt;&gt;"",VLOOKUP($B140,base!C:H,3,0)," ")</f>
        <v xml:space="preserve"> </v>
      </c>
      <c r="F140" t="str">
        <f>IF($A140&lt;&gt;"",VLOOKUP($B140,base!C:H,4,0)," ")</f>
        <v xml:space="preserve"> </v>
      </c>
      <c r="G140" t="str">
        <f>IF($A140&lt;&gt;"",VLOOKUP($B140,base!C:H,5,0)," ")</f>
        <v xml:space="preserve"> </v>
      </c>
      <c r="H140" t="str">
        <f>IF($A140&lt;&gt;"",VLOOKUP($B140,base!C:H,6,0)," ")</f>
        <v xml:space="preserve"> </v>
      </c>
    </row>
    <row r="141" spans="1:8" x14ac:dyDescent="0.25">
      <c r="A141" s="3" t="str">
        <f t="shared" si="5"/>
        <v/>
      </c>
      <c r="B141" s="2">
        <f>+IF($A141&gt;0,SUMIFS(base!C:C,base!J:J,CONCATENATE(TEXT($B$1,"000"),TEXT(A141,"000")))," ")</f>
        <v>0</v>
      </c>
      <c r="C141" t="str">
        <f t="shared" si="4"/>
        <v/>
      </c>
      <c r="D141" t="str">
        <f>IF($A141&lt;&gt;"",VLOOKUP($B141,base!C:H,2,0)," ")</f>
        <v xml:space="preserve"> </v>
      </c>
      <c r="E141" t="str">
        <f>IF($A141&lt;&gt;"",VLOOKUP($B141,base!C:H,3,0)," ")</f>
        <v xml:space="preserve"> </v>
      </c>
      <c r="F141" t="str">
        <f>IF($A141&lt;&gt;"",VLOOKUP($B141,base!C:H,4,0)," ")</f>
        <v xml:space="preserve"> </v>
      </c>
      <c r="G141" t="str">
        <f>IF($A141&lt;&gt;"",VLOOKUP($B141,base!C:H,5,0)," ")</f>
        <v xml:space="preserve"> </v>
      </c>
      <c r="H141" t="str">
        <f>IF($A141&lt;&gt;"",VLOOKUP($B141,base!C:H,6,0)," ")</f>
        <v xml:space="preserve"> </v>
      </c>
    </row>
    <row r="142" spans="1:8" x14ac:dyDescent="0.25">
      <c r="A142" s="3" t="str">
        <f t="shared" si="5"/>
        <v/>
      </c>
      <c r="B142" s="2">
        <f>+IF($A142&gt;0,SUMIFS(base!C:C,base!J:J,CONCATENATE(TEXT($B$1,"000"),TEXT(A142,"000")))," ")</f>
        <v>0</v>
      </c>
      <c r="C142" t="str">
        <f t="shared" si="4"/>
        <v/>
      </c>
      <c r="D142" t="str">
        <f>IF($A142&lt;&gt;"",VLOOKUP($B142,base!C:H,2,0)," ")</f>
        <v xml:space="preserve"> </v>
      </c>
      <c r="E142" t="str">
        <f>IF($A142&lt;&gt;"",VLOOKUP($B142,base!C:H,3,0)," ")</f>
        <v xml:space="preserve"> </v>
      </c>
      <c r="F142" t="str">
        <f>IF($A142&lt;&gt;"",VLOOKUP($B142,base!C:H,4,0)," ")</f>
        <v xml:space="preserve"> </v>
      </c>
      <c r="G142" t="str">
        <f>IF($A142&lt;&gt;"",VLOOKUP($B142,base!C:H,5,0)," ")</f>
        <v xml:space="preserve"> </v>
      </c>
      <c r="H142" t="str">
        <f>IF($A142&lt;&gt;"",VLOOKUP($B142,base!C:H,6,0)," ")</f>
        <v xml:space="preserve"> </v>
      </c>
    </row>
    <row r="143" spans="1:8" x14ac:dyDescent="0.25">
      <c r="A143" s="3" t="str">
        <f t="shared" si="5"/>
        <v/>
      </c>
      <c r="B143" s="2">
        <f>+IF($A143&gt;0,SUMIFS(base!C:C,base!J:J,CONCATENATE(TEXT($B$1,"000"),TEXT(A143,"000")))," ")</f>
        <v>0</v>
      </c>
      <c r="C143" t="str">
        <f t="shared" si="4"/>
        <v/>
      </c>
      <c r="D143" t="str">
        <f>IF($A143&lt;&gt;"",VLOOKUP($B143,base!C:H,2,0)," ")</f>
        <v xml:space="preserve"> </v>
      </c>
      <c r="E143" t="str">
        <f>IF($A143&lt;&gt;"",VLOOKUP($B143,base!C:H,3,0)," ")</f>
        <v xml:space="preserve"> </v>
      </c>
      <c r="F143" t="str">
        <f>IF($A143&lt;&gt;"",VLOOKUP($B143,base!C:H,4,0)," ")</f>
        <v xml:space="preserve"> </v>
      </c>
      <c r="G143" t="str">
        <f>IF($A143&lt;&gt;"",VLOOKUP($B143,base!C:H,5,0)," ")</f>
        <v xml:space="preserve"> </v>
      </c>
      <c r="H143" t="str">
        <f>IF($A143&lt;&gt;"",VLOOKUP($B143,base!C:H,6,0)," ")</f>
        <v xml:space="preserve"> </v>
      </c>
    </row>
    <row r="144" spans="1:8" x14ac:dyDescent="0.25">
      <c r="A144" s="3" t="str">
        <f t="shared" si="5"/>
        <v/>
      </c>
      <c r="B144" s="2">
        <f>+IF($A144&gt;0,SUMIFS(base!C:C,base!J:J,CONCATENATE(TEXT($B$1,"000"),TEXT(A144,"000")))," ")</f>
        <v>0</v>
      </c>
      <c r="C144" t="str">
        <f t="shared" si="4"/>
        <v/>
      </c>
      <c r="D144" t="str">
        <f>IF($A144&lt;&gt;"",VLOOKUP($B144,base!C:H,2,0)," ")</f>
        <v xml:space="preserve"> </v>
      </c>
      <c r="E144" t="str">
        <f>IF($A144&lt;&gt;"",VLOOKUP($B144,base!C:H,3,0)," ")</f>
        <v xml:space="preserve"> </v>
      </c>
      <c r="F144" t="str">
        <f>IF($A144&lt;&gt;"",VLOOKUP($B144,base!C:H,4,0)," ")</f>
        <v xml:space="preserve"> </v>
      </c>
      <c r="G144" t="str">
        <f>IF($A144&lt;&gt;"",VLOOKUP($B144,base!C:H,5,0)," ")</f>
        <v xml:space="preserve"> </v>
      </c>
      <c r="H144" t="str">
        <f>IF($A144&lt;&gt;"",VLOOKUP($B144,base!C:H,6,0)," ")</f>
        <v xml:space="preserve"> </v>
      </c>
    </row>
    <row r="145" spans="1:8" x14ac:dyDescent="0.25">
      <c r="A145" s="3" t="str">
        <f t="shared" si="5"/>
        <v/>
      </c>
      <c r="B145" s="2">
        <f>+IF($A145&gt;0,SUMIFS(base!C:C,base!J:J,CONCATENATE(TEXT($B$1,"000"),TEXT(A145,"000")))," ")</f>
        <v>0</v>
      </c>
      <c r="C145" t="str">
        <f t="shared" si="4"/>
        <v/>
      </c>
      <c r="D145" t="str">
        <f>IF($A145&lt;&gt;"",VLOOKUP($B145,base!C:H,2,0)," ")</f>
        <v xml:space="preserve"> </v>
      </c>
      <c r="E145" t="str">
        <f>IF($A145&lt;&gt;"",VLOOKUP($B145,base!C:H,3,0)," ")</f>
        <v xml:space="preserve"> </v>
      </c>
      <c r="F145" t="str">
        <f>IF($A145&lt;&gt;"",VLOOKUP($B145,base!C:H,4,0)," ")</f>
        <v xml:space="preserve"> </v>
      </c>
      <c r="G145" t="str">
        <f>IF($A145&lt;&gt;"",VLOOKUP($B145,base!C:H,5,0)," ")</f>
        <v xml:space="preserve"> </v>
      </c>
      <c r="H145" t="str">
        <f>IF($A145&lt;&gt;"",VLOOKUP($B145,base!C:H,6,0)," ")</f>
        <v xml:space="preserve"> </v>
      </c>
    </row>
    <row r="146" spans="1:8" x14ac:dyDescent="0.25">
      <c r="A146" s="3" t="str">
        <f t="shared" si="5"/>
        <v/>
      </c>
      <c r="B146" s="2">
        <f>+IF($A146&gt;0,SUMIFS(base!C:C,base!J:J,CONCATENATE(TEXT($B$1,"000"),TEXT(A146,"000")))," ")</f>
        <v>0</v>
      </c>
      <c r="C146" t="str">
        <f t="shared" si="4"/>
        <v/>
      </c>
      <c r="D146" t="str">
        <f>IF($A146&lt;&gt;"",VLOOKUP($B146,base!C:H,2,0)," ")</f>
        <v xml:space="preserve"> </v>
      </c>
      <c r="E146" t="str">
        <f>IF($A146&lt;&gt;"",VLOOKUP($B146,base!C:H,3,0)," ")</f>
        <v xml:space="preserve"> </v>
      </c>
      <c r="F146" t="str">
        <f>IF($A146&lt;&gt;"",VLOOKUP($B146,base!C:H,4,0)," ")</f>
        <v xml:space="preserve"> </v>
      </c>
      <c r="G146" t="str">
        <f>IF($A146&lt;&gt;"",VLOOKUP($B146,base!C:H,5,0)," ")</f>
        <v xml:space="preserve"> </v>
      </c>
      <c r="H146" t="str">
        <f>IF($A146&lt;&gt;"",VLOOKUP($B146,base!C:H,6,0)," ")</f>
        <v xml:space="preserve"> </v>
      </c>
    </row>
    <row r="147" spans="1:8" x14ac:dyDescent="0.25">
      <c r="A147" s="3" t="str">
        <f t="shared" si="5"/>
        <v/>
      </c>
      <c r="B147" s="2">
        <f>+IF($A147&gt;0,SUMIFS(base!C:C,base!J:J,CONCATENATE(TEXT($B$1,"000"),TEXT(A147,"000")))," ")</f>
        <v>0</v>
      </c>
      <c r="C147" t="str">
        <f t="shared" si="4"/>
        <v/>
      </c>
      <c r="D147" t="str">
        <f>IF($A147&lt;&gt;"",VLOOKUP($B147,base!C:H,2,0)," ")</f>
        <v xml:space="preserve"> </v>
      </c>
      <c r="E147" t="str">
        <f>IF($A147&lt;&gt;"",VLOOKUP($B147,base!C:H,3,0)," ")</f>
        <v xml:space="preserve"> </v>
      </c>
      <c r="F147" t="str">
        <f>IF($A147&lt;&gt;"",VLOOKUP($B147,base!C:H,4,0)," ")</f>
        <v xml:space="preserve"> </v>
      </c>
      <c r="G147" t="str">
        <f>IF($A147&lt;&gt;"",VLOOKUP($B147,base!C:H,5,0)," ")</f>
        <v xml:space="preserve"> </v>
      </c>
      <c r="H147" t="str">
        <f>IF($A147&lt;&gt;"",VLOOKUP($B147,base!C:H,6,0)," ")</f>
        <v xml:space="preserve"> </v>
      </c>
    </row>
    <row r="148" spans="1:8" x14ac:dyDescent="0.25">
      <c r="A148" s="3" t="str">
        <f t="shared" si="5"/>
        <v/>
      </c>
      <c r="B148" s="2">
        <f>+IF($A148&gt;0,SUMIFS(base!C:C,base!J:J,CONCATENATE(TEXT($B$1,"000"),TEXT(A148,"000")))," ")</f>
        <v>0</v>
      </c>
      <c r="C148" t="str">
        <f t="shared" si="4"/>
        <v/>
      </c>
      <c r="D148" t="str">
        <f>IF($A148&lt;&gt;"",VLOOKUP($B148,base!C:H,2,0)," ")</f>
        <v xml:space="preserve"> </v>
      </c>
      <c r="E148" t="str">
        <f>IF($A148&lt;&gt;"",VLOOKUP($B148,base!C:H,3,0)," ")</f>
        <v xml:space="preserve"> </v>
      </c>
      <c r="F148" t="str">
        <f>IF($A148&lt;&gt;"",VLOOKUP($B148,base!C:H,4,0)," ")</f>
        <v xml:space="preserve"> </v>
      </c>
      <c r="G148" t="str">
        <f>IF($A148&lt;&gt;"",VLOOKUP($B148,base!C:H,5,0)," ")</f>
        <v xml:space="preserve"> </v>
      </c>
      <c r="H148" t="str">
        <f>IF($A148&lt;&gt;"",VLOOKUP($B148,base!C:H,6,0)," ")</f>
        <v xml:space="preserve"> </v>
      </c>
    </row>
    <row r="149" spans="1:8" x14ac:dyDescent="0.25">
      <c r="A149" s="3" t="str">
        <f t="shared" si="5"/>
        <v/>
      </c>
      <c r="B149" s="2">
        <f>+IF($A149&gt;0,SUMIFS(base!C:C,base!J:J,CONCATENATE(TEXT($B$1,"000"),TEXT(A149,"000")))," ")</f>
        <v>0</v>
      </c>
      <c r="C149" t="str">
        <f t="shared" si="4"/>
        <v/>
      </c>
      <c r="D149" t="str">
        <f>IF($A149&lt;&gt;"",VLOOKUP($B149,base!C:H,2,0)," ")</f>
        <v xml:space="preserve"> </v>
      </c>
      <c r="E149" t="str">
        <f>IF($A149&lt;&gt;"",VLOOKUP($B149,base!C:H,3,0)," ")</f>
        <v xml:space="preserve"> </v>
      </c>
      <c r="F149" t="str">
        <f>IF($A149&lt;&gt;"",VLOOKUP($B149,base!C:H,4,0)," ")</f>
        <v xml:space="preserve"> </v>
      </c>
      <c r="G149" t="str">
        <f>IF($A149&lt;&gt;"",VLOOKUP($B149,base!C:H,5,0)," ")</f>
        <v xml:space="preserve"> </v>
      </c>
      <c r="H149" t="str">
        <f>IF($A149&lt;&gt;"",VLOOKUP($B149,base!C:H,6,0)," ")</f>
        <v xml:space="preserve"> </v>
      </c>
    </row>
    <row r="150" spans="1:8" x14ac:dyDescent="0.25">
      <c r="A150" s="3" t="str">
        <f t="shared" si="5"/>
        <v/>
      </c>
      <c r="B150" s="2">
        <f>+IF($A150&gt;0,SUMIFS(base!C:C,base!J:J,CONCATENATE(TEXT($B$1,"000"),TEXT(A150,"000")))," ")</f>
        <v>0</v>
      </c>
      <c r="C150" t="str">
        <f t="shared" si="4"/>
        <v/>
      </c>
      <c r="D150" t="str">
        <f>IF($A150&lt;&gt;"",VLOOKUP($B150,base!C:H,2,0)," ")</f>
        <v xml:space="preserve"> </v>
      </c>
      <c r="E150" t="str">
        <f>IF($A150&lt;&gt;"",VLOOKUP($B150,base!C:H,3,0)," ")</f>
        <v xml:space="preserve"> </v>
      </c>
      <c r="F150" t="str">
        <f>IF($A150&lt;&gt;"",VLOOKUP($B150,base!C:H,4,0)," ")</f>
        <v xml:space="preserve"> </v>
      </c>
      <c r="G150" t="str">
        <f>IF($A150&lt;&gt;"",VLOOKUP($B150,base!C:H,5,0)," ")</f>
        <v xml:space="preserve"> </v>
      </c>
      <c r="H150" t="str">
        <f>IF($A150&lt;&gt;"",VLOOKUP($B150,base!C:H,6,0)," ")</f>
        <v xml:space="preserve"> </v>
      </c>
    </row>
    <row r="151" spans="1:8" x14ac:dyDescent="0.25">
      <c r="A151" s="3" t="str">
        <f t="shared" si="5"/>
        <v/>
      </c>
      <c r="B151" s="2">
        <f>+IF($A151&gt;0,SUMIFS(base!C:C,base!J:J,CONCATENATE(TEXT($B$1,"000"),TEXT(A151,"000")))," ")</f>
        <v>0</v>
      </c>
      <c r="C151" t="str">
        <f t="shared" si="4"/>
        <v/>
      </c>
      <c r="D151" t="str">
        <f>IF($A151&lt;&gt;"",VLOOKUP($B151,base!C:H,2,0)," ")</f>
        <v xml:space="preserve"> </v>
      </c>
      <c r="E151" t="str">
        <f>IF($A151&lt;&gt;"",VLOOKUP($B151,base!C:H,3,0)," ")</f>
        <v xml:space="preserve"> </v>
      </c>
      <c r="F151" t="str">
        <f>IF($A151&lt;&gt;"",VLOOKUP($B151,base!C:H,4,0)," ")</f>
        <v xml:space="preserve"> </v>
      </c>
      <c r="G151" t="str">
        <f>IF($A151&lt;&gt;"",VLOOKUP($B151,base!C:H,5,0)," ")</f>
        <v xml:space="preserve"> </v>
      </c>
      <c r="H151" t="str">
        <f>IF($A151&lt;&gt;"",VLOOKUP($B151,base!C:H,6,0)," ")</f>
        <v xml:space="preserve"> </v>
      </c>
    </row>
    <row r="152" spans="1:8" x14ac:dyDescent="0.25">
      <c r="A152" s="3" t="str">
        <f t="shared" si="5"/>
        <v/>
      </c>
      <c r="B152" s="2">
        <f>+IF($A152&gt;0,SUMIFS(base!C:C,base!J:J,CONCATENATE(TEXT($B$1,"000"),TEXT(A152,"000")))," ")</f>
        <v>0</v>
      </c>
      <c r="C152" t="str">
        <f t="shared" si="4"/>
        <v/>
      </c>
      <c r="D152" t="str">
        <f>IF($A152&lt;&gt;"",VLOOKUP($B152,base!C:H,2,0)," ")</f>
        <v xml:space="preserve"> </v>
      </c>
      <c r="E152" t="str">
        <f>IF($A152&lt;&gt;"",VLOOKUP($B152,base!C:H,3,0)," ")</f>
        <v xml:space="preserve"> </v>
      </c>
      <c r="F152" t="str">
        <f>IF($A152&lt;&gt;"",VLOOKUP($B152,base!C:H,4,0)," ")</f>
        <v xml:space="preserve"> </v>
      </c>
      <c r="G152" t="str">
        <f>IF($A152&lt;&gt;"",VLOOKUP($B152,base!C:H,5,0)," ")</f>
        <v xml:space="preserve"> </v>
      </c>
      <c r="H152" t="str">
        <f>IF($A152&lt;&gt;"",VLOOKUP($B152,base!C:H,6,0)," ")</f>
        <v xml:space="preserve"> </v>
      </c>
    </row>
    <row r="153" spans="1:8" x14ac:dyDescent="0.25">
      <c r="A153" s="3" t="str">
        <f t="shared" si="5"/>
        <v/>
      </c>
      <c r="B153" s="2">
        <f>+IF($A153&gt;0,SUMIFS(base!C:C,base!J:J,CONCATENATE(TEXT($B$1,"000"),TEXT(A153,"000")))," ")</f>
        <v>0</v>
      </c>
      <c r="C153" t="str">
        <f t="shared" si="4"/>
        <v/>
      </c>
      <c r="D153" t="str">
        <f>IF($A153&lt;&gt;"",VLOOKUP($B153,base!C:H,2,0)," ")</f>
        <v xml:space="preserve"> </v>
      </c>
      <c r="E153" t="str">
        <f>IF($A153&lt;&gt;"",VLOOKUP($B153,base!C:H,3,0)," ")</f>
        <v xml:space="preserve"> </v>
      </c>
      <c r="F153" t="str">
        <f>IF($A153&lt;&gt;"",VLOOKUP($B153,base!C:H,4,0)," ")</f>
        <v xml:space="preserve"> </v>
      </c>
      <c r="G153" t="str">
        <f>IF($A153&lt;&gt;"",VLOOKUP($B153,base!C:H,5,0)," ")</f>
        <v xml:space="preserve"> </v>
      </c>
      <c r="H153" t="str">
        <f>IF($A153&lt;&gt;"",VLOOKUP($B153,base!C:H,6,0)," ")</f>
        <v xml:space="preserve"> </v>
      </c>
    </row>
    <row r="154" spans="1:8" x14ac:dyDescent="0.25">
      <c r="A154" s="3" t="str">
        <f t="shared" si="5"/>
        <v/>
      </c>
      <c r="B154" s="2">
        <f>+IF($A154&gt;0,SUMIFS(base!C:C,base!J:J,CONCATENATE(TEXT($B$1,"000"),TEXT(A154,"000")))," ")</f>
        <v>0</v>
      </c>
      <c r="C154" t="str">
        <f t="shared" si="4"/>
        <v/>
      </c>
      <c r="D154" t="str">
        <f>IF($A154&lt;&gt;"",VLOOKUP($B154,base!C:H,2,0)," ")</f>
        <v xml:space="preserve"> </v>
      </c>
      <c r="E154" t="str">
        <f>IF($A154&lt;&gt;"",VLOOKUP($B154,base!C:H,3,0)," ")</f>
        <v xml:space="preserve"> </v>
      </c>
      <c r="F154" t="str">
        <f>IF($A154&lt;&gt;"",VLOOKUP($B154,base!C:H,4,0)," ")</f>
        <v xml:space="preserve"> </v>
      </c>
      <c r="G154" t="str">
        <f>IF($A154&lt;&gt;"",VLOOKUP($B154,base!C:H,5,0)," ")</f>
        <v xml:space="preserve"> </v>
      </c>
      <c r="H154" t="str">
        <f>IF($A154&lt;&gt;"",VLOOKUP($B154,base!C:H,6,0)," ")</f>
        <v xml:space="preserve"> </v>
      </c>
    </row>
    <row r="155" spans="1:8" x14ac:dyDescent="0.25">
      <c r="A155" s="3" t="str">
        <f t="shared" si="5"/>
        <v/>
      </c>
      <c r="B155" s="2">
        <f>+IF($A155&gt;0,SUMIFS(base!C:C,base!J:J,CONCATENATE(TEXT($B$1,"000"),TEXT(A155,"000")))," ")</f>
        <v>0</v>
      </c>
      <c r="C155" t="str">
        <f t="shared" si="4"/>
        <v/>
      </c>
      <c r="D155" t="str">
        <f>IF($A155&lt;&gt;"",VLOOKUP($B155,base!C:H,2,0)," ")</f>
        <v xml:space="preserve"> </v>
      </c>
      <c r="E155" t="str">
        <f>IF($A155&lt;&gt;"",VLOOKUP($B155,base!C:H,3,0)," ")</f>
        <v xml:space="preserve"> </v>
      </c>
      <c r="F155" t="str">
        <f>IF($A155&lt;&gt;"",VLOOKUP($B155,base!C:H,4,0)," ")</f>
        <v xml:space="preserve"> </v>
      </c>
      <c r="G155" t="str">
        <f>IF($A155&lt;&gt;"",VLOOKUP($B155,base!C:H,5,0)," ")</f>
        <v xml:space="preserve"> </v>
      </c>
      <c r="H155" t="str">
        <f>IF($A155&lt;&gt;"",VLOOKUP($B155,base!C:H,6,0)," ")</f>
        <v xml:space="preserve"> </v>
      </c>
    </row>
    <row r="156" spans="1:8" x14ac:dyDescent="0.25">
      <c r="A156" s="3" t="str">
        <f t="shared" si="5"/>
        <v/>
      </c>
      <c r="B156" s="2">
        <f>+IF($A156&gt;0,SUMIFS(base!C:C,base!J:J,CONCATENATE(TEXT($B$1,"000"),TEXT(A156,"000")))," ")</f>
        <v>0</v>
      </c>
      <c r="C156" t="str">
        <f t="shared" si="4"/>
        <v/>
      </c>
      <c r="D156" t="str">
        <f>IF($A156&lt;&gt;"",VLOOKUP($B156,base!C:H,2,0)," ")</f>
        <v xml:space="preserve"> </v>
      </c>
      <c r="E156" t="str">
        <f>IF($A156&lt;&gt;"",VLOOKUP($B156,base!C:H,3,0)," ")</f>
        <v xml:space="preserve"> </v>
      </c>
      <c r="F156" t="str">
        <f>IF($A156&lt;&gt;"",VLOOKUP($B156,base!C:H,4,0)," ")</f>
        <v xml:space="preserve"> </v>
      </c>
      <c r="G156" t="str">
        <f>IF($A156&lt;&gt;"",VLOOKUP($B156,base!C:H,5,0)," ")</f>
        <v xml:space="preserve"> </v>
      </c>
      <c r="H156" t="str">
        <f>IF($A156&lt;&gt;"",VLOOKUP($B156,base!C:H,6,0)," ")</f>
        <v xml:space="preserve"> </v>
      </c>
    </row>
    <row r="157" spans="1:8" x14ac:dyDescent="0.25">
      <c r="A157" s="3" t="str">
        <f t="shared" si="5"/>
        <v/>
      </c>
      <c r="B157" s="2">
        <f>+IF($A157&gt;0,SUMIFS(base!C:C,base!J:J,CONCATENATE(TEXT($B$1,"000"),TEXT(A157,"000")))," ")</f>
        <v>0</v>
      </c>
      <c r="C157" t="str">
        <f t="shared" si="4"/>
        <v/>
      </c>
      <c r="D157" t="str">
        <f>IF($A157&lt;&gt;"",VLOOKUP($B157,base!C:H,2,0)," ")</f>
        <v xml:space="preserve"> </v>
      </c>
      <c r="E157" t="str">
        <f>IF($A157&lt;&gt;"",VLOOKUP($B157,base!C:H,3,0)," ")</f>
        <v xml:space="preserve"> </v>
      </c>
      <c r="F157" t="str">
        <f>IF($A157&lt;&gt;"",VLOOKUP($B157,base!C:H,4,0)," ")</f>
        <v xml:space="preserve"> </v>
      </c>
      <c r="G157" t="str">
        <f>IF($A157&lt;&gt;"",VLOOKUP($B157,base!C:H,5,0)," ")</f>
        <v xml:space="preserve"> </v>
      </c>
      <c r="H157" t="str">
        <f>IF($A157&lt;&gt;"",VLOOKUP($B157,base!C:H,6,0)," ")</f>
        <v xml:space="preserve"> </v>
      </c>
    </row>
    <row r="158" spans="1:8" x14ac:dyDescent="0.25">
      <c r="A158" s="3" t="str">
        <f t="shared" si="5"/>
        <v/>
      </c>
      <c r="B158" s="2">
        <f>+IF($A158&gt;0,SUMIFS(base!C:C,base!J:J,CONCATENATE(TEXT($B$1,"000"),TEXT(A158,"000")))," ")</f>
        <v>0</v>
      </c>
      <c r="C158" t="str">
        <f t="shared" si="4"/>
        <v/>
      </c>
      <c r="D158" t="str">
        <f>IF($A158&lt;&gt;"",VLOOKUP($B158,base!C:H,2,0)," ")</f>
        <v xml:space="preserve"> </v>
      </c>
      <c r="E158" t="str">
        <f>IF($A158&lt;&gt;"",VLOOKUP($B158,base!C:H,3,0)," ")</f>
        <v xml:space="preserve"> </v>
      </c>
      <c r="F158" t="str">
        <f>IF($A158&lt;&gt;"",VLOOKUP($B158,base!C:H,4,0)," ")</f>
        <v xml:space="preserve"> </v>
      </c>
      <c r="G158" t="str">
        <f>IF($A158&lt;&gt;"",VLOOKUP($B158,base!C:H,5,0)," ")</f>
        <v xml:space="preserve"> </v>
      </c>
      <c r="H158" t="str">
        <f>IF($A158&lt;&gt;"",VLOOKUP($B158,base!C:H,6,0)," ")</f>
        <v xml:space="preserve"> </v>
      </c>
    </row>
    <row r="159" spans="1:8" x14ac:dyDescent="0.25">
      <c r="A159" s="3" t="str">
        <f t="shared" si="5"/>
        <v/>
      </c>
      <c r="B159" s="2">
        <f>+IF($A159&gt;0,SUMIFS(base!C:C,base!J:J,CONCATENATE(TEXT($B$1,"000"),TEXT(A159,"000")))," ")</f>
        <v>0</v>
      </c>
      <c r="C159" t="str">
        <f t="shared" si="4"/>
        <v/>
      </c>
      <c r="D159" t="str">
        <f>IF($A159&lt;&gt;"",VLOOKUP($B159,base!C:H,2,0)," ")</f>
        <v xml:space="preserve"> </v>
      </c>
      <c r="E159" t="str">
        <f>IF($A159&lt;&gt;"",VLOOKUP($B159,base!C:H,3,0)," ")</f>
        <v xml:space="preserve"> </v>
      </c>
      <c r="F159" t="str">
        <f>IF($A159&lt;&gt;"",VLOOKUP($B159,base!C:H,4,0)," ")</f>
        <v xml:space="preserve"> </v>
      </c>
      <c r="G159" t="str">
        <f>IF($A159&lt;&gt;"",VLOOKUP($B159,base!C:H,5,0)," ")</f>
        <v xml:space="preserve"> </v>
      </c>
      <c r="H159" t="str">
        <f>IF($A159&lt;&gt;"",VLOOKUP($B159,base!C:H,6,0)," ")</f>
        <v xml:space="preserve"> </v>
      </c>
    </row>
    <row r="160" spans="1:8" x14ac:dyDescent="0.25">
      <c r="A160" s="3" t="str">
        <f t="shared" si="5"/>
        <v/>
      </c>
      <c r="B160" s="2">
        <f>+IF($A160&gt;0,SUMIFS(base!C:C,base!J:J,CONCATENATE(TEXT($B$1,"000"),TEXT(A160,"000")))," ")</f>
        <v>0</v>
      </c>
      <c r="C160" t="str">
        <f t="shared" si="4"/>
        <v/>
      </c>
      <c r="D160" t="str">
        <f>IF($A160&lt;&gt;"",VLOOKUP($B160,base!C:H,2,0)," ")</f>
        <v xml:space="preserve"> </v>
      </c>
      <c r="E160" t="str">
        <f>IF($A160&lt;&gt;"",VLOOKUP($B160,base!C:H,3,0)," ")</f>
        <v xml:space="preserve"> </v>
      </c>
      <c r="F160" t="str">
        <f>IF($A160&lt;&gt;"",VLOOKUP($B160,base!C:H,4,0)," ")</f>
        <v xml:space="preserve"> </v>
      </c>
      <c r="G160" t="str">
        <f>IF($A160&lt;&gt;"",VLOOKUP($B160,base!C:H,5,0)," ")</f>
        <v xml:space="preserve"> </v>
      </c>
      <c r="H160" t="str">
        <f>IF($A160&lt;&gt;"",VLOOKUP($B160,base!C:H,6,0)," ")</f>
        <v xml:space="preserve"> </v>
      </c>
    </row>
    <row r="161" spans="1:8" x14ac:dyDescent="0.25">
      <c r="A161" s="3" t="str">
        <f t="shared" si="5"/>
        <v/>
      </c>
      <c r="B161" s="2">
        <f>+IF($A161&gt;0,SUMIFS(base!C:C,base!J:J,CONCATENATE(TEXT($B$1,"000"),TEXT(A161,"000")))," ")</f>
        <v>0</v>
      </c>
      <c r="C161" t="str">
        <f t="shared" si="4"/>
        <v/>
      </c>
      <c r="D161" t="str">
        <f>IF($A161&lt;&gt;"",VLOOKUP($B161,base!C:H,2,0)," ")</f>
        <v xml:space="preserve"> </v>
      </c>
      <c r="E161" t="str">
        <f>IF($A161&lt;&gt;"",VLOOKUP($B161,base!C:H,3,0)," ")</f>
        <v xml:space="preserve"> </v>
      </c>
      <c r="F161" t="str">
        <f>IF($A161&lt;&gt;"",VLOOKUP($B161,base!C:H,4,0)," ")</f>
        <v xml:space="preserve"> </v>
      </c>
      <c r="G161" t="str">
        <f>IF($A161&lt;&gt;"",VLOOKUP($B161,base!C:H,5,0)," ")</f>
        <v xml:space="preserve"> </v>
      </c>
      <c r="H161" t="str">
        <f>IF($A161&lt;&gt;"",VLOOKUP($B161,base!C:H,6,0)," ")</f>
        <v xml:space="preserve"> </v>
      </c>
    </row>
    <row r="162" spans="1:8" x14ac:dyDescent="0.25">
      <c r="A162" s="3" t="str">
        <f t="shared" si="5"/>
        <v/>
      </c>
      <c r="B162" s="2">
        <f>+IF($A162&gt;0,SUMIFS(base!C:C,base!J:J,CONCATENATE(TEXT($B$1,"000"),TEXT(A162,"000")))," ")</f>
        <v>0</v>
      </c>
      <c r="C162" t="str">
        <f t="shared" si="4"/>
        <v/>
      </c>
      <c r="D162" t="str">
        <f>IF($A162&lt;&gt;"",VLOOKUP($B162,base!C:H,2,0)," ")</f>
        <v xml:space="preserve"> </v>
      </c>
      <c r="E162" t="str">
        <f>IF($A162&lt;&gt;"",VLOOKUP($B162,base!C:H,3,0)," ")</f>
        <v xml:space="preserve"> </v>
      </c>
      <c r="F162" t="str">
        <f>IF($A162&lt;&gt;"",VLOOKUP($B162,base!C:H,4,0)," ")</f>
        <v xml:space="preserve"> </v>
      </c>
      <c r="G162" t="str">
        <f>IF($A162&lt;&gt;"",VLOOKUP($B162,base!C:H,5,0)," ")</f>
        <v xml:space="preserve"> </v>
      </c>
      <c r="H162" t="str">
        <f>IF($A162&lt;&gt;"",VLOOKUP($B162,base!C:H,6,0)," ")</f>
        <v xml:space="preserve"> </v>
      </c>
    </row>
    <row r="163" spans="1:8" x14ac:dyDescent="0.25">
      <c r="A163" s="3" t="str">
        <f t="shared" si="5"/>
        <v/>
      </c>
      <c r="B163" s="2">
        <f>+IF($A163&gt;0,SUMIFS(base!C:C,base!J:J,CONCATENATE(TEXT($B$1,"000"),TEXT(A163,"000")))," ")</f>
        <v>0</v>
      </c>
      <c r="C163" t="str">
        <f t="shared" si="4"/>
        <v/>
      </c>
      <c r="D163" t="str">
        <f>IF($A163&lt;&gt;"",VLOOKUP($B163,base!C:H,2,0)," ")</f>
        <v xml:space="preserve"> </v>
      </c>
      <c r="E163" t="str">
        <f>IF($A163&lt;&gt;"",VLOOKUP($B163,base!C:H,3,0)," ")</f>
        <v xml:space="preserve"> </v>
      </c>
      <c r="F163" t="str">
        <f>IF($A163&lt;&gt;"",VLOOKUP($B163,base!C:H,4,0)," ")</f>
        <v xml:space="preserve"> </v>
      </c>
      <c r="G163" t="str">
        <f>IF($A163&lt;&gt;"",VLOOKUP($B163,base!C:H,5,0)," ")</f>
        <v xml:space="preserve"> </v>
      </c>
      <c r="H163" t="str">
        <f>IF($A163&lt;&gt;"",VLOOKUP($B163,base!C:H,6,0)," ")</f>
        <v xml:space="preserve"> </v>
      </c>
    </row>
    <row r="164" spans="1:8" x14ac:dyDescent="0.25">
      <c r="A164" s="3" t="str">
        <f t="shared" si="5"/>
        <v/>
      </c>
      <c r="B164" s="2">
        <f>+IF($A164&gt;0,SUMIFS(base!C:C,base!J:J,CONCATENATE(TEXT($B$1,"000"),TEXT(A164,"000")))," ")</f>
        <v>0</v>
      </c>
      <c r="C164" t="str">
        <f t="shared" si="4"/>
        <v/>
      </c>
      <c r="D164" t="str">
        <f>IF($A164&lt;&gt;"",VLOOKUP($B164,base!C:H,2,0)," ")</f>
        <v xml:space="preserve"> </v>
      </c>
      <c r="E164" t="str">
        <f>IF($A164&lt;&gt;"",VLOOKUP($B164,base!C:H,3,0)," ")</f>
        <v xml:space="preserve"> </v>
      </c>
      <c r="F164" t="str">
        <f>IF($A164&lt;&gt;"",VLOOKUP($B164,base!C:H,4,0)," ")</f>
        <v xml:space="preserve"> </v>
      </c>
      <c r="G164" t="str">
        <f>IF($A164&lt;&gt;"",VLOOKUP($B164,base!C:H,5,0)," ")</f>
        <v xml:space="preserve"> </v>
      </c>
      <c r="H164" t="str">
        <f>IF($A164&lt;&gt;"",VLOOKUP($B164,base!C:H,6,0)," ")</f>
        <v xml:space="preserve"> </v>
      </c>
    </row>
    <row r="165" spans="1:8" x14ac:dyDescent="0.25">
      <c r="A165" s="3" t="str">
        <f t="shared" si="5"/>
        <v/>
      </c>
      <c r="B165" s="2">
        <f>+IF($A165&gt;0,SUMIFS(base!C:C,base!J:J,CONCATENATE(TEXT($B$1,"000"),TEXT(A165,"000")))," ")</f>
        <v>0</v>
      </c>
      <c r="C165" t="str">
        <f t="shared" si="4"/>
        <v/>
      </c>
      <c r="D165" t="str">
        <f>IF($A165&lt;&gt;"",VLOOKUP($B165,base!C:H,2,0)," ")</f>
        <v xml:space="preserve"> </v>
      </c>
      <c r="E165" t="str">
        <f>IF($A165&lt;&gt;"",VLOOKUP($B165,base!C:H,3,0)," ")</f>
        <v xml:space="preserve"> </v>
      </c>
      <c r="F165" t="str">
        <f>IF($A165&lt;&gt;"",VLOOKUP($B165,base!C:H,4,0)," ")</f>
        <v xml:space="preserve"> </v>
      </c>
      <c r="G165" t="str">
        <f>IF($A165&lt;&gt;"",VLOOKUP($B165,base!C:H,5,0)," ")</f>
        <v xml:space="preserve"> </v>
      </c>
      <c r="H165" t="str">
        <f>IF($A165&lt;&gt;"",VLOOKUP($B165,base!C:H,6,0)," ")</f>
        <v xml:space="preserve"> </v>
      </c>
    </row>
    <row r="166" spans="1:8" x14ac:dyDescent="0.25">
      <c r="A166" s="3" t="str">
        <f t="shared" si="5"/>
        <v/>
      </c>
      <c r="B166" s="2">
        <f>+IF($A166&gt;0,SUMIFS(base!C:C,base!J:J,CONCATENATE(TEXT($B$1,"000"),TEXT(A166,"000")))," ")</f>
        <v>0</v>
      </c>
      <c r="C166" t="str">
        <f t="shared" si="4"/>
        <v/>
      </c>
      <c r="D166" t="str">
        <f>IF($A166&lt;&gt;"",VLOOKUP($B166,base!C:H,2,0)," ")</f>
        <v xml:space="preserve"> </v>
      </c>
      <c r="E166" t="str">
        <f>IF($A166&lt;&gt;"",VLOOKUP($B166,base!C:H,3,0)," ")</f>
        <v xml:space="preserve"> </v>
      </c>
      <c r="F166" t="str">
        <f>IF($A166&lt;&gt;"",VLOOKUP($B166,base!C:H,4,0)," ")</f>
        <v xml:space="preserve"> </v>
      </c>
      <c r="G166" t="str">
        <f>IF($A166&lt;&gt;"",VLOOKUP($B166,base!C:H,5,0)," ")</f>
        <v xml:space="preserve"> </v>
      </c>
      <c r="H166" t="str">
        <f>IF($A166&lt;&gt;"",VLOOKUP($B166,base!C:H,6,0)," ")</f>
        <v xml:space="preserve"> </v>
      </c>
    </row>
    <row r="167" spans="1:8" x14ac:dyDescent="0.25">
      <c r="A167" s="3" t="str">
        <f t="shared" si="5"/>
        <v/>
      </c>
      <c r="B167" s="2">
        <f>+IF($A167&gt;0,SUMIFS(base!C:C,base!J:J,CONCATENATE(TEXT($B$1,"000"),TEXT(A167,"000")))," ")</f>
        <v>0</v>
      </c>
      <c r="C167" t="str">
        <f t="shared" si="4"/>
        <v/>
      </c>
      <c r="D167" t="str">
        <f>IF($A167&lt;&gt;"",VLOOKUP($B167,base!C:H,2,0)," ")</f>
        <v xml:space="preserve"> </v>
      </c>
      <c r="E167" t="str">
        <f>IF($A167&lt;&gt;"",VLOOKUP($B167,base!C:H,3,0)," ")</f>
        <v xml:space="preserve"> </v>
      </c>
      <c r="F167" t="str">
        <f>IF($A167&lt;&gt;"",VLOOKUP($B167,base!C:H,4,0)," ")</f>
        <v xml:space="preserve"> </v>
      </c>
      <c r="G167" t="str">
        <f>IF($A167&lt;&gt;"",VLOOKUP($B167,base!C:H,5,0)," ")</f>
        <v xml:space="preserve"> </v>
      </c>
      <c r="H167" t="str">
        <f>IF($A167&lt;&gt;"",VLOOKUP($B167,base!C:H,6,0)," ")</f>
        <v xml:space="preserve"> </v>
      </c>
    </row>
    <row r="168" spans="1:8" x14ac:dyDescent="0.25">
      <c r="A168" s="3" t="str">
        <f t="shared" si="5"/>
        <v/>
      </c>
      <c r="B168" s="2">
        <f>+IF($A168&gt;0,SUMIFS(base!C:C,base!J:J,CONCATENATE(TEXT($B$1,"000"),TEXT(A168,"000")))," ")</f>
        <v>0</v>
      </c>
      <c r="C168" t="str">
        <f t="shared" si="4"/>
        <v/>
      </c>
      <c r="D168" t="str">
        <f>IF($A168&lt;&gt;"",VLOOKUP($B168,base!C:H,2,0)," ")</f>
        <v xml:space="preserve"> </v>
      </c>
      <c r="E168" t="str">
        <f>IF($A168&lt;&gt;"",VLOOKUP($B168,base!C:H,3,0)," ")</f>
        <v xml:space="preserve"> </v>
      </c>
      <c r="F168" t="str">
        <f>IF($A168&lt;&gt;"",VLOOKUP($B168,base!C:H,4,0)," ")</f>
        <v xml:space="preserve"> </v>
      </c>
      <c r="G168" t="str">
        <f>IF($A168&lt;&gt;"",VLOOKUP($B168,base!C:H,5,0)," ")</f>
        <v xml:space="preserve"> </v>
      </c>
      <c r="H168" t="str">
        <f>IF($A168&lt;&gt;"",VLOOKUP($B168,base!C:H,6,0)," ")</f>
        <v xml:space="preserve"> </v>
      </c>
    </row>
    <row r="169" spans="1:8" x14ac:dyDescent="0.25">
      <c r="A169" s="3" t="str">
        <f t="shared" si="5"/>
        <v/>
      </c>
      <c r="B169" s="2">
        <f>+IF($A169&gt;0,SUMIFS(base!C:C,base!J:J,CONCATENATE(TEXT($B$1,"000"),TEXT(A169,"000")))," ")</f>
        <v>0</v>
      </c>
      <c r="C169" t="str">
        <f t="shared" si="4"/>
        <v/>
      </c>
      <c r="D169" t="str">
        <f>IF($A169&lt;&gt;"",VLOOKUP($B169,base!C:H,2,0)," ")</f>
        <v xml:space="preserve"> </v>
      </c>
      <c r="E169" t="str">
        <f>IF($A169&lt;&gt;"",VLOOKUP($B169,base!C:H,3,0)," ")</f>
        <v xml:space="preserve"> </v>
      </c>
      <c r="F169" t="str">
        <f>IF($A169&lt;&gt;"",VLOOKUP($B169,base!C:H,4,0)," ")</f>
        <v xml:space="preserve"> </v>
      </c>
      <c r="G169" t="str">
        <f>IF($A169&lt;&gt;"",VLOOKUP($B169,base!C:H,5,0)," ")</f>
        <v xml:space="preserve"> </v>
      </c>
      <c r="H169" t="str">
        <f>IF($A169&lt;&gt;"",VLOOKUP($B169,base!C:H,6,0)," ")</f>
        <v xml:space="preserve"> </v>
      </c>
    </row>
    <row r="170" spans="1:8" x14ac:dyDescent="0.25">
      <c r="A170" s="3" t="str">
        <f t="shared" si="5"/>
        <v/>
      </c>
      <c r="B170" s="2">
        <f>+IF($A170&gt;0,SUMIFS(base!C:C,base!J:J,CONCATENATE(TEXT($B$1,"000"),TEXT(A170,"000")))," ")</f>
        <v>0</v>
      </c>
      <c r="C170" t="str">
        <f t="shared" si="4"/>
        <v/>
      </c>
      <c r="D170" t="str">
        <f>IF($A170&lt;&gt;"",VLOOKUP($B170,base!C:H,2,0)," ")</f>
        <v xml:space="preserve"> </v>
      </c>
      <c r="E170" t="str">
        <f>IF($A170&lt;&gt;"",VLOOKUP($B170,base!C:H,3,0)," ")</f>
        <v xml:space="preserve"> </v>
      </c>
      <c r="F170" t="str">
        <f>IF($A170&lt;&gt;"",VLOOKUP($B170,base!C:H,4,0)," ")</f>
        <v xml:space="preserve"> </v>
      </c>
      <c r="G170" t="str">
        <f>IF($A170&lt;&gt;"",VLOOKUP($B170,base!C:H,5,0)," ")</f>
        <v xml:space="preserve"> </v>
      </c>
      <c r="H170" t="str">
        <f>IF($A170&lt;&gt;"",VLOOKUP($B170,base!C:H,6,0)," ")</f>
        <v xml:space="preserve"> </v>
      </c>
    </row>
    <row r="171" spans="1:8" x14ac:dyDescent="0.25">
      <c r="A171" s="3" t="str">
        <f t="shared" si="5"/>
        <v/>
      </c>
      <c r="B171" s="2">
        <f>+IF($A171&gt;0,SUMIFS(base!C:C,base!J:J,CONCATENATE(TEXT($B$1,"000"),TEXT(A171,"000")))," ")</f>
        <v>0</v>
      </c>
      <c r="C171" t="str">
        <f t="shared" si="4"/>
        <v/>
      </c>
      <c r="D171" t="str">
        <f>IF($A171&lt;&gt;"",VLOOKUP($B171,base!C:H,2,0)," ")</f>
        <v xml:space="preserve"> </v>
      </c>
      <c r="E171" t="str">
        <f>IF($A171&lt;&gt;"",VLOOKUP($B171,base!C:H,3,0)," ")</f>
        <v xml:space="preserve"> </v>
      </c>
      <c r="F171" t="str">
        <f>IF($A171&lt;&gt;"",VLOOKUP($B171,base!C:H,4,0)," ")</f>
        <v xml:space="preserve"> </v>
      </c>
      <c r="G171" t="str">
        <f>IF($A171&lt;&gt;"",VLOOKUP($B171,base!C:H,5,0)," ")</f>
        <v xml:space="preserve"> </v>
      </c>
      <c r="H171" t="str">
        <f>IF($A171&lt;&gt;"",VLOOKUP($B171,base!C:H,6,0)," ")</f>
        <v xml:space="preserve"> </v>
      </c>
    </row>
    <row r="172" spans="1:8" x14ac:dyDescent="0.25">
      <c r="A172" s="3" t="str">
        <f t="shared" si="5"/>
        <v/>
      </c>
      <c r="B172" s="2">
        <f>+IF($A172&gt;0,SUMIFS(base!C:C,base!J:J,CONCATENATE(TEXT($B$1,"000"),TEXT(A172,"000")))," ")</f>
        <v>0</v>
      </c>
      <c r="C172" t="str">
        <f t="shared" si="4"/>
        <v/>
      </c>
      <c r="D172" t="str">
        <f>IF($A172&lt;&gt;"",VLOOKUP($B172,base!C:H,2,0)," ")</f>
        <v xml:space="preserve"> </v>
      </c>
      <c r="E172" t="str">
        <f>IF($A172&lt;&gt;"",VLOOKUP($B172,base!C:H,3,0)," ")</f>
        <v xml:space="preserve"> </v>
      </c>
      <c r="F172" t="str">
        <f>IF($A172&lt;&gt;"",VLOOKUP($B172,base!C:H,4,0)," ")</f>
        <v xml:space="preserve"> </v>
      </c>
      <c r="G172" t="str">
        <f>IF($A172&lt;&gt;"",VLOOKUP($B172,base!C:H,5,0)," ")</f>
        <v xml:space="preserve"> </v>
      </c>
      <c r="H172" t="str">
        <f>IF($A172&lt;&gt;"",VLOOKUP($B172,base!C:H,6,0)," ")</f>
        <v xml:space="preserve"> </v>
      </c>
    </row>
    <row r="173" spans="1:8" x14ac:dyDescent="0.25">
      <c r="A173" s="3" t="str">
        <f t="shared" si="5"/>
        <v/>
      </c>
      <c r="B173" s="2">
        <f>+IF($A173&gt;0,SUMIFS(base!C:C,base!J:J,CONCATENATE(TEXT($B$1,"000"),TEXT(A173,"000")))," ")</f>
        <v>0</v>
      </c>
      <c r="C173" t="str">
        <f t="shared" si="4"/>
        <v/>
      </c>
      <c r="D173" t="str">
        <f>IF($A173&lt;&gt;"",VLOOKUP($B173,base!C:H,2,0)," ")</f>
        <v xml:space="preserve"> </v>
      </c>
      <c r="E173" t="str">
        <f>IF($A173&lt;&gt;"",VLOOKUP($B173,base!C:H,3,0)," ")</f>
        <v xml:space="preserve"> </v>
      </c>
      <c r="F173" t="str">
        <f>IF($A173&lt;&gt;"",VLOOKUP($B173,base!C:H,4,0)," ")</f>
        <v xml:space="preserve"> </v>
      </c>
      <c r="G173" t="str">
        <f>IF($A173&lt;&gt;"",VLOOKUP($B173,base!C:H,5,0)," ")</f>
        <v xml:space="preserve"> </v>
      </c>
      <c r="H173" t="str">
        <f>IF($A173&lt;&gt;"",VLOOKUP($B173,base!C:H,6,0)," ")</f>
        <v xml:space="preserve"> </v>
      </c>
    </row>
    <row r="174" spans="1:8" x14ac:dyDescent="0.25">
      <c r="A174" s="3" t="str">
        <f t="shared" si="5"/>
        <v/>
      </c>
      <c r="B174" s="2">
        <f>+IF($A174&gt;0,SUMIFS(base!C:C,base!J:J,CONCATENATE(TEXT($B$1,"000"),TEXT(A174,"000")))," ")</f>
        <v>0</v>
      </c>
      <c r="C174" t="str">
        <f t="shared" si="4"/>
        <v/>
      </c>
      <c r="D174" t="str">
        <f>IF($A174&lt;&gt;"",VLOOKUP($B174,base!C:H,2,0)," ")</f>
        <v xml:space="preserve"> </v>
      </c>
      <c r="E174" t="str">
        <f>IF($A174&lt;&gt;"",VLOOKUP($B174,base!C:H,3,0)," ")</f>
        <v xml:space="preserve"> </v>
      </c>
      <c r="F174" t="str">
        <f>IF($A174&lt;&gt;"",VLOOKUP($B174,base!C:H,4,0)," ")</f>
        <v xml:space="preserve"> </v>
      </c>
      <c r="G174" t="str">
        <f>IF($A174&lt;&gt;"",VLOOKUP($B174,base!C:H,5,0)," ")</f>
        <v xml:space="preserve"> </v>
      </c>
      <c r="H174" t="str">
        <f>IF($A174&lt;&gt;"",VLOOKUP($B174,base!C:H,6,0)," ")</f>
        <v xml:space="preserve"> </v>
      </c>
    </row>
    <row r="175" spans="1:8" x14ac:dyDescent="0.25">
      <c r="A175" s="3" t="str">
        <f t="shared" si="5"/>
        <v/>
      </c>
      <c r="B175" s="2">
        <f>+IF($A175&gt;0,SUMIFS(base!C:C,base!J:J,CONCATENATE(TEXT($B$1,"000"),TEXT(A175,"000")))," ")</f>
        <v>0</v>
      </c>
      <c r="C175" t="str">
        <f t="shared" si="4"/>
        <v/>
      </c>
      <c r="D175" t="str">
        <f>IF($A175&lt;&gt;"",VLOOKUP($B175,base!C:H,2,0)," ")</f>
        <v xml:space="preserve"> </v>
      </c>
      <c r="E175" t="str">
        <f>IF($A175&lt;&gt;"",VLOOKUP($B175,base!C:H,3,0)," ")</f>
        <v xml:space="preserve"> </v>
      </c>
      <c r="F175" t="str">
        <f>IF($A175&lt;&gt;"",VLOOKUP($B175,base!C:H,4,0)," ")</f>
        <v xml:space="preserve"> </v>
      </c>
      <c r="G175" t="str">
        <f>IF($A175&lt;&gt;"",VLOOKUP($B175,base!C:H,5,0)," ")</f>
        <v xml:space="preserve"> </v>
      </c>
      <c r="H175" t="str">
        <f>IF($A175&lt;&gt;"",VLOOKUP($B175,base!C:H,6,0)," ")</f>
        <v xml:space="preserve"> </v>
      </c>
    </row>
    <row r="176" spans="1:8" x14ac:dyDescent="0.25">
      <c r="A176" s="3" t="str">
        <f t="shared" si="5"/>
        <v/>
      </c>
      <c r="B176" s="2">
        <f>+IF($A176&gt;0,SUMIFS(base!C:C,base!J:J,CONCATENATE(TEXT($B$1,"000"),TEXT(A176,"000")))," ")</f>
        <v>0</v>
      </c>
      <c r="C176" t="str">
        <f t="shared" si="4"/>
        <v/>
      </c>
      <c r="D176" t="str">
        <f>IF($A176&lt;&gt;"",VLOOKUP($B176,base!C:H,2,0)," ")</f>
        <v xml:space="preserve"> </v>
      </c>
      <c r="E176" t="str">
        <f>IF($A176&lt;&gt;"",VLOOKUP($B176,base!C:H,3,0)," ")</f>
        <v xml:space="preserve"> </v>
      </c>
      <c r="F176" t="str">
        <f>IF($A176&lt;&gt;"",VLOOKUP($B176,base!C:H,4,0)," ")</f>
        <v xml:space="preserve"> </v>
      </c>
      <c r="G176" t="str">
        <f>IF($A176&lt;&gt;"",VLOOKUP($B176,base!C:H,5,0)," ")</f>
        <v xml:space="preserve"> </v>
      </c>
      <c r="H176" t="str">
        <f>IF($A176&lt;&gt;"",VLOOKUP($B176,base!C:H,6,0)," ")</f>
        <v xml:space="preserve"> </v>
      </c>
    </row>
    <row r="177" spans="1:8" x14ac:dyDescent="0.25">
      <c r="A177" s="3" t="str">
        <f t="shared" si="5"/>
        <v/>
      </c>
      <c r="B177" s="2">
        <f>+IF($A177&gt;0,SUMIFS(base!C:C,base!J:J,CONCATENATE(TEXT($B$1,"000"),TEXT(A177,"000")))," ")</f>
        <v>0</v>
      </c>
      <c r="C177" t="str">
        <f t="shared" si="4"/>
        <v/>
      </c>
      <c r="D177" t="str">
        <f>IF($A177&lt;&gt;"",VLOOKUP($B177,base!C:H,2,0)," ")</f>
        <v xml:space="preserve"> </v>
      </c>
      <c r="E177" t="str">
        <f>IF($A177&lt;&gt;"",VLOOKUP($B177,base!C:H,3,0)," ")</f>
        <v xml:space="preserve"> </v>
      </c>
      <c r="F177" t="str">
        <f>IF($A177&lt;&gt;"",VLOOKUP($B177,base!C:H,4,0)," ")</f>
        <v xml:space="preserve"> </v>
      </c>
      <c r="G177" t="str">
        <f>IF($A177&lt;&gt;"",VLOOKUP($B177,base!C:H,5,0)," ")</f>
        <v xml:space="preserve"> </v>
      </c>
      <c r="H177" t="str">
        <f>IF($A177&lt;&gt;"",VLOOKUP($B177,base!C:H,6,0)," ")</f>
        <v xml:space="preserve"> </v>
      </c>
    </row>
    <row r="178" spans="1:8" x14ac:dyDescent="0.25">
      <c r="A178" s="3" t="str">
        <f t="shared" si="5"/>
        <v/>
      </c>
      <c r="B178" s="2">
        <f>+IF($A178&gt;0,SUMIFS(base!C:C,base!J:J,CONCATENATE(TEXT($B$1,"000"),TEXT(A178,"000")))," ")</f>
        <v>0</v>
      </c>
      <c r="C178" t="str">
        <f t="shared" si="4"/>
        <v/>
      </c>
      <c r="D178" t="str">
        <f>IF($A178&lt;&gt;"",VLOOKUP($B178,base!C:H,2,0)," ")</f>
        <v xml:space="preserve"> </v>
      </c>
      <c r="E178" t="str">
        <f>IF($A178&lt;&gt;"",VLOOKUP($B178,base!C:H,3,0)," ")</f>
        <v xml:space="preserve"> </v>
      </c>
      <c r="F178" t="str">
        <f>IF($A178&lt;&gt;"",VLOOKUP($B178,base!C:H,4,0)," ")</f>
        <v xml:space="preserve"> </v>
      </c>
      <c r="G178" t="str">
        <f>IF($A178&lt;&gt;"",VLOOKUP($B178,base!C:H,5,0)," ")</f>
        <v xml:space="preserve"> </v>
      </c>
      <c r="H178" t="str">
        <f>IF($A178&lt;&gt;"",VLOOKUP($B178,base!C:H,6,0)," ")</f>
        <v xml:space="preserve"> </v>
      </c>
    </row>
    <row r="179" spans="1:8" x14ac:dyDescent="0.25">
      <c r="A179" s="3" t="str">
        <f t="shared" si="5"/>
        <v/>
      </c>
      <c r="B179" s="2">
        <f>+IF($A179&gt;0,SUMIFS(base!C:C,base!J:J,CONCATENATE(TEXT($B$1,"000"),TEXT(A179,"000")))," ")</f>
        <v>0</v>
      </c>
      <c r="C179" t="str">
        <f t="shared" si="4"/>
        <v/>
      </c>
      <c r="D179" t="str">
        <f>IF($A179&lt;&gt;"",VLOOKUP($B179,base!C:H,2,0)," ")</f>
        <v xml:space="preserve"> </v>
      </c>
      <c r="E179" t="str">
        <f>IF($A179&lt;&gt;"",VLOOKUP($B179,base!C:H,3,0)," ")</f>
        <v xml:space="preserve"> </v>
      </c>
      <c r="F179" t="str">
        <f>IF($A179&lt;&gt;"",VLOOKUP($B179,base!C:H,4,0)," ")</f>
        <v xml:space="preserve"> </v>
      </c>
      <c r="G179" t="str">
        <f>IF($A179&lt;&gt;"",VLOOKUP($B179,base!C:H,5,0)," ")</f>
        <v xml:space="preserve"> </v>
      </c>
      <c r="H179" t="str">
        <f>IF($A179&lt;&gt;"",VLOOKUP($B179,base!C:H,6,0)," ")</f>
        <v xml:space="preserve"> </v>
      </c>
    </row>
    <row r="180" spans="1:8" x14ac:dyDescent="0.25">
      <c r="A180" s="3" t="str">
        <f t="shared" si="5"/>
        <v/>
      </c>
      <c r="B180" s="2">
        <f>+IF($A180&gt;0,SUMIFS(base!C:C,base!J:J,CONCATENATE(TEXT($B$1,"000"),TEXT(A180,"000")))," ")</f>
        <v>0</v>
      </c>
      <c r="C180" t="str">
        <f t="shared" si="4"/>
        <v/>
      </c>
      <c r="D180" t="str">
        <f>IF($A180&lt;&gt;"",VLOOKUP($B180,base!C:H,2,0)," ")</f>
        <v xml:space="preserve"> </v>
      </c>
      <c r="E180" t="str">
        <f>IF($A180&lt;&gt;"",VLOOKUP($B180,base!C:H,3,0)," ")</f>
        <v xml:space="preserve"> </v>
      </c>
      <c r="F180" t="str">
        <f>IF($A180&lt;&gt;"",VLOOKUP($B180,base!C:H,4,0)," ")</f>
        <v xml:space="preserve"> </v>
      </c>
      <c r="G180" t="str">
        <f>IF($A180&lt;&gt;"",VLOOKUP($B180,base!C:H,5,0)," ")</f>
        <v xml:space="preserve"> </v>
      </c>
      <c r="H180" t="str">
        <f>IF($A180&lt;&gt;"",VLOOKUP($B180,base!C:H,6,0)," ")</f>
        <v xml:space="preserve"> </v>
      </c>
    </row>
    <row r="181" spans="1:8" x14ac:dyDescent="0.25">
      <c r="A181" s="3" t="str">
        <f t="shared" si="5"/>
        <v/>
      </c>
      <c r="B181" s="2">
        <f>+IF($A181&gt;0,SUMIFS(base!C:C,base!J:J,CONCATENATE(TEXT($B$1,"000"),TEXT(A181,"000")))," ")</f>
        <v>0</v>
      </c>
      <c r="C181" t="str">
        <f t="shared" si="4"/>
        <v/>
      </c>
      <c r="D181" t="str">
        <f>IF($A181&lt;&gt;"",VLOOKUP($B181,base!C:H,2,0)," ")</f>
        <v xml:space="preserve"> </v>
      </c>
      <c r="E181" t="str">
        <f>IF($A181&lt;&gt;"",VLOOKUP($B181,base!C:H,3,0)," ")</f>
        <v xml:space="preserve"> </v>
      </c>
      <c r="F181" t="str">
        <f>IF($A181&lt;&gt;"",VLOOKUP($B181,base!C:H,4,0)," ")</f>
        <v xml:space="preserve"> </v>
      </c>
      <c r="G181" t="str">
        <f>IF($A181&lt;&gt;"",VLOOKUP($B181,base!C:H,5,0)," ")</f>
        <v xml:space="preserve"> </v>
      </c>
      <c r="H181" t="str">
        <f>IF($A181&lt;&gt;"",VLOOKUP($B181,base!C:H,6,0)," ")</f>
        <v xml:space="preserve"> </v>
      </c>
    </row>
    <row r="182" spans="1:8" x14ac:dyDescent="0.25">
      <c r="A182" s="3" t="str">
        <f t="shared" si="5"/>
        <v/>
      </c>
      <c r="B182" s="2">
        <f>+IF($A182&gt;0,SUMIFS(base!C:C,base!J:J,CONCATENATE(TEXT($B$1,"000"),TEXT(A182,"000")))," ")</f>
        <v>0</v>
      </c>
      <c r="C182" t="str">
        <f t="shared" si="4"/>
        <v/>
      </c>
      <c r="D182" t="str">
        <f>IF($A182&lt;&gt;"",VLOOKUP($B182,base!C:H,2,0)," ")</f>
        <v xml:space="preserve"> </v>
      </c>
      <c r="E182" t="str">
        <f>IF($A182&lt;&gt;"",VLOOKUP($B182,base!C:H,3,0)," ")</f>
        <v xml:space="preserve"> </v>
      </c>
      <c r="F182" t="str">
        <f>IF($A182&lt;&gt;"",VLOOKUP($B182,base!C:H,4,0)," ")</f>
        <v xml:space="preserve"> </v>
      </c>
      <c r="G182" t="str">
        <f>IF($A182&lt;&gt;"",VLOOKUP($B182,base!C:H,5,0)," ")</f>
        <v xml:space="preserve"> </v>
      </c>
      <c r="H182" t="str">
        <f>IF($A182&lt;&gt;"",VLOOKUP($B182,base!C:H,6,0)," ")</f>
        <v xml:space="preserve"> </v>
      </c>
    </row>
    <row r="183" spans="1:8" x14ac:dyDescent="0.25">
      <c r="A183" s="3" t="str">
        <f t="shared" si="5"/>
        <v/>
      </c>
      <c r="B183" s="2">
        <f>+IF($A183&gt;0,SUMIFS(base!C:C,base!J:J,CONCATENATE(TEXT($B$1,"000"),TEXT(A183,"000")))," ")</f>
        <v>0</v>
      </c>
      <c r="C183" t="str">
        <f t="shared" si="4"/>
        <v/>
      </c>
      <c r="D183" t="str">
        <f>IF($A183&lt;&gt;"",VLOOKUP($B183,base!C:H,2,0)," ")</f>
        <v xml:space="preserve"> </v>
      </c>
      <c r="E183" t="str">
        <f>IF($A183&lt;&gt;"",VLOOKUP($B183,base!C:H,3,0)," ")</f>
        <v xml:space="preserve"> </v>
      </c>
      <c r="F183" t="str">
        <f>IF($A183&lt;&gt;"",VLOOKUP($B183,base!C:H,4,0)," ")</f>
        <v xml:space="preserve"> </v>
      </c>
      <c r="G183" t="str">
        <f>IF($A183&lt;&gt;"",VLOOKUP($B183,base!C:H,5,0)," ")</f>
        <v xml:space="preserve"> </v>
      </c>
      <c r="H183" t="str">
        <f>IF($A183&lt;&gt;"",VLOOKUP($B183,base!C:H,6,0)," ")</f>
        <v xml:space="preserve"> </v>
      </c>
    </row>
    <row r="184" spans="1:8" x14ac:dyDescent="0.25">
      <c r="A184" s="3" t="str">
        <f t="shared" si="5"/>
        <v/>
      </c>
      <c r="B184" s="2">
        <f>+IF($A184&gt;0,SUMIFS(base!C:C,base!J:J,CONCATENATE(TEXT($B$1,"000"),TEXT(A184,"000")))," ")</f>
        <v>0</v>
      </c>
      <c r="C184" t="str">
        <f t="shared" si="4"/>
        <v/>
      </c>
      <c r="D184" t="str">
        <f>IF($A184&lt;&gt;"",VLOOKUP($B184,base!C:H,2,0)," ")</f>
        <v xml:space="preserve"> </v>
      </c>
      <c r="E184" t="str">
        <f>IF($A184&lt;&gt;"",VLOOKUP($B184,base!C:H,3,0)," ")</f>
        <v xml:space="preserve"> </v>
      </c>
      <c r="F184" t="str">
        <f>IF($A184&lt;&gt;"",VLOOKUP($B184,base!C:H,4,0)," ")</f>
        <v xml:space="preserve"> </v>
      </c>
      <c r="G184" t="str">
        <f>IF($A184&lt;&gt;"",VLOOKUP($B184,base!C:H,5,0)," ")</f>
        <v xml:space="preserve"> </v>
      </c>
      <c r="H184" t="str">
        <f>IF($A184&lt;&gt;"",VLOOKUP($B184,base!C:H,6,0)," ")</f>
        <v xml:space="preserve"> </v>
      </c>
    </row>
    <row r="185" spans="1:8" x14ac:dyDescent="0.25">
      <c r="A185" s="3" t="str">
        <f t="shared" si="5"/>
        <v/>
      </c>
      <c r="B185" s="2">
        <f>+IF($A185&gt;0,SUMIFS(base!C:C,base!J:J,CONCATENATE(TEXT($B$1,"000"),TEXT(A185,"000")))," ")</f>
        <v>0</v>
      </c>
      <c r="C185" t="str">
        <f t="shared" si="4"/>
        <v/>
      </c>
      <c r="D185" t="str">
        <f>IF($A185&lt;&gt;"",VLOOKUP($B185,base!C:H,2,0)," ")</f>
        <v xml:space="preserve"> </v>
      </c>
      <c r="E185" t="str">
        <f>IF($A185&lt;&gt;"",VLOOKUP($B185,base!C:H,3,0)," ")</f>
        <v xml:space="preserve"> </v>
      </c>
      <c r="F185" t="str">
        <f>IF($A185&lt;&gt;"",VLOOKUP($B185,base!C:H,4,0)," ")</f>
        <v xml:space="preserve"> </v>
      </c>
      <c r="G185" t="str">
        <f>IF($A185&lt;&gt;"",VLOOKUP($B185,base!C:H,5,0)," ")</f>
        <v xml:space="preserve"> </v>
      </c>
      <c r="H185" t="str">
        <f>IF($A185&lt;&gt;"",VLOOKUP($B185,base!C:H,6,0)," ")</f>
        <v xml:space="preserve"> </v>
      </c>
    </row>
    <row r="186" spans="1:8" x14ac:dyDescent="0.25">
      <c r="A186" s="3" t="str">
        <f t="shared" si="5"/>
        <v/>
      </c>
      <c r="B186" s="2">
        <f>+IF($A186&gt;0,SUMIFS(base!C:C,base!J:J,CONCATENATE(TEXT($B$1,"000"),TEXT(A186,"000")))," ")</f>
        <v>0</v>
      </c>
      <c r="C186" t="str">
        <f t="shared" si="4"/>
        <v/>
      </c>
      <c r="D186" t="str">
        <f>IF($A186&lt;&gt;"",VLOOKUP($B186,base!C:H,2,0)," ")</f>
        <v xml:space="preserve"> </v>
      </c>
      <c r="E186" t="str">
        <f>IF($A186&lt;&gt;"",VLOOKUP($B186,base!C:H,3,0)," ")</f>
        <v xml:space="preserve"> </v>
      </c>
      <c r="F186" t="str">
        <f>IF($A186&lt;&gt;"",VLOOKUP($B186,base!C:H,4,0)," ")</f>
        <v xml:space="preserve"> </v>
      </c>
      <c r="G186" t="str">
        <f>IF($A186&lt;&gt;"",VLOOKUP($B186,base!C:H,5,0)," ")</f>
        <v xml:space="preserve"> </v>
      </c>
      <c r="H186" t="str">
        <f>IF($A186&lt;&gt;"",VLOOKUP($B186,base!C:H,6,0)," ")</f>
        <v xml:space="preserve"> </v>
      </c>
    </row>
    <row r="187" spans="1:8" x14ac:dyDescent="0.25">
      <c r="A187" s="3" t="str">
        <f t="shared" si="5"/>
        <v/>
      </c>
      <c r="B187" s="2">
        <f>+IF($A187&gt;0,SUMIFS(base!C:C,base!J:J,CONCATENATE(TEXT($B$1,"000"),TEXT(A187,"000")))," ")</f>
        <v>0</v>
      </c>
      <c r="C187" t="str">
        <f t="shared" si="4"/>
        <v/>
      </c>
      <c r="D187" t="str">
        <f>IF($A187&lt;&gt;"",VLOOKUP($B187,base!C:H,2,0)," ")</f>
        <v xml:space="preserve"> </v>
      </c>
      <c r="E187" t="str">
        <f>IF($A187&lt;&gt;"",VLOOKUP($B187,base!C:H,3,0)," ")</f>
        <v xml:space="preserve"> </v>
      </c>
      <c r="F187" t="str">
        <f>IF($A187&lt;&gt;"",VLOOKUP($B187,base!C:H,4,0)," ")</f>
        <v xml:space="preserve"> </v>
      </c>
      <c r="G187" t="str">
        <f>IF($A187&lt;&gt;"",VLOOKUP($B187,base!C:H,5,0)," ")</f>
        <v xml:space="preserve"> </v>
      </c>
      <c r="H187" t="str">
        <f>IF($A187&lt;&gt;"",VLOOKUP($B187,base!C:H,6,0)," ")</f>
        <v xml:space="preserve"> </v>
      </c>
    </row>
    <row r="188" spans="1:8" x14ac:dyDescent="0.25">
      <c r="A188" s="3" t="str">
        <f t="shared" si="5"/>
        <v/>
      </c>
      <c r="B188" s="2">
        <f>+IF($A188&gt;0,SUMIFS(base!C:C,base!J:J,CONCATENATE(TEXT($B$1,"000"),TEXT(A188,"000")))," ")</f>
        <v>0</v>
      </c>
      <c r="C188" t="str">
        <f t="shared" si="4"/>
        <v/>
      </c>
      <c r="D188" t="str">
        <f>IF($A188&lt;&gt;"",VLOOKUP($B188,base!C:H,2,0)," ")</f>
        <v xml:space="preserve"> </v>
      </c>
      <c r="E188" t="str">
        <f>IF($A188&lt;&gt;"",VLOOKUP($B188,base!C:H,3,0)," ")</f>
        <v xml:space="preserve"> </v>
      </c>
      <c r="F188" t="str">
        <f>IF($A188&lt;&gt;"",VLOOKUP($B188,base!C:H,4,0)," ")</f>
        <v xml:space="preserve"> </v>
      </c>
      <c r="G188" t="str">
        <f>IF($A188&lt;&gt;"",VLOOKUP($B188,base!C:H,5,0)," ")</f>
        <v xml:space="preserve"> </v>
      </c>
      <c r="H188" t="str">
        <f>IF($A188&lt;&gt;"",VLOOKUP($B188,base!C:H,6,0)," ")</f>
        <v xml:space="preserve"> </v>
      </c>
    </row>
    <row r="189" spans="1:8" x14ac:dyDescent="0.25">
      <c r="A189" s="3" t="str">
        <f t="shared" si="5"/>
        <v/>
      </c>
      <c r="B189" s="2">
        <f>+IF($A189&gt;0,SUMIFS(base!C:C,base!J:J,CONCATENATE(TEXT($B$1,"000"),TEXT(A189,"000")))," ")</f>
        <v>0</v>
      </c>
      <c r="C189" t="str">
        <f t="shared" si="4"/>
        <v/>
      </c>
      <c r="D189" t="str">
        <f>IF($A189&lt;&gt;"",VLOOKUP($B189,base!C:H,2,0)," ")</f>
        <v xml:space="preserve"> </v>
      </c>
      <c r="E189" t="str">
        <f>IF($A189&lt;&gt;"",VLOOKUP($B189,base!C:H,3,0)," ")</f>
        <v xml:space="preserve"> </v>
      </c>
      <c r="F189" t="str">
        <f>IF($A189&lt;&gt;"",VLOOKUP($B189,base!C:H,4,0)," ")</f>
        <v xml:space="preserve"> </v>
      </c>
      <c r="G189" t="str">
        <f>IF($A189&lt;&gt;"",VLOOKUP($B189,base!C:H,5,0)," ")</f>
        <v xml:space="preserve"> </v>
      </c>
      <c r="H189" t="str">
        <f>IF($A189&lt;&gt;"",VLOOKUP($B189,base!C:H,6,0)," ")</f>
        <v xml:space="preserve"> </v>
      </c>
    </row>
    <row r="190" spans="1:8" x14ac:dyDescent="0.25">
      <c r="A190" s="3" t="str">
        <f t="shared" si="5"/>
        <v/>
      </c>
      <c r="B190" s="2">
        <f>+IF($A190&gt;0,SUMIFS(base!C:C,base!J:J,CONCATENATE(TEXT($B$1,"000"),TEXT(A190,"000")))," ")</f>
        <v>0</v>
      </c>
      <c r="C190" t="str">
        <f t="shared" si="4"/>
        <v/>
      </c>
      <c r="D190" t="str">
        <f>IF($A190&lt;&gt;"",VLOOKUP($B190,base!C:H,2,0)," ")</f>
        <v xml:space="preserve"> </v>
      </c>
      <c r="E190" t="str">
        <f>IF($A190&lt;&gt;"",VLOOKUP($B190,base!C:H,3,0)," ")</f>
        <v xml:space="preserve"> </v>
      </c>
      <c r="F190" t="str">
        <f>IF($A190&lt;&gt;"",VLOOKUP($B190,base!C:H,4,0)," ")</f>
        <v xml:space="preserve"> </v>
      </c>
      <c r="G190" t="str">
        <f>IF($A190&lt;&gt;"",VLOOKUP($B190,base!C:H,5,0)," ")</f>
        <v xml:space="preserve"> </v>
      </c>
      <c r="H190" t="str">
        <f>IF($A190&lt;&gt;"",VLOOKUP($B190,base!C:H,6,0)," ")</f>
        <v xml:space="preserve"> </v>
      </c>
    </row>
    <row r="191" spans="1:8" x14ac:dyDescent="0.25">
      <c r="A191" s="3" t="str">
        <f t="shared" si="5"/>
        <v/>
      </c>
      <c r="B191" s="2">
        <f>+IF($A191&gt;0,SUMIFS(base!C:C,base!J:J,CONCATENATE(TEXT($B$1,"000"),TEXT(A191,"000")))," ")</f>
        <v>0</v>
      </c>
      <c r="C191" t="str">
        <f t="shared" si="4"/>
        <v/>
      </c>
      <c r="D191" t="str">
        <f>IF($A191&lt;&gt;"",VLOOKUP($B191,base!C:H,2,0)," ")</f>
        <v xml:space="preserve"> </v>
      </c>
      <c r="E191" t="str">
        <f>IF($A191&lt;&gt;"",VLOOKUP($B191,base!C:H,3,0)," ")</f>
        <v xml:space="preserve"> </v>
      </c>
      <c r="F191" t="str">
        <f>IF($A191&lt;&gt;"",VLOOKUP($B191,base!C:H,4,0)," ")</f>
        <v xml:space="preserve"> </v>
      </c>
      <c r="G191" t="str">
        <f>IF($A191&lt;&gt;"",VLOOKUP($B191,base!C:H,5,0)," ")</f>
        <v xml:space="preserve"> </v>
      </c>
      <c r="H191" t="str">
        <f>IF($A191&lt;&gt;"",VLOOKUP($B191,base!C:H,6,0)," ")</f>
        <v xml:space="preserve"> </v>
      </c>
    </row>
    <row r="192" spans="1:8" x14ac:dyDescent="0.25">
      <c r="A192" s="3" t="str">
        <f t="shared" si="5"/>
        <v/>
      </c>
      <c r="B192" s="2">
        <f>+IF($A192&gt;0,SUMIFS(base!C:C,base!J:J,CONCATENATE(TEXT($B$1,"000"),TEXT(A192,"000")))," ")</f>
        <v>0</v>
      </c>
      <c r="C192" t="str">
        <f t="shared" si="4"/>
        <v/>
      </c>
      <c r="D192" t="str">
        <f>IF($A192&lt;&gt;"",VLOOKUP($B192,base!C:H,2,0)," ")</f>
        <v xml:space="preserve"> </v>
      </c>
      <c r="E192" t="str">
        <f>IF($A192&lt;&gt;"",VLOOKUP($B192,base!C:H,3,0)," ")</f>
        <v xml:space="preserve"> </v>
      </c>
      <c r="F192" t="str">
        <f>IF($A192&lt;&gt;"",VLOOKUP($B192,base!C:H,4,0)," ")</f>
        <v xml:space="preserve"> </v>
      </c>
      <c r="G192" t="str">
        <f>IF($A192&lt;&gt;"",VLOOKUP($B192,base!C:H,5,0)," ")</f>
        <v xml:space="preserve"> </v>
      </c>
      <c r="H192" t="str">
        <f>IF($A192&lt;&gt;"",VLOOKUP($B192,base!C:H,6,0)," ")</f>
        <v xml:space="preserve"> </v>
      </c>
    </row>
    <row r="193" spans="1:8" x14ac:dyDescent="0.25">
      <c r="A193" s="3" t="str">
        <f t="shared" si="5"/>
        <v/>
      </c>
      <c r="B193" s="2">
        <f>+IF($A193&gt;0,SUMIFS(base!C:C,base!J:J,CONCATENATE(TEXT($B$1,"000"),TEXT(A193,"000")))," ")</f>
        <v>0</v>
      </c>
      <c r="C193" t="str">
        <f t="shared" si="4"/>
        <v/>
      </c>
      <c r="D193" t="str">
        <f>IF($A193&lt;&gt;"",VLOOKUP($B193,base!C:H,2,0)," ")</f>
        <v xml:space="preserve"> </v>
      </c>
      <c r="E193" t="str">
        <f>IF($A193&lt;&gt;"",VLOOKUP($B193,base!C:H,3,0)," ")</f>
        <v xml:space="preserve"> </v>
      </c>
      <c r="F193" t="str">
        <f>IF($A193&lt;&gt;"",VLOOKUP($B193,base!C:H,4,0)," ")</f>
        <v xml:space="preserve"> </v>
      </c>
      <c r="G193" t="str">
        <f>IF($A193&lt;&gt;"",VLOOKUP($B193,base!C:H,5,0)," ")</f>
        <v xml:space="preserve"> </v>
      </c>
      <c r="H193" t="str">
        <f>IF($A193&lt;&gt;"",VLOOKUP($B193,base!C:H,6,0)," ")</f>
        <v xml:space="preserve"> </v>
      </c>
    </row>
    <row r="194" spans="1:8" x14ac:dyDescent="0.25">
      <c r="A194" s="3" t="str">
        <f t="shared" si="5"/>
        <v/>
      </c>
      <c r="B194" s="2">
        <f>+IF($A194&gt;0,SUMIFS(base!C:C,base!J:J,CONCATENATE(TEXT($B$1,"000"),TEXT(A194,"000")))," ")</f>
        <v>0</v>
      </c>
      <c r="C194" t="str">
        <f t="shared" si="4"/>
        <v/>
      </c>
      <c r="D194" t="str">
        <f>IF($A194&lt;&gt;"",VLOOKUP($B194,base!C:H,2,0)," ")</f>
        <v xml:space="preserve"> </v>
      </c>
      <c r="E194" t="str">
        <f>IF($A194&lt;&gt;"",VLOOKUP($B194,base!C:H,3,0)," ")</f>
        <v xml:space="preserve"> </v>
      </c>
      <c r="F194" t="str">
        <f>IF($A194&lt;&gt;"",VLOOKUP($B194,base!C:H,4,0)," ")</f>
        <v xml:space="preserve"> </v>
      </c>
      <c r="G194" t="str">
        <f>IF($A194&lt;&gt;"",VLOOKUP($B194,base!C:H,5,0)," ")</f>
        <v xml:space="preserve"> </v>
      </c>
      <c r="H194" t="str">
        <f>IF($A194&lt;&gt;"",VLOOKUP($B194,base!C:H,6,0)," ")</f>
        <v xml:space="preserve"> </v>
      </c>
    </row>
    <row r="195" spans="1:8" x14ac:dyDescent="0.25">
      <c r="A195" s="3" t="str">
        <f t="shared" si="5"/>
        <v/>
      </c>
      <c r="B195" s="2">
        <f>+IF($A195&gt;0,SUMIFS(base!C:C,base!J:J,CONCATENATE(TEXT($B$1,"000"),TEXT(A195,"000")))," ")</f>
        <v>0</v>
      </c>
      <c r="C195" t="str">
        <f t="shared" si="4"/>
        <v/>
      </c>
      <c r="D195" t="str">
        <f>IF($A195&lt;&gt;"",VLOOKUP($B195,base!C:H,2,0)," ")</f>
        <v xml:space="preserve"> </v>
      </c>
      <c r="E195" t="str">
        <f>IF($A195&lt;&gt;"",VLOOKUP($B195,base!C:H,3,0)," ")</f>
        <v xml:space="preserve"> </v>
      </c>
      <c r="F195" t="str">
        <f>IF($A195&lt;&gt;"",VLOOKUP($B195,base!C:H,4,0)," ")</f>
        <v xml:space="preserve"> </v>
      </c>
      <c r="G195" t="str">
        <f>IF($A195&lt;&gt;"",VLOOKUP($B195,base!C:H,5,0)," ")</f>
        <v xml:space="preserve"> </v>
      </c>
      <c r="H195" t="str">
        <f>IF($A195&lt;&gt;"",VLOOKUP($B195,base!C:H,6,0)," ")</f>
        <v xml:space="preserve"> </v>
      </c>
    </row>
    <row r="196" spans="1:8" x14ac:dyDescent="0.25">
      <c r="A196" s="3" t="str">
        <f t="shared" si="5"/>
        <v/>
      </c>
      <c r="B196" s="2">
        <f>+IF($A196&gt;0,SUMIFS(base!C:C,base!J:J,CONCATENATE(TEXT($B$1,"000"),TEXT(A196,"000")))," ")</f>
        <v>0</v>
      </c>
      <c r="C196" t="str">
        <f t="shared" si="4"/>
        <v/>
      </c>
      <c r="D196" t="str">
        <f>IF($A196&lt;&gt;"",VLOOKUP($B196,base!C:H,2,0)," ")</f>
        <v xml:space="preserve"> </v>
      </c>
      <c r="E196" t="str">
        <f>IF($A196&lt;&gt;"",VLOOKUP($B196,base!C:H,3,0)," ")</f>
        <v xml:space="preserve"> </v>
      </c>
      <c r="F196" t="str">
        <f>IF($A196&lt;&gt;"",VLOOKUP($B196,base!C:H,4,0)," ")</f>
        <v xml:space="preserve"> </v>
      </c>
      <c r="G196" t="str">
        <f>IF($A196&lt;&gt;"",VLOOKUP($B196,base!C:H,5,0)," ")</f>
        <v xml:space="preserve"> </v>
      </c>
      <c r="H196" t="str">
        <f>IF($A196&lt;&gt;"",VLOOKUP($B196,base!C:H,6,0)," ")</f>
        <v xml:space="preserve"> </v>
      </c>
    </row>
    <row r="197" spans="1:8" x14ac:dyDescent="0.25">
      <c r="A197" s="3" t="str">
        <f t="shared" si="5"/>
        <v/>
      </c>
      <c r="B197" s="2">
        <f>+IF($A197&gt;0,SUMIFS(base!C:C,base!J:J,CONCATENATE(TEXT($B$1,"000"),TEXT(A197,"000")))," ")</f>
        <v>0</v>
      </c>
      <c r="C197" t="str">
        <f t="shared" si="4"/>
        <v/>
      </c>
      <c r="D197" t="str">
        <f>IF($A197&lt;&gt;"",VLOOKUP($B197,base!C:H,2,0)," ")</f>
        <v xml:space="preserve"> </v>
      </c>
      <c r="E197" t="str">
        <f>IF($A197&lt;&gt;"",VLOOKUP($B197,base!C:H,3,0)," ")</f>
        <v xml:space="preserve"> </v>
      </c>
      <c r="F197" t="str">
        <f>IF($A197&lt;&gt;"",VLOOKUP($B197,base!C:H,4,0)," ")</f>
        <v xml:space="preserve"> </v>
      </c>
      <c r="G197" t="str">
        <f>IF($A197&lt;&gt;"",VLOOKUP($B197,base!C:H,5,0)," ")</f>
        <v xml:space="preserve"> </v>
      </c>
      <c r="H197" t="str">
        <f>IF($A197&lt;&gt;"",VLOOKUP($B197,base!C:H,6,0)," ")</f>
        <v xml:space="preserve"> </v>
      </c>
    </row>
    <row r="198" spans="1:8" x14ac:dyDescent="0.25">
      <c r="A198" s="3" t="str">
        <f t="shared" si="5"/>
        <v/>
      </c>
      <c r="B198" s="2">
        <f>+IF($A198&gt;0,SUMIFS(base!C:C,base!J:J,CONCATENATE(TEXT($B$1,"000"),TEXT(A198,"000")))," ")</f>
        <v>0</v>
      </c>
      <c r="C198" t="str">
        <f t="shared" si="4"/>
        <v/>
      </c>
      <c r="D198" t="str">
        <f>IF($A198&lt;&gt;"",VLOOKUP($B198,base!C:H,2,0)," ")</f>
        <v xml:space="preserve"> </v>
      </c>
      <c r="E198" t="str">
        <f>IF($A198&lt;&gt;"",VLOOKUP($B198,base!C:H,3,0)," ")</f>
        <v xml:space="preserve"> </v>
      </c>
      <c r="F198" t="str">
        <f>IF($A198&lt;&gt;"",VLOOKUP($B198,base!C:H,4,0)," ")</f>
        <v xml:space="preserve"> </v>
      </c>
      <c r="G198" t="str">
        <f>IF($A198&lt;&gt;"",VLOOKUP($B198,base!C:H,5,0)," ")</f>
        <v xml:space="preserve"> </v>
      </c>
      <c r="H198" t="str">
        <f>IF($A198&lt;&gt;"",VLOOKUP($B198,base!C:H,6,0)," ")</f>
        <v xml:space="preserve"> </v>
      </c>
    </row>
    <row r="199" spans="1:8" x14ac:dyDescent="0.25">
      <c r="A199" s="3" t="str">
        <f t="shared" si="5"/>
        <v/>
      </c>
      <c r="B199" s="2">
        <f>+IF($A199&gt;0,SUMIFS(base!C:C,base!J:J,CONCATENATE(TEXT($B$1,"000"),TEXT(A199,"000")))," ")</f>
        <v>0</v>
      </c>
      <c r="C199" t="str">
        <f t="shared" ref="C199:C262" si="6">IF($A199&lt;&gt;"",$B$1,"")</f>
        <v/>
      </c>
      <c r="D199" t="str">
        <f>IF($A199&lt;&gt;"",VLOOKUP($B199,base!C:H,2,0)," ")</f>
        <v xml:space="preserve"> </v>
      </c>
      <c r="E199" t="str">
        <f>IF($A199&lt;&gt;"",VLOOKUP($B199,base!C:H,3,0)," ")</f>
        <v xml:space="preserve"> </v>
      </c>
      <c r="F199" t="str">
        <f>IF($A199&lt;&gt;"",VLOOKUP($B199,base!C:H,4,0)," ")</f>
        <v xml:space="preserve"> </v>
      </c>
      <c r="G199" t="str">
        <f>IF($A199&lt;&gt;"",VLOOKUP($B199,base!C:H,5,0)," ")</f>
        <v xml:space="preserve"> </v>
      </c>
      <c r="H199" t="str">
        <f>IF($A199&lt;&gt;"",VLOOKUP($B199,base!C:H,6,0)," ")</f>
        <v xml:space="preserve"> </v>
      </c>
    </row>
    <row r="200" spans="1:8" x14ac:dyDescent="0.25">
      <c r="A200" s="3" t="str">
        <f t="shared" ref="A200:A263" si="7">IF(LEN(A199)&gt;0,IF(VALUE(A199+1)&lt;=$G$1,A199+1,""),"")</f>
        <v/>
      </c>
      <c r="B200" s="2">
        <f>+IF($A200&gt;0,SUMIFS(base!C:C,base!J:J,CONCATENATE(TEXT($B$1,"000"),TEXT(A200,"000")))," ")</f>
        <v>0</v>
      </c>
      <c r="C200" t="str">
        <f t="shared" si="6"/>
        <v/>
      </c>
      <c r="D200" t="str">
        <f>IF($A200&lt;&gt;"",VLOOKUP($B200,base!C:H,2,0)," ")</f>
        <v xml:space="preserve"> </v>
      </c>
      <c r="E200" t="str">
        <f>IF($A200&lt;&gt;"",VLOOKUP($B200,base!C:H,3,0)," ")</f>
        <v xml:space="preserve"> </v>
      </c>
      <c r="F200" t="str">
        <f>IF($A200&lt;&gt;"",VLOOKUP($B200,base!C:H,4,0)," ")</f>
        <v xml:space="preserve"> </v>
      </c>
      <c r="G200" t="str">
        <f>IF($A200&lt;&gt;"",VLOOKUP($B200,base!C:H,5,0)," ")</f>
        <v xml:space="preserve"> </v>
      </c>
      <c r="H200" t="str">
        <f>IF($A200&lt;&gt;"",VLOOKUP($B200,base!C:H,6,0)," ")</f>
        <v xml:space="preserve"> </v>
      </c>
    </row>
    <row r="201" spans="1:8" x14ac:dyDescent="0.25">
      <c r="A201" s="3" t="str">
        <f t="shared" si="7"/>
        <v/>
      </c>
      <c r="B201" s="2">
        <f>+IF($A201&gt;0,SUMIFS(base!C:C,base!J:J,CONCATENATE(TEXT($B$1,"000"),TEXT(A201,"000")))," ")</f>
        <v>0</v>
      </c>
      <c r="C201" t="str">
        <f t="shared" si="6"/>
        <v/>
      </c>
      <c r="D201" t="str">
        <f>IF($A201&lt;&gt;"",VLOOKUP($B201,base!C:H,2,0)," ")</f>
        <v xml:space="preserve"> </v>
      </c>
      <c r="E201" t="str">
        <f>IF($A201&lt;&gt;"",VLOOKUP($B201,base!C:H,3,0)," ")</f>
        <v xml:space="preserve"> </v>
      </c>
      <c r="F201" t="str">
        <f>IF($A201&lt;&gt;"",VLOOKUP($B201,base!C:H,4,0)," ")</f>
        <v xml:space="preserve"> </v>
      </c>
      <c r="G201" t="str">
        <f>IF($A201&lt;&gt;"",VLOOKUP($B201,base!C:H,5,0)," ")</f>
        <v xml:space="preserve"> </v>
      </c>
      <c r="H201" t="str">
        <f>IF($A201&lt;&gt;"",VLOOKUP($B201,base!C:H,6,0)," ")</f>
        <v xml:space="preserve"> </v>
      </c>
    </row>
    <row r="202" spans="1:8" x14ac:dyDescent="0.25">
      <c r="A202" s="3" t="str">
        <f t="shared" si="7"/>
        <v/>
      </c>
      <c r="B202" s="2">
        <f>+IF($A202&gt;0,SUMIFS(base!C:C,base!J:J,CONCATENATE(TEXT($B$1,"000"),TEXT(A202,"000")))," ")</f>
        <v>0</v>
      </c>
      <c r="C202" t="str">
        <f t="shared" si="6"/>
        <v/>
      </c>
      <c r="D202" t="str">
        <f>IF($A202&lt;&gt;"",VLOOKUP($B202,base!C:H,2,0)," ")</f>
        <v xml:space="preserve"> </v>
      </c>
      <c r="E202" t="str">
        <f>IF($A202&lt;&gt;"",VLOOKUP($B202,base!C:H,3,0)," ")</f>
        <v xml:space="preserve"> </v>
      </c>
      <c r="F202" t="str">
        <f>IF($A202&lt;&gt;"",VLOOKUP($B202,base!C:H,4,0)," ")</f>
        <v xml:space="preserve"> </v>
      </c>
      <c r="G202" t="str">
        <f>IF($A202&lt;&gt;"",VLOOKUP($B202,base!C:H,5,0)," ")</f>
        <v xml:space="preserve"> </v>
      </c>
      <c r="H202" t="str">
        <f>IF($A202&lt;&gt;"",VLOOKUP($B202,base!C:H,6,0)," ")</f>
        <v xml:space="preserve"> </v>
      </c>
    </row>
    <row r="203" spans="1:8" x14ac:dyDescent="0.25">
      <c r="A203" s="3" t="str">
        <f t="shared" si="7"/>
        <v/>
      </c>
      <c r="B203" s="2">
        <f>+IF($A203&gt;0,SUMIFS(base!C:C,base!J:J,CONCATENATE(TEXT($B$1,"000"),TEXT(A203,"000")))," ")</f>
        <v>0</v>
      </c>
      <c r="C203" t="str">
        <f t="shared" si="6"/>
        <v/>
      </c>
      <c r="D203" t="str">
        <f>IF($A203&lt;&gt;"",VLOOKUP($B203,base!C:H,2,0)," ")</f>
        <v xml:space="preserve"> </v>
      </c>
      <c r="E203" t="str">
        <f>IF($A203&lt;&gt;"",VLOOKUP($B203,base!C:H,3,0)," ")</f>
        <v xml:space="preserve"> </v>
      </c>
      <c r="F203" t="str">
        <f>IF($A203&lt;&gt;"",VLOOKUP($B203,base!C:H,4,0)," ")</f>
        <v xml:space="preserve"> </v>
      </c>
      <c r="G203" t="str">
        <f>IF($A203&lt;&gt;"",VLOOKUP($B203,base!C:H,5,0)," ")</f>
        <v xml:space="preserve"> </v>
      </c>
      <c r="H203" t="str">
        <f>IF($A203&lt;&gt;"",VLOOKUP($B203,base!C:H,6,0)," ")</f>
        <v xml:space="preserve"> </v>
      </c>
    </row>
    <row r="204" spans="1:8" x14ac:dyDescent="0.25">
      <c r="A204" s="3" t="str">
        <f t="shared" si="7"/>
        <v/>
      </c>
      <c r="B204" s="2">
        <f>+IF($A204&gt;0,SUMIFS(base!C:C,base!J:J,CONCATENATE(TEXT($B$1,"000"),TEXT(A204,"000")))," ")</f>
        <v>0</v>
      </c>
      <c r="C204" t="str">
        <f t="shared" si="6"/>
        <v/>
      </c>
      <c r="D204" t="str">
        <f>IF($A204&lt;&gt;"",VLOOKUP($B204,base!C:H,2,0)," ")</f>
        <v xml:space="preserve"> </v>
      </c>
      <c r="E204" t="str">
        <f>IF($A204&lt;&gt;"",VLOOKUP($B204,base!C:H,3,0)," ")</f>
        <v xml:space="preserve"> </v>
      </c>
      <c r="F204" t="str">
        <f>IF($A204&lt;&gt;"",VLOOKUP($B204,base!C:H,4,0)," ")</f>
        <v xml:space="preserve"> </v>
      </c>
      <c r="G204" t="str">
        <f>IF($A204&lt;&gt;"",VLOOKUP($B204,base!C:H,5,0)," ")</f>
        <v xml:space="preserve"> </v>
      </c>
      <c r="H204" t="str">
        <f>IF($A204&lt;&gt;"",VLOOKUP($B204,base!C:H,6,0)," ")</f>
        <v xml:space="preserve"> </v>
      </c>
    </row>
    <row r="205" spans="1:8" x14ac:dyDescent="0.25">
      <c r="A205" s="3" t="str">
        <f t="shared" si="7"/>
        <v/>
      </c>
      <c r="B205" s="2">
        <f>+IF($A205&gt;0,SUMIFS(base!C:C,base!J:J,CONCATENATE(TEXT($B$1,"000"),TEXT(A205,"000")))," ")</f>
        <v>0</v>
      </c>
      <c r="C205" t="str">
        <f t="shared" si="6"/>
        <v/>
      </c>
      <c r="D205" t="str">
        <f>IF($A205&lt;&gt;"",VLOOKUP($B205,base!C:H,2,0)," ")</f>
        <v xml:space="preserve"> </v>
      </c>
      <c r="E205" t="str">
        <f>IF($A205&lt;&gt;"",VLOOKUP($B205,base!C:H,3,0)," ")</f>
        <v xml:space="preserve"> </v>
      </c>
      <c r="F205" t="str">
        <f>IF($A205&lt;&gt;"",VLOOKUP($B205,base!C:H,4,0)," ")</f>
        <v xml:space="preserve"> </v>
      </c>
      <c r="G205" t="str">
        <f>IF($A205&lt;&gt;"",VLOOKUP($B205,base!C:H,5,0)," ")</f>
        <v xml:space="preserve"> </v>
      </c>
      <c r="H205" t="str">
        <f>IF($A205&lt;&gt;"",VLOOKUP($B205,base!C:H,6,0)," ")</f>
        <v xml:space="preserve"> </v>
      </c>
    </row>
    <row r="206" spans="1:8" x14ac:dyDescent="0.25">
      <c r="A206" s="3" t="str">
        <f t="shared" si="7"/>
        <v/>
      </c>
      <c r="B206" s="2">
        <f>+IF($A206&gt;0,SUMIFS(base!C:C,base!J:J,CONCATENATE(TEXT($B$1,"000"),TEXT(A206,"000")))," ")</f>
        <v>0</v>
      </c>
      <c r="C206" t="str">
        <f t="shared" si="6"/>
        <v/>
      </c>
      <c r="D206" t="str">
        <f>IF($A206&lt;&gt;"",VLOOKUP($B206,base!C:H,2,0)," ")</f>
        <v xml:space="preserve"> </v>
      </c>
      <c r="E206" t="str">
        <f>IF($A206&lt;&gt;"",VLOOKUP($B206,base!C:H,3,0)," ")</f>
        <v xml:space="preserve"> </v>
      </c>
      <c r="F206" t="str">
        <f>IF($A206&lt;&gt;"",VLOOKUP($B206,base!C:H,4,0)," ")</f>
        <v xml:space="preserve"> </v>
      </c>
      <c r="G206" t="str">
        <f>IF($A206&lt;&gt;"",VLOOKUP($B206,base!C:H,5,0)," ")</f>
        <v xml:space="preserve"> </v>
      </c>
      <c r="H206" t="str">
        <f>IF($A206&lt;&gt;"",VLOOKUP($B206,base!C:H,6,0)," ")</f>
        <v xml:space="preserve"> </v>
      </c>
    </row>
    <row r="207" spans="1:8" x14ac:dyDescent="0.25">
      <c r="A207" s="3" t="str">
        <f t="shared" si="7"/>
        <v/>
      </c>
      <c r="B207" s="2">
        <f>+IF($A207&gt;0,SUMIFS(base!C:C,base!J:J,CONCATENATE(TEXT($B$1,"000"),TEXT(A207,"000")))," ")</f>
        <v>0</v>
      </c>
      <c r="C207" t="str">
        <f t="shared" si="6"/>
        <v/>
      </c>
      <c r="D207" t="str">
        <f>IF($A207&lt;&gt;"",VLOOKUP($B207,base!C:H,2,0)," ")</f>
        <v xml:space="preserve"> </v>
      </c>
      <c r="E207" t="str">
        <f>IF($A207&lt;&gt;"",VLOOKUP($B207,base!C:H,3,0)," ")</f>
        <v xml:space="preserve"> </v>
      </c>
      <c r="F207" t="str">
        <f>IF($A207&lt;&gt;"",VLOOKUP($B207,base!C:H,4,0)," ")</f>
        <v xml:space="preserve"> </v>
      </c>
      <c r="G207" t="str">
        <f>IF($A207&lt;&gt;"",VLOOKUP($B207,base!C:H,5,0)," ")</f>
        <v xml:space="preserve"> </v>
      </c>
      <c r="H207" t="str">
        <f>IF($A207&lt;&gt;"",VLOOKUP($B207,base!C:H,6,0)," ")</f>
        <v xml:space="preserve"> </v>
      </c>
    </row>
    <row r="208" spans="1:8" x14ac:dyDescent="0.25">
      <c r="A208" s="3" t="str">
        <f t="shared" si="7"/>
        <v/>
      </c>
      <c r="B208" s="2">
        <f>+IF($A208&gt;0,SUMIFS(base!C:C,base!J:J,CONCATENATE(TEXT($B$1,"000"),TEXT(A208,"000")))," ")</f>
        <v>0</v>
      </c>
      <c r="C208" t="str">
        <f t="shared" si="6"/>
        <v/>
      </c>
      <c r="D208" t="str">
        <f>IF($A208&lt;&gt;"",VLOOKUP($B208,base!C:H,2,0)," ")</f>
        <v xml:space="preserve"> </v>
      </c>
      <c r="E208" t="str">
        <f>IF($A208&lt;&gt;"",VLOOKUP($B208,base!C:H,3,0)," ")</f>
        <v xml:space="preserve"> </v>
      </c>
      <c r="F208" t="str">
        <f>IF($A208&lt;&gt;"",VLOOKUP($B208,base!C:H,4,0)," ")</f>
        <v xml:space="preserve"> </v>
      </c>
      <c r="G208" t="str">
        <f>IF($A208&lt;&gt;"",VLOOKUP($B208,base!C:H,5,0)," ")</f>
        <v xml:space="preserve"> </v>
      </c>
      <c r="H208" t="str">
        <f>IF($A208&lt;&gt;"",VLOOKUP($B208,base!C:H,6,0)," ")</f>
        <v xml:space="preserve"> </v>
      </c>
    </row>
    <row r="209" spans="1:8" x14ac:dyDescent="0.25">
      <c r="A209" s="3" t="str">
        <f t="shared" si="7"/>
        <v/>
      </c>
      <c r="B209" s="2">
        <f>+IF($A209&gt;0,SUMIFS(base!C:C,base!J:J,CONCATENATE(TEXT($B$1,"000"),TEXT(A209,"000")))," ")</f>
        <v>0</v>
      </c>
      <c r="C209" t="str">
        <f t="shared" si="6"/>
        <v/>
      </c>
      <c r="D209" t="str">
        <f>IF($A209&lt;&gt;"",VLOOKUP($B209,base!C:H,2,0)," ")</f>
        <v xml:space="preserve"> </v>
      </c>
      <c r="E209" t="str">
        <f>IF($A209&lt;&gt;"",VLOOKUP($B209,base!C:H,3,0)," ")</f>
        <v xml:space="preserve"> </v>
      </c>
      <c r="F209" t="str">
        <f>IF($A209&lt;&gt;"",VLOOKUP($B209,base!C:H,4,0)," ")</f>
        <v xml:space="preserve"> </v>
      </c>
      <c r="G209" t="str">
        <f>IF($A209&lt;&gt;"",VLOOKUP($B209,base!C:H,5,0)," ")</f>
        <v xml:space="preserve"> </v>
      </c>
      <c r="H209" t="str">
        <f>IF($A209&lt;&gt;"",VLOOKUP($B209,base!C:H,6,0)," ")</f>
        <v xml:space="preserve"> </v>
      </c>
    </row>
    <row r="210" spans="1:8" x14ac:dyDescent="0.25">
      <c r="A210" s="3" t="str">
        <f t="shared" si="7"/>
        <v/>
      </c>
      <c r="B210" s="2">
        <f>+IF($A210&gt;0,SUMIFS(base!C:C,base!J:J,CONCATENATE(TEXT($B$1,"000"),TEXT(A210,"000")))," ")</f>
        <v>0</v>
      </c>
      <c r="C210" t="str">
        <f t="shared" si="6"/>
        <v/>
      </c>
      <c r="D210" t="str">
        <f>IF($A210&lt;&gt;"",VLOOKUP($B210,base!C:H,2,0)," ")</f>
        <v xml:space="preserve"> </v>
      </c>
      <c r="E210" t="str">
        <f>IF($A210&lt;&gt;"",VLOOKUP($B210,base!C:H,3,0)," ")</f>
        <v xml:space="preserve"> </v>
      </c>
      <c r="F210" t="str">
        <f>IF($A210&lt;&gt;"",VLOOKUP($B210,base!C:H,4,0)," ")</f>
        <v xml:space="preserve"> </v>
      </c>
      <c r="G210" t="str">
        <f>IF($A210&lt;&gt;"",VLOOKUP($B210,base!C:H,5,0)," ")</f>
        <v xml:space="preserve"> </v>
      </c>
      <c r="H210" t="str">
        <f>IF($A210&lt;&gt;"",VLOOKUP($B210,base!C:H,6,0)," ")</f>
        <v xml:space="preserve"> </v>
      </c>
    </row>
    <row r="211" spans="1:8" x14ac:dyDescent="0.25">
      <c r="A211" s="3" t="str">
        <f t="shared" si="7"/>
        <v/>
      </c>
      <c r="B211" s="2">
        <f>+IF($A211&gt;0,SUMIFS(base!C:C,base!J:J,CONCATENATE(TEXT($B$1,"000"),TEXT(A211,"000")))," ")</f>
        <v>0</v>
      </c>
      <c r="C211" t="str">
        <f t="shared" si="6"/>
        <v/>
      </c>
      <c r="D211" t="str">
        <f>IF($A211&lt;&gt;"",VLOOKUP($B211,base!C:H,2,0)," ")</f>
        <v xml:space="preserve"> </v>
      </c>
      <c r="E211" t="str">
        <f>IF($A211&lt;&gt;"",VLOOKUP($B211,base!C:H,3,0)," ")</f>
        <v xml:space="preserve"> </v>
      </c>
      <c r="F211" t="str">
        <f>IF($A211&lt;&gt;"",VLOOKUP($B211,base!C:H,4,0)," ")</f>
        <v xml:space="preserve"> </v>
      </c>
      <c r="G211" t="str">
        <f>IF($A211&lt;&gt;"",VLOOKUP($B211,base!C:H,5,0)," ")</f>
        <v xml:space="preserve"> </v>
      </c>
      <c r="H211" t="str">
        <f>IF($A211&lt;&gt;"",VLOOKUP($B211,base!C:H,6,0)," ")</f>
        <v xml:space="preserve"> </v>
      </c>
    </row>
    <row r="212" spans="1:8" x14ac:dyDescent="0.25">
      <c r="A212" s="3" t="str">
        <f t="shared" si="7"/>
        <v/>
      </c>
      <c r="B212" s="2">
        <f>+IF($A212&gt;0,SUMIFS(base!C:C,base!J:J,CONCATENATE(TEXT($B$1,"000"),TEXT(A212,"000")))," ")</f>
        <v>0</v>
      </c>
      <c r="C212" t="str">
        <f t="shared" si="6"/>
        <v/>
      </c>
      <c r="D212" t="str">
        <f>IF($A212&lt;&gt;"",VLOOKUP($B212,base!C:H,2,0)," ")</f>
        <v xml:space="preserve"> </v>
      </c>
      <c r="E212" t="str">
        <f>IF($A212&lt;&gt;"",VLOOKUP($B212,base!C:H,3,0)," ")</f>
        <v xml:space="preserve"> </v>
      </c>
      <c r="F212" t="str">
        <f>IF($A212&lt;&gt;"",VLOOKUP($B212,base!C:H,4,0)," ")</f>
        <v xml:space="preserve"> </v>
      </c>
      <c r="G212" t="str">
        <f>IF($A212&lt;&gt;"",VLOOKUP($B212,base!C:H,5,0)," ")</f>
        <v xml:space="preserve"> </v>
      </c>
      <c r="H212" t="str">
        <f>IF($A212&lt;&gt;"",VLOOKUP($B212,base!C:H,6,0)," ")</f>
        <v xml:space="preserve"> </v>
      </c>
    </row>
    <row r="213" spans="1:8" x14ac:dyDescent="0.25">
      <c r="A213" s="3" t="str">
        <f t="shared" si="7"/>
        <v/>
      </c>
      <c r="B213" s="2">
        <f>+IF($A213&gt;0,SUMIFS(base!C:C,base!J:J,CONCATENATE(TEXT($B$1,"000"),TEXT(A213,"000")))," ")</f>
        <v>0</v>
      </c>
      <c r="C213" t="str">
        <f t="shared" si="6"/>
        <v/>
      </c>
      <c r="D213" t="str">
        <f>IF($A213&lt;&gt;"",VLOOKUP($B213,base!C:H,2,0)," ")</f>
        <v xml:space="preserve"> </v>
      </c>
      <c r="E213" t="str">
        <f>IF($A213&lt;&gt;"",VLOOKUP($B213,base!C:H,3,0)," ")</f>
        <v xml:space="preserve"> </v>
      </c>
      <c r="F213" t="str">
        <f>IF($A213&lt;&gt;"",VLOOKUP($B213,base!C:H,4,0)," ")</f>
        <v xml:space="preserve"> </v>
      </c>
      <c r="G213" t="str">
        <f>IF($A213&lt;&gt;"",VLOOKUP($B213,base!C:H,5,0)," ")</f>
        <v xml:space="preserve"> </v>
      </c>
      <c r="H213" t="str">
        <f>IF($A213&lt;&gt;"",VLOOKUP($B213,base!C:H,6,0)," ")</f>
        <v xml:space="preserve"> </v>
      </c>
    </row>
    <row r="214" spans="1:8" x14ac:dyDescent="0.25">
      <c r="A214" s="3" t="str">
        <f t="shared" si="7"/>
        <v/>
      </c>
      <c r="B214" s="2">
        <f>+IF($A214&gt;0,SUMIFS(base!C:C,base!J:J,CONCATENATE(TEXT($B$1,"000"),TEXT(A214,"000")))," ")</f>
        <v>0</v>
      </c>
      <c r="C214" t="str">
        <f t="shared" si="6"/>
        <v/>
      </c>
      <c r="D214" t="str">
        <f>IF($A214&lt;&gt;"",VLOOKUP($B214,base!C:H,2,0)," ")</f>
        <v xml:space="preserve"> </v>
      </c>
      <c r="E214" t="str">
        <f>IF($A214&lt;&gt;"",VLOOKUP($B214,base!C:H,3,0)," ")</f>
        <v xml:space="preserve"> </v>
      </c>
      <c r="F214" t="str">
        <f>IF($A214&lt;&gt;"",VLOOKUP($B214,base!C:H,4,0)," ")</f>
        <v xml:space="preserve"> </v>
      </c>
      <c r="G214" t="str">
        <f>IF($A214&lt;&gt;"",VLOOKUP($B214,base!C:H,5,0)," ")</f>
        <v xml:space="preserve"> </v>
      </c>
      <c r="H214" t="str">
        <f>IF($A214&lt;&gt;"",VLOOKUP($B214,base!C:H,6,0)," ")</f>
        <v xml:space="preserve"> </v>
      </c>
    </row>
    <row r="215" spans="1:8" x14ac:dyDescent="0.25">
      <c r="A215" s="3" t="str">
        <f t="shared" si="7"/>
        <v/>
      </c>
      <c r="B215" s="2">
        <f>+IF($A215&gt;0,SUMIFS(base!C:C,base!J:J,CONCATENATE(TEXT($B$1,"000"),TEXT(A215,"000")))," ")</f>
        <v>0</v>
      </c>
      <c r="C215" t="str">
        <f t="shared" si="6"/>
        <v/>
      </c>
      <c r="D215" t="str">
        <f>IF($A215&lt;&gt;"",VLOOKUP($B215,base!C:H,2,0)," ")</f>
        <v xml:space="preserve"> </v>
      </c>
      <c r="E215" t="str">
        <f>IF($A215&lt;&gt;"",VLOOKUP($B215,base!C:H,3,0)," ")</f>
        <v xml:space="preserve"> </v>
      </c>
      <c r="F215" t="str">
        <f>IF($A215&lt;&gt;"",VLOOKUP($B215,base!C:H,4,0)," ")</f>
        <v xml:space="preserve"> </v>
      </c>
      <c r="G215" t="str">
        <f>IF($A215&lt;&gt;"",VLOOKUP($B215,base!C:H,5,0)," ")</f>
        <v xml:space="preserve"> </v>
      </c>
      <c r="H215" t="str">
        <f>IF($A215&lt;&gt;"",VLOOKUP($B215,base!C:H,6,0)," ")</f>
        <v xml:space="preserve"> </v>
      </c>
    </row>
    <row r="216" spans="1:8" x14ac:dyDescent="0.25">
      <c r="A216" s="3" t="str">
        <f t="shared" si="7"/>
        <v/>
      </c>
      <c r="B216" s="2">
        <f>+IF($A216&gt;0,SUMIFS(base!C:C,base!J:J,CONCATENATE(TEXT($B$1,"000"),TEXT(A216,"000")))," ")</f>
        <v>0</v>
      </c>
      <c r="C216" t="str">
        <f t="shared" si="6"/>
        <v/>
      </c>
      <c r="D216" t="str">
        <f>IF($A216&lt;&gt;"",VLOOKUP($B216,base!C:H,2,0)," ")</f>
        <v xml:space="preserve"> </v>
      </c>
      <c r="E216" t="str">
        <f>IF($A216&lt;&gt;"",VLOOKUP($B216,base!C:H,3,0)," ")</f>
        <v xml:space="preserve"> </v>
      </c>
      <c r="F216" t="str">
        <f>IF($A216&lt;&gt;"",VLOOKUP($B216,base!C:H,4,0)," ")</f>
        <v xml:space="preserve"> </v>
      </c>
      <c r="G216" t="str">
        <f>IF($A216&lt;&gt;"",VLOOKUP($B216,base!C:H,5,0)," ")</f>
        <v xml:space="preserve"> </v>
      </c>
      <c r="H216" t="str">
        <f>IF($A216&lt;&gt;"",VLOOKUP($B216,base!C:H,6,0)," ")</f>
        <v xml:space="preserve"> </v>
      </c>
    </row>
    <row r="217" spans="1:8" x14ac:dyDescent="0.25">
      <c r="A217" s="3" t="str">
        <f t="shared" si="7"/>
        <v/>
      </c>
      <c r="B217" s="2">
        <f>+IF($A217&gt;0,SUMIFS(base!C:C,base!J:J,CONCATENATE(TEXT($B$1,"000"),TEXT(A217,"000")))," ")</f>
        <v>0</v>
      </c>
      <c r="C217" t="str">
        <f t="shared" si="6"/>
        <v/>
      </c>
      <c r="D217" t="str">
        <f>IF($A217&lt;&gt;"",VLOOKUP($B217,base!C:H,2,0)," ")</f>
        <v xml:space="preserve"> </v>
      </c>
      <c r="E217" t="str">
        <f>IF($A217&lt;&gt;"",VLOOKUP($B217,base!C:H,3,0)," ")</f>
        <v xml:space="preserve"> </v>
      </c>
      <c r="F217" t="str">
        <f>IF($A217&lt;&gt;"",VLOOKUP($B217,base!C:H,4,0)," ")</f>
        <v xml:space="preserve"> </v>
      </c>
      <c r="G217" t="str">
        <f>IF($A217&lt;&gt;"",VLOOKUP($B217,base!C:H,5,0)," ")</f>
        <v xml:space="preserve"> </v>
      </c>
      <c r="H217" t="str">
        <f>IF($A217&lt;&gt;"",VLOOKUP($B217,base!C:H,6,0)," ")</f>
        <v xml:space="preserve"> </v>
      </c>
    </row>
    <row r="218" spans="1:8" x14ac:dyDescent="0.25">
      <c r="A218" s="3" t="str">
        <f t="shared" si="7"/>
        <v/>
      </c>
      <c r="B218" s="2">
        <f>+IF($A218&gt;0,SUMIFS(base!C:C,base!J:J,CONCATENATE(TEXT($B$1,"000"),TEXT(A218,"000")))," ")</f>
        <v>0</v>
      </c>
      <c r="C218" t="str">
        <f t="shared" si="6"/>
        <v/>
      </c>
      <c r="D218" t="str">
        <f>IF($A218&lt;&gt;"",VLOOKUP($B218,base!C:H,2,0)," ")</f>
        <v xml:space="preserve"> </v>
      </c>
      <c r="E218" t="str">
        <f>IF($A218&lt;&gt;"",VLOOKUP($B218,base!C:H,3,0)," ")</f>
        <v xml:space="preserve"> </v>
      </c>
      <c r="F218" t="str">
        <f>IF($A218&lt;&gt;"",VLOOKUP($B218,base!C:H,4,0)," ")</f>
        <v xml:space="preserve"> </v>
      </c>
      <c r="G218" t="str">
        <f>IF($A218&lt;&gt;"",VLOOKUP($B218,base!C:H,5,0)," ")</f>
        <v xml:space="preserve"> </v>
      </c>
      <c r="H218" t="str">
        <f>IF($A218&lt;&gt;"",VLOOKUP($B218,base!C:H,6,0)," ")</f>
        <v xml:space="preserve"> </v>
      </c>
    </row>
    <row r="219" spans="1:8" x14ac:dyDescent="0.25">
      <c r="A219" s="3" t="str">
        <f t="shared" si="7"/>
        <v/>
      </c>
      <c r="B219" s="2">
        <f>+IF($A219&gt;0,SUMIFS(base!C:C,base!J:J,CONCATENATE(TEXT($B$1,"000"),TEXT(A219,"000")))," ")</f>
        <v>0</v>
      </c>
      <c r="C219" t="str">
        <f t="shared" si="6"/>
        <v/>
      </c>
      <c r="D219" t="str">
        <f>IF($A219&lt;&gt;"",VLOOKUP($B219,base!C:H,2,0)," ")</f>
        <v xml:space="preserve"> </v>
      </c>
      <c r="E219" t="str">
        <f>IF($A219&lt;&gt;"",VLOOKUP($B219,base!C:H,3,0)," ")</f>
        <v xml:space="preserve"> </v>
      </c>
      <c r="F219" t="str">
        <f>IF($A219&lt;&gt;"",VLOOKUP($B219,base!C:H,4,0)," ")</f>
        <v xml:space="preserve"> </v>
      </c>
      <c r="G219" t="str">
        <f>IF($A219&lt;&gt;"",VLOOKUP($B219,base!C:H,5,0)," ")</f>
        <v xml:space="preserve"> </v>
      </c>
      <c r="H219" t="str">
        <f>IF($A219&lt;&gt;"",VLOOKUP($B219,base!C:H,6,0)," ")</f>
        <v xml:space="preserve"> </v>
      </c>
    </row>
    <row r="220" spans="1:8" x14ac:dyDescent="0.25">
      <c r="A220" s="3" t="str">
        <f t="shared" si="7"/>
        <v/>
      </c>
      <c r="B220" s="2">
        <f>+IF($A220&gt;0,SUMIFS(base!C:C,base!J:J,CONCATENATE(TEXT($B$1,"000"),TEXT(A220,"000")))," ")</f>
        <v>0</v>
      </c>
      <c r="C220" t="str">
        <f t="shared" si="6"/>
        <v/>
      </c>
      <c r="D220" t="str">
        <f>IF($A220&lt;&gt;"",VLOOKUP($B220,base!C:H,2,0)," ")</f>
        <v xml:space="preserve"> </v>
      </c>
      <c r="E220" t="str">
        <f>IF($A220&lt;&gt;"",VLOOKUP($B220,base!C:H,3,0)," ")</f>
        <v xml:space="preserve"> </v>
      </c>
      <c r="F220" t="str">
        <f>IF($A220&lt;&gt;"",VLOOKUP($B220,base!C:H,4,0)," ")</f>
        <v xml:space="preserve"> </v>
      </c>
      <c r="G220" t="str">
        <f>IF($A220&lt;&gt;"",VLOOKUP($B220,base!C:H,5,0)," ")</f>
        <v xml:space="preserve"> </v>
      </c>
      <c r="H220" t="str">
        <f>IF($A220&lt;&gt;"",VLOOKUP($B220,base!C:H,6,0)," ")</f>
        <v xml:space="preserve"> </v>
      </c>
    </row>
    <row r="221" spans="1:8" x14ac:dyDescent="0.25">
      <c r="A221" s="3" t="str">
        <f t="shared" si="7"/>
        <v/>
      </c>
      <c r="B221" s="2">
        <f>+IF($A221&gt;0,SUMIFS(base!C:C,base!J:J,CONCATENATE(TEXT($B$1,"000"),TEXT(A221,"000")))," ")</f>
        <v>0</v>
      </c>
      <c r="C221" t="str">
        <f t="shared" si="6"/>
        <v/>
      </c>
      <c r="D221" t="str">
        <f>IF($A221&lt;&gt;"",VLOOKUP($B221,base!C:H,2,0)," ")</f>
        <v xml:space="preserve"> </v>
      </c>
      <c r="E221" t="str">
        <f>IF($A221&lt;&gt;"",VLOOKUP($B221,base!C:H,3,0)," ")</f>
        <v xml:space="preserve"> </v>
      </c>
      <c r="F221" t="str">
        <f>IF($A221&lt;&gt;"",VLOOKUP($B221,base!C:H,4,0)," ")</f>
        <v xml:space="preserve"> </v>
      </c>
      <c r="G221" t="str">
        <f>IF($A221&lt;&gt;"",VLOOKUP($B221,base!C:H,5,0)," ")</f>
        <v xml:space="preserve"> </v>
      </c>
      <c r="H221" t="str">
        <f>IF($A221&lt;&gt;"",VLOOKUP($B221,base!C:H,6,0)," ")</f>
        <v xml:space="preserve"> </v>
      </c>
    </row>
    <row r="222" spans="1:8" x14ac:dyDescent="0.25">
      <c r="A222" s="3" t="str">
        <f t="shared" si="7"/>
        <v/>
      </c>
      <c r="B222" s="2">
        <f>+IF($A222&gt;0,SUMIFS(base!C:C,base!J:J,CONCATENATE(TEXT($B$1,"000"),TEXT(A222,"000")))," ")</f>
        <v>0</v>
      </c>
      <c r="C222" t="str">
        <f t="shared" si="6"/>
        <v/>
      </c>
      <c r="D222" t="str">
        <f>IF($A222&lt;&gt;"",VLOOKUP($B222,base!C:H,2,0)," ")</f>
        <v xml:space="preserve"> </v>
      </c>
      <c r="E222" t="str">
        <f>IF($A222&lt;&gt;"",VLOOKUP($B222,base!C:H,3,0)," ")</f>
        <v xml:space="preserve"> </v>
      </c>
      <c r="F222" t="str">
        <f>IF($A222&lt;&gt;"",VLOOKUP($B222,base!C:H,4,0)," ")</f>
        <v xml:space="preserve"> </v>
      </c>
      <c r="G222" t="str">
        <f>IF($A222&lt;&gt;"",VLOOKUP($B222,base!C:H,5,0)," ")</f>
        <v xml:space="preserve"> </v>
      </c>
      <c r="H222" t="str">
        <f>IF($A222&lt;&gt;"",VLOOKUP($B222,base!C:H,6,0)," ")</f>
        <v xml:space="preserve"> </v>
      </c>
    </row>
    <row r="223" spans="1:8" x14ac:dyDescent="0.25">
      <c r="A223" s="3" t="str">
        <f t="shared" si="7"/>
        <v/>
      </c>
      <c r="B223" s="2">
        <f>+IF($A223&gt;0,SUMIFS(base!C:C,base!J:J,CONCATENATE(TEXT($B$1,"000"),TEXT(A223,"000")))," ")</f>
        <v>0</v>
      </c>
      <c r="C223" t="str">
        <f t="shared" si="6"/>
        <v/>
      </c>
      <c r="D223" t="str">
        <f>IF($A223&lt;&gt;"",VLOOKUP($B223,base!C:H,2,0)," ")</f>
        <v xml:space="preserve"> </v>
      </c>
      <c r="E223" t="str">
        <f>IF($A223&lt;&gt;"",VLOOKUP($B223,base!C:H,3,0)," ")</f>
        <v xml:space="preserve"> </v>
      </c>
      <c r="F223" t="str">
        <f>IF($A223&lt;&gt;"",VLOOKUP($B223,base!C:H,4,0)," ")</f>
        <v xml:space="preserve"> </v>
      </c>
      <c r="G223" t="str">
        <f>IF($A223&lt;&gt;"",VLOOKUP($B223,base!C:H,5,0)," ")</f>
        <v xml:space="preserve"> </v>
      </c>
      <c r="H223" t="str">
        <f>IF($A223&lt;&gt;"",VLOOKUP($B223,base!C:H,6,0)," ")</f>
        <v xml:space="preserve"> </v>
      </c>
    </row>
    <row r="224" spans="1:8" x14ac:dyDescent="0.25">
      <c r="A224" s="3" t="str">
        <f t="shared" si="7"/>
        <v/>
      </c>
      <c r="B224" s="2">
        <f>+IF($A224&gt;0,SUMIFS(base!C:C,base!J:J,CONCATENATE(TEXT($B$1,"000"),TEXT(A224,"000")))," ")</f>
        <v>0</v>
      </c>
      <c r="C224" t="str">
        <f t="shared" si="6"/>
        <v/>
      </c>
      <c r="D224" t="str">
        <f>IF($A224&lt;&gt;"",VLOOKUP($B224,base!C:H,2,0)," ")</f>
        <v xml:space="preserve"> </v>
      </c>
      <c r="E224" t="str">
        <f>IF($A224&lt;&gt;"",VLOOKUP($B224,base!C:H,3,0)," ")</f>
        <v xml:space="preserve"> </v>
      </c>
      <c r="F224" t="str">
        <f>IF($A224&lt;&gt;"",VLOOKUP($B224,base!C:H,4,0)," ")</f>
        <v xml:space="preserve"> </v>
      </c>
      <c r="G224" t="str">
        <f>IF($A224&lt;&gt;"",VLOOKUP($B224,base!C:H,5,0)," ")</f>
        <v xml:space="preserve"> </v>
      </c>
      <c r="H224" t="str">
        <f>IF($A224&lt;&gt;"",VLOOKUP($B224,base!C:H,6,0)," ")</f>
        <v xml:space="preserve"> </v>
      </c>
    </row>
    <row r="225" spans="1:8" x14ac:dyDescent="0.25">
      <c r="A225" s="3" t="str">
        <f t="shared" si="7"/>
        <v/>
      </c>
      <c r="B225" s="2">
        <f>+IF($A225&gt;0,SUMIFS(base!C:C,base!J:J,CONCATENATE(TEXT($B$1,"000"),TEXT(A225,"000")))," ")</f>
        <v>0</v>
      </c>
      <c r="C225" t="str">
        <f t="shared" si="6"/>
        <v/>
      </c>
      <c r="D225" t="str">
        <f>IF($A225&lt;&gt;"",VLOOKUP($B225,base!C:H,2,0)," ")</f>
        <v xml:space="preserve"> </v>
      </c>
      <c r="E225" t="str">
        <f>IF($A225&lt;&gt;"",VLOOKUP($B225,base!C:H,3,0)," ")</f>
        <v xml:space="preserve"> </v>
      </c>
      <c r="F225" t="str">
        <f>IF($A225&lt;&gt;"",VLOOKUP($B225,base!C:H,4,0)," ")</f>
        <v xml:space="preserve"> </v>
      </c>
      <c r="G225" t="str">
        <f>IF($A225&lt;&gt;"",VLOOKUP($B225,base!C:H,5,0)," ")</f>
        <v xml:space="preserve"> </v>
      </c>
      <c r="H225" t="str">
        <f>IF($A225&lt;&gt;"",VLOOKUP($B225,base!C:H,6,0)," ")</f>
        <v xml:space="preserve"> </v>
      </c>
    </row>
    <row r="226" spans="1:8" x14ac:dyDescent="0.25">
      <c r="A226" s="3" t="str">
        <f t="shared" si="7"/>
        <v/>
      </c>
      <c r="B226" s="2">
        <f>+IF($A226&gt;0,SUMIFS(base!C:C,base!J:J,CONCATENATE(TEXT($B$1,"000"),TEXT(A226,"000")))," ")</f>
        <v>0</v>
      </c>
      <c r="C226" t="str">
        <f t="shared" si="6"/>
        <v/>
      </c>
      <c r="D226" t="str">
        <f>IF($A226&lt;&gt;"",VLOOKUP($B226,base!C:H,2,0)," ")</f>
        <v xml:space="preserve"> </v>
      </c>
      <c r="E226" t="str">
        <f>IF($A226&lt;&gt;"",VLOOKUP($B226,base!C:H,3,0)," ")</f>
        <v xml:space="preserve"> </v>
      </c>
      <c r="F226" t="str">
        <f>IF($A226&lt;&gt;"",VLOOKUP($B226,base!C:H,4,0)," ")</f>
        <v xml:space="preserve"> </v>
      </c>
      <c r="G226" t="str">
        <f>IF($A226&lt;&gt;"",VLOOKUP($B226,base!C:H,5,0)," ")</f>
        <v xml:space="preserve"> </v>
      </c>
      <c r="H226" t="str">
        <f>IF($A226&lt;&gt;"",VLOOKUP($B226,base!C:H,6,0)," ")</f>
        <v xml:space="preserve"> </v>
      </c>
    </row>
    <row r="227" spans="1:8" x14ac:dyDescent="0.25">
      <c r="A227" s="3" t="str">
        <f t="shared" si="7"/>
        <v/>
      </c>
      <c r="B227" s="2">
        <f>+IF($A227&gt;0,SUMIFS(base!C:C,base!J:J,CONCATENATE(TEXT($B$1,"000"),TEXT(A227,"000")))," ")</f>
        <v>0</v>
      </c>
      <c r="C227" t="str">
        <f t="shared" si="6"/>
        <v/>
      </c>
      <c r="D227" t="str">
        <f>IF($A227&lt;&gt;"",VLOOKUP($B227,base!C:H,2,0)," ")</f>
        <v xml:space="preserve"> </v>
      </c>
      <c r="E227" t="str">
        <f>IF($A227&lt;&gt;"",VLOOKUP($B227,base!C:H,3,0)," ")</f>
        <v xml:space="preserve"> </v>
      </c>
      <c r="F227" t="str">
        <f>IF($A227&lt;&gt;"",VLOOKUP($B227,base!C:H,4,0)," ")</f>
        <v xml:space="preserve"> </v>
      </c>
      <c r="G227" t="str">
        <f>IF($A227&lt;&gt;"",VLOOKUP($B227,base!C:H,5,0)," ")</f>
        <v xml:space="preserve"> </v>
      </c>
      <c r="H227" t="str">
        <f>IF($A227&lt;&gt;"",VLOOKUP($B227,base!C:H,6,0)," ")</f>
        <v xml:space="preserve"> </v>
      </c>
    </row>
    <row r="228" spans="1:8" x14ac:dyDescent="0.25">
      <c r="A228" s="3" t="str">
        <f t="shared" si="7"/>
        <v/>
      </c>
      <c r="B228" s="2">
        <f>+IF($A228&gt;0,SUMIFS(base!C:C,base!J:J,CONCATENATE(TEXT($B$1,"000"),TEXT(A228,"000")))," ")</f>
        <v>0</v>
      </c>
      <c r="C228" t="str">
        <f t="shared" si="6"/>
        <v/>
      </c>
      <c r="D228" t="str">
        <f>IF($A228&lt;&gt;"",VLOOKUP($B228,base!C:H,2,0)," ")</f>
        <v xml:space="preserve"> </v>
      </c>
      <c r="E228" t="str">
        <f>IF($A228&lt;&gt;"",VLOOKUP($B228,base!C:H,3,0)," ")</f>
        <v xml:space="preserve"> </v>
      </c>
      <c r="F228" t="str">
        <f>IF($A228&lt;&gt;"",VLOOKUP($B228,base!C:H,4,0)," ")</f>
        <v xml:space="preserve"> </v>
      </c>
      <c r="G228" t="str">
        <f>IF($A228&lt;&gt;"",VLOOKUP($B228,base!C:H,5,0)," ")</f>
        <v xml:space="preserve"> </v>
      </c>
      <c r="H228" t="str">
        <f>IF($A228&lt;&gt;"",VLOOKUP($B228,base!C:H,6,0)," ")</f>
        <v xml:space="preserve"> </v>
      </c>
    </row>
    <row r="229" spans="1:8" x14ac:dyDescent="0.25">
      <c r="A229" s="3" t="str">
        <f t="shared" si="7"/>
        <v/>
      </c>
      <c r="B229" s="2">
        <f>+IF($A229&gt;0,SUMIFS(base!C:C,base!J:J,CONCATENATE(TEXT($B$1,"000"),TEXT(A229,"000")))," ")</f>
        <v>0</v>
      </c>
      <c r="C229" t="str">
        <f t="shared" si="6"/>
        <v/>
      </c>
      <c r="D229" t="str">
        <f>IF($A229&lt;&gt;"",VLOOKUP($B229,base!C:H,2,0)," ")</f>
        <v xml:space="preserve"> </v>
      </c>
      <c r="E229" t="str">
        <f>IF($A229&lt;&gt;"",VLOOKUP($B229,base!C:H,3,0)," ")</f>
        <v xml:space="preserve"> </v>
      </c>
      <c r="F229" t="str">
        <f>IF($A229&lt;&gt;"",VLOOKUP($B229,base!C:H,4,0)," ")</f>
        <v xml:space="preserve"> </v>
      </c>
      <c r="G229" t="str">
        <f>IF($A229&lt;&gt;"",VLOOKUP($B229,base!C:H,5,0)," ")</f>
        <v xml:space="preserve"> </v>
      </c>
      <c r="H229" t="str">
        <f>IF($A229&lt;&gt;"",VLOOKUP($B229,base!C:H,6,0)," ")</f>
        <v xml:space="preserve"> </v>
      </c>
    </row>
    <row r="230" spans="1:8" x14ac:dyDescent="0.25">
      <c r="A230" s="3" t="str">
        <f t="shared" si="7"/>
        <v/>
      </c>
      <c r="B230" s="2">
        <f>+IF($A230&gt;0,SUMIFS(base!C:C,base!J:J,CONCATENATE(TEXT($B$1,"000"),TEXT(A230,"000")))," ")</f>
        <v>0</v>
      </c>
      <c r="C230" t="str">
        <f t="shared" si="6"/>
        <v/>
      </c>
      <c r="D230" t="str">
        <f>IF($A230&lt;&gt;"",VLOOKUP($B230,base!C:H,2,0)," ")</f>
        <v xml:space="preserve"> </v>
      </c>
      <c r="E230" t="str">
        <f>IF($A230&lt;&gt;"",VLOOKUP($B230,base!C:H,3,0)," ")</f>
        <v xml:space="preserve"> </v>
      </c>
      <c r="F230" t="str">
        <f>IF($A230&lt;&gt;"",VLOOKUP($B230,base!C:H,4,0)," ")</f>
        <v xml:space="preserve"> </v>
      </c>
      <c r="G230" t="str">
        <f>IF($A230&lt;&gt;"",VLOOKUP($B230,base!C:H,5,0)," ")</f>
        <v xml:space="preserve"> </v>
      </c>
      <c r="H230" t="str">
        <f>IF($A230&lt;&gt;"",VLOOKUP($B230,base!C:H,6,0)," ")</f>
        <v xml:space="preserve"> </v>
      </c>
    </row>
    <row r="231" spans="1:8" x14ac:dyDescent="0.25">
      <c r="A231" s="3" t="str">
        <f t="shared" si="7"/>
        <v/>
      </c>
      <c r="B231" s="2">
        <f>+IF($A231&gt;0,SUMIFS(base!C:C,base!J:J,CONCATENATE(TEXT($B$1,"000"),TEXT(A231,"000")))," ")</f>
        <v>0</v>
      </c>
      <c r="C231" t="str">
        <f t="shared" si="6"/>
        <v/>
      </c>
      <c r="D231" t="str">
        <f>IF($A231&lt;&gt;"",VLOOKUP($B231,base!C:H,2,0)," ")</f>
        <v xml:space="preserve"> </v>
      </c>
      <c r="E231" t="str">
        <f>IF($A231&lt;&gt;"",VLOOKUP($B231,base!C:H,3,0)," ")</f>
        <v xml:space="preserve"> </v>
      </c>
      <c r="F231" t="str">
        <f>IF($A231&lt;&gt;"",VLOOKUP($B231,base!C:H,4,0)," ")</f>
        <v xml:space="preserve"> </v>
      </c>
      <c r="G231" t="str">
        <f>IF($A231&lt;&gt;"",VLOOKUP($B231,base!C:H,5,0)," ")</f>
        <v xml:space="preserve"> </v>
      </c>
      <c r="H231" t="str">
        <f>IF($A231&lt;&gt;"",VLOOKUP($B231,base!C:H,6,0)," ")</f>
        <v xml:space="preserve"> </v>
      </c>
    </row>
    <row r="232" spans="1:8" x14ac:dyDescent="0.25">
      <c r="A232" s="3" t="str">
        <f t="shared" si="7"/>
        <v/>
      </c>
      <c r="B232" s="2">
        <f>+IF($A232&gt;0,SUMIFS(base!C:C,base!J:J,CONCATENATE(TEXT($B$1,"000"),TEXT(A232,"000")))," ")</f>
        <v>0</v>
      </c>
      <c r="C232" t="str">
        <f t="shared" si="6"/>
        <v/>
      </c>
      <c r="D232" t="str">
        <f>IF($A232&lt;&gt;"",VLOOKUP($B232,base!C:H,2,0)," ")</f>
        <v xml:space="preserve"> </v>
      </c>
      <c r="E232" t="str">
        <f>IF($A232&lt;&gt;"",VLOOKUP($B232,base!C:H,3,0)," ")</f>
        <v xml:space="preserve"> </v>
      </c>
      <c r="F232" t="str">
        <f>IF($A232&lt;&gt;"",VLOOKUP($B232,base!C:H,4,0)," ")</f>
        <v xml:space="preserve"> </v>
      </c>
      <c r="G232" t="str">
        <f>IF($A232&lt;&gt;"",VLOOKUP($B232,base!C:H,5,0)," ")</f>
        <v xml:space="preserve"> </v>
      </c>
      <c r="H232" t="str">
        <f>IF($A232&lt;&gt;"",VLOOKUP($B232,base!C:H,6,0)," ")</f>
        <v xml:space="preserve"> </v>
      </c>
    </row>
    <row r="233" spans="1:8" x14ac:dyDescent="0.25">
      <c r="A233" s="3" t="str">
        <f t="shared" si="7"/>
        <v/>
      </c>
      <c r="B233" s="2">
        <f>+IF($A233&gt;0,SUMIFS(base!C:C,base!J:J,CONCATENATE(TEXT($B$1,"000"),TEXT(A233,"000")))," ")</f>
        <v>0</v>
      </c>
      <c r="C233" t="str">
        <f t="shared" si="6"/>
        <v/>
      </c>
      <c r="D233" t="str">
        <f>IF($A233&lt;&gt;"",VLOOKUP($B233,base!C:H,2,0)," ")</f>
        <v xml:space="preserve"> </v>
      </c>
      <c r="E233" t="str">
        <f>IF($A233&lt;&gt;"",VLOOKUP($B233,base!C:H,3,0)," ")</f>
        <v xml:space="preserve"> </v>
      </c>
      <c r="F233" t="str">
        <f>IF($A233&lt;&gt;"",VLOOKUP($B233,base!C:H,4,0)," ")</f>
        <v xml:space="preserve"> </v>
      </c>
      <c r="G233" t="str">
        <f>IF($A233&lt;&gt;"",VLOOKUP($B233,base!C:H,5,0)," ")</f>
        <v xml:space="preserve"> </v>
      </c>
      <c r="H233" t="str">
        <f>IF($A233&lt;&gt;"",VLOOKUP($B233,base!C:H,6,0)," ")</f>
        <v xml:space="preserve"> </v>
      </c>
    </row>
    <row r="234" spans="1:8" x14ac:dyDescent="0.25">
      <c r="A234" s="3" t="str">
        <f t="shared" si="7"/>
        <v/>
      </c>
      <c r="B234" s="2">
        <f>+IF($A234&gt;0,SUMIFS(base!C:C,base!J:J,CONCATENATE(TEXT($B$1,"000"),TEXT(A234,"000")))," ")</f>
        <v>0</v>
      </c>
      <c r="C234" t="str">
        <f t="shared" si="6"/>
        <v/>
      </c>
      <c r="D234" t="str">
        <f>IF($A234&lt;&gt;"",VLOOKUP($B234,base!C:H,2,0)," ")</f>
        <v xml:space="preserve"> </v>
      </c>
      <c r="E234" t="str">
        <f>IF($A234&lt;&gt;"",VLOOKUP($B234,base!C:H,3,0)," ")</f>
        <v xml:space="preserve"> </v>
      </c>
      <c r="F234" t="str">
        <f>IF($A234&lt;&gt;"",VLOOKUP($B234,base!C:H,4,0)," ")</f>
        <v xml:space="preserve"> </v>
      </c>
      <c r="G234" t="str">
        <f>IF($A234&lt;&gt;"",VLOOKUP($B234,base!C:H,5,0)," ")</f>
        <v xml:space="preserve"> </v>
      </c>
      <c r="H234" t="str">
        <f>IF($A234&lt;&gt;"",VLOOKUP($B234,base!C:H,6,0)," ")</f>
        <v xml:space="preserve"> </v>
      </c>
    </row>
    <row r="235" spans="1:8" x14ac:dyDescent="0.25">
      <c r="A235" s="3" t="str">
        <f t="shared" si="7"/>
        <v/>
      </c>
      <c r="B235" s="2">
        <f>+IF($A235&gt;0,SUMIFS(base!C:C,base!J:J,CONCATENATE(TEXT($B$1,"000"),TEXT(A235,"000")))," ")</f>
        <v>0</v>
      </c>
      <c r="C235" t="str">
        <f t="shared" si="6"/>
        <v/>
      </c>
      <c r="D235" t="str">
        <f>IF($A235&lt;&gt;"",VLOOKUP($B235,base!C:H,2,0)," ")</f>
        <v xml:space="preserve"> </v>
      </c>
      <c r="E235" t="str">
        <f>IF($A235&lt;&gt;"",VLOOKUP($B235,base!C:H,3,0)," ")</f>
        <v xml:space="preserve"> </v>
      </c>
      <c r="F235" t="str">
        <f>IF($A235&lt;&gt;"",VLOOKUP($B235,base!C:H,4,0)," ")</f>
        <v xml:space="preserve"> </v>
      </c>
      <c r="G235" t="str">
        <f>IF($A235&lt;&gt;"",VLOOKUP($B235,base!C:H,5,0)," ")</f>
        <v xml:space="preserve"> </v>
      </c>
      <c r="H235" t="str">
        <f>IF($A235&lt;&gt;"",VLOOKUP($B235,base!C:H,6,0)," ")</f>
        <v xml:space="preserve"> </v>
      </c>
    </row>
    <row r="236" spans="1:8" x14ac:dyDescent="0.25">
      <c r="A236" s="3" t="str">
        <f t="shared" si="7"/>
        <v/>
      </c>
      <c r="B236" s="2">
        <f>+IF($A236&gt;0,SUMIFS(base!C:C,base!J:J,CONCATENATE(TEXT($B$1,"000"),TEXT(A236,"000")))," ")</f>
        <v>0</v>
      </c>
      <c r="C236" t="str">
        <f t="shared" si="6"/>
        <v/>
      </c>
      <c r="D236" t="str">
        <f>IF($A236&lt;&gt;"",VLOOKUP($B236,base!C:H,2,0)," ")</f>
        <v xml:space="preserve"> </v>
      </c>
      <c r="E236" t="str">
        <f>IF($A236&lt;&gt;"",VLOOKUP($B236,base!C:H,3,0)," ")</f>
        <v xml:space="preserve"> </v>
      </c>
      <c r="F236" t="str">
        <f>IF($A236&lt;&gt;"",VLOOKUP($B236,base!C:H,4,0)," ")</f>
        <v xml:space="preserve"> </v>
      </c>
      <c r="G236" t="str">
        <f>IF($A236&lt;&gt;"",VLOOKUP($B236,base!C:H,5,0)," ")</f>
        <v xml:space="preserve"> </v>
      </c>
      <c r="H236" t="str">
        <f>IF($A236&lt;&gt;"",VLOOKUP($B236,base!C:H,6,0)," ")</f>
        <v xml:space="preserve"> </v>
      </c>
    </row>
    <row r="237" spans="1:8" x14ac:dyDescent="0.25">
      <c r="A237" s="3" t="str">
        <f t="shared" si="7"/>
        <v/>
      </c>
      <c r="B237" s="2">
        <f>+IF($A237&gt;0,SUMIFS(base!C:C,base!J:J,CONCATENATE(TEXT($B$1,"000"),TEXT(A237,"000")))," ")</f>
        <v>0</v>
      </c>
      <c r="C237" t="str">
        <f t="shared" si="6"/>
        <v/>
      </c>
      <c r="D237" t="str">
        <f>IF($A237&lt;&gt;"",VLOOKUP($B237,base!C:H,2,0)," ")</f>
        <v xml:space="preserve"> </v>
      </c>
      <c r="E237" t="str">
        <f>IF($A237&lt;&gt;"",VLOOKUP($B237,base!C:H,3,0)," ")</f>
        <v xml:space="preserve"> </v>
      </c>
      <c r="F237" t="str">
        <f>IF($A237&lt;&gt;"",VLOOKUP($B237,base!C:H,4,0)," ")</f>
        <v xml:space="preserve"> </v>
      </c>
      <c r="G237" t="str">
        <f>IF($A237&lt;&gt;"",VLOOKUP($B237,base!C:H,5,0)," ")</f>
        <v xml:space="preserve"> </v>
      </c>
      <c r="H237" t="str">
        <f>IF($A237&lt;&gt;"",VLOOKUP($B237,base!C:H,6,0)," ")</f>
        <v xml:space="preserve"> </v>
      </c>
    </row>
    <row r="238" spans="1:8" x14ac:dyDescent="0.25">
      <c r="A238" s="3" t="str">
        <f t="shared" si="7"/>
        <v/>
      </c>
      <c r="B238" s="2">
        <f>+IF($A238&gt;0,SUMIFS(base!C:C,base!J:J,CONCATENATE(TEXT($B$1,"000"),TEXT(A238,"000")))," ")</f>
        <v>0</v>
      </c>
      <c r="C238" t="str">
        <f t="shared" si="6"/>
        <v/>
      </c>
      <c r="D238" t="str">
        <f>IF($A238&lt;&gt;"",VLOOKUP($B238,base!C:H,2,0)," ")</f>
        <v xml:space="preserve"> </v>
      </c>
      <c r="E238" t="str">
        <f>IF($A238&lt;&gt;"",VLOOKUP($B238,base!C:H,3,0)," ")</f>
        <v xml:space="preserve"> </v>
      </c>
      <c r="F238" t="str">
        <f>IF($A238&lt;&gt;"",VLOOKUP($B238,base!C:H,4,0)," ")</f>
        <v xml:space="preserve"> </v>
      </c>
      <c r="G238" t="str">
        <f>IF($A238&lt;&gt;"",VLOOKUP($B238,base!C:H,5,0)," ")</f>
        <v xml:space="preserve"> </v>
      </c>
      <c r="H238" t="str">
        <f>IF($A238&lt;&gt;"",VLOOKUP($B238,base!C:H,6,0)," ")</f>
        <v xml:space="preserve"> </v>
      </c>
    </row>
    <row r="239" spans="1:8" x14ac:dyDescent="0.25">
      <c r="A239" s="3" t="str">
        <f t="shared" si="7"/>
        <v/>
      </c>
      <c r="B239" s="2">
        <f>+IF($A239&gt;0,SUMIFS(base!C:C,base!J:J,CONCATENATE(TEXT($B$1,"000"),TEXT(A239,"000")))," ")</f>
        <v>0</v>
      </c>
      <c r="C239" t="str">
        <f t="shared" si="6"/>
        <v/>
      </c>
      <c r="D239" t="str">
        <f>IF($A239&lt;&gt;"",VLOOKUP($B239,base!C:H,2,0)," ")</f>
        <v xml:space="preserve"> </v>
      </c>
      <c r="E239" t="str">
        <f>IF($A239&lt;&gt;"",VLOOKUP($B239,base!C:H,3,0)," ")</f>
        <v xml:space="preserve"> </v>
      </c>
      <c r="F239" t="str">
        <f>IF($A239&lt;&gt;"",VLOOKUP($B239,base!C:H,4,0)," ")</f>
        <v xml:space="preserve"> </v>
      </c>
      <c r="G239" t="str">
        <f>IF($A239&lt;&gt;"",VLOOKUP($B239,base!C:H,5,0)," ")</f>
        <v xml:space="preserve"> </v>
      </c>
      <c r="H239" t="str">
        <f>IF($A239&lt;&gt;"",VLOOKUP($B239,base!C:H,6,0)," ")</f>
        <v xml:space="preserve"> </v>
      </c>
    </row>
    <row r="240" spans="1:8" x14ac:dyDescent="0.25">
      <c r="A240" s="3" t="str">
        <f t="shared" si="7"/>
        <v/>
      </c>
      <c r="B240" s="2">
        <f>+IF($A240&gt;0,SUMIFS(base!C:C,base!J:J,CONCATENATE(TEXT($B$1,"000"),TEXT(A240,"000")))," ")</f>
        <v>0</v>
      </c>
      <c r="C240" t="str">
        <f t="shared" si="6"/>
        <v/>
      </c>
      <c r="D240" t="str">
        <f>IF($A240&lt;&gt;"",VLOOKUP($B240,base!C:H,2,0)," ")</f>
        <v xml:space="preserve"> </v>
      </c>
      <c r="E240" t="str">
        <f>IF($A240&lt;&gt;"",VLOOKUP($B240,base!C:H,3,0)," ")</f>
        <v xml:space="preserve"> </v>
      </c>
      <c r="F240" t="str">
        <f>IF($A240&lt;&gt;"",VLOOKUP($B240,base!C:H,4,0)," ")</f>
        <v xml:space="preserve"> </v>
      </c>
      <c r="G240" t="str">
        <f>IF($A240&lt;&gt;"",VLOOKUP($B240,base!C:H,5,0)," ")</f>
        <v xml:space="preserve"> </v>
      </c>
      <c r="H240" t="str">
        <f>IF($A240&lt;&gt;"",VLOOKUP($B240,base!C:H,6,0)," ")</f>
        <v xml:space="preserve"> </v>
      </c>
    </row>
    <row r="241" spans="1:8" x14ac:dyDescent="0.25">
      <c r="A241" s="3" t="str">
        <f t="shared" si="7"/>
        <v/>
      </c>
      <c r="B241" s="2">
        <f>+IF($A241&gt;0,SUMIFS(base!C:C,base!J:J,CONCATENATE(TEXT($B$1,"000"),TEXT(A241,"000")))," ")</f>
        <v>0</v>
      </c>
      <c r="C241" t="str">
        <f t="shared" si="6"/>
        <v/>
      </c>
      <c r="D241" t="str">
        <f>IF($A241&lt;&gt;"",VLOOKUP($B241,base!C:H,2,0)," ")</f>
        <v xml:space="preserve"> </v>
      </c>
      <c r="E241" t="str">
        <f>IF($A241&lt;&gt;"",VLOOKUP($B241,base!C:H,3,0)," ")</f>
        <v xml:space="preserve"> </v>
      </c>
      <c r="F241" t="str">
        <f>IF($A241&lt;&gt;"",VLOOKUP($B241,base!C:H,4,0)," ")</f>
        <v xml:space="preserve"> </v>
      </c>
      <c r="G241" t="str">
        <f>IF($A241&lt;&gt;"",VLOOKUP($B241,base!C:H,5,0)," ")</f>
        <v xml:space="preserve"> </v>
      </c>
      <c r="H241" t="str">
        <f>IF($A241&lt;&gt;"",VLOOKUP($B241,base!C:H,6,0)," ")</f>
        <v xml:space="preserve"> </v>
      </c>
    </row>
    <row r="242" spans="1:8" x14ac:dyDescent="0.25">
      <c r="A242" s="3" t="str">
        <f t="shared" si="7"/>
        <v/>
      </c>
      <c r="B242" s="2">
        <f>+IF($A242&gt;0,SUMIFS(base!C:C,base!J:J,CONCATENATE(TEXT($B$1,"000"),TEXT(A242,"000")))," ")</f>
        <v>0</v>
      </c>
      <c r="C242" t="str">
        <f t="shared" si="6"/>
        <v/>
      </c>
      <c r="D242" t="str">
        <f>IF($A242&lt;&gt;"",VLOOKUP($B242,base!C:H,2,0)," ")</f>
        <v xml:space="preserve"> </v>
      </c>
      <c r="E242" t="str">
        <f>IF($A242&lt;&gt;"",VLOOKUP($B242,base!C:H,3,0)," ")</f>
        <v xml:space="preserve"> </v>
      </c>
      <c r="F242" t="str">
        <f>IF($A242&lt;&gt;"",VLOOKUP($B242,base!C:H,4,0)," ")</f>
        <v xml:space="preserve"> </v>
      </c>
      <c r="G242" t="str">
        <f>IF($A242&lt;&gt;"",VLOOKUP($B242,base!C:H,5,0)," ")</f>
        <v xml:space="preserve"> </v>
      </c>
      <c r="H242" t="str">
        <f>IF($A242&lt;&gt;"",VLOOKUP($B242,base!C:H,6,0)," ")</f>
        <v xml:space="preserve"> </v>
      </c>
    </row>
    <row r="243" spans="1:8" x14ac:dyDescent="0.25">
      <c r="A243" s="3" t="str">
        <f t="shared" si="7"/>
        <v/>
      </c>
      <c r="B243" s="2">
        <f>+IF($A243&gt;0,SUMIFS(base!C:C,base!J:J,CONCATENATE(TEXT($B$1,"000"),TEXT(A243,"000")))," ")</f>
        <v>0</v>
      </c>
      <c r="C243" t="str">
        <f t="shared" si="6"/>
        <v/>
      </c>
      <c r="D243" t="str">
        <f>IF($A243&lt;&gt;"",VLOOKUP($B243,base!C:H,2,0)," ")</f>
        <v xml:space="preserve"> </v>
      </c>
      <c r="E243" t="str">
        <f>IF($A243&lt;&gt;"",VLOOKUP($B243,base!C:H,3,0)," ")</f>
        <v xml:space="preserve"> </v>
      </c>
      <c r="F243" t="str">
        <f>IF($A243&lt;&gt;"",VLOOKUP($B243,base!C:H,4,0)," ")</f>
        <v xml:space="preserve"> </v>
      </c>
      <c r="G243" t="str">
        <f>IF($A243&lt;&gt;"",VLOOKUP($B243,base!C:H,5,0)," ")</f>
        <v xml:space="preserve"> </v>
      </c>
      <c r="H243" t="str">
        <f>IF($A243&lt;&gt;"",VLOOKUP($B243,base!C:H,6,0)," ")</f>
        <v xml:space="preserve"> </v>
      </c>
    </row>
    <row r="244" spans="1:8" x14ac:dyDescent="0.25">
      <c r="A244" s="3" t="str">
        <f t="shared" si="7"/>
        <v/>
      </c>
      <c r="B244" s="2">
        <f>+IF($A244&gt;0,SUMIFS(base!C:C,base!J:J,CONCATENATE(TEXT($B$1,"000"),TEXT(A244,"000")))," ")</f>
        <v>0</v>
      </c>
      <c r="C244" t="str">
        <f t="shared" si="6"/>
        <v/>
      </c>
      <c r="D244" t="str">
        <f>IF($A244&lt;&gt;"",VLOOKUP($B244,base!C:H,2,0)," ")</f>
        <v xml:space="preserve"> </v>
      </c>
      <c r="E244" t="str">
        <f>IF($A244&lt;&gt;"",VLOOKUP($B244,base!C:H,3,0)," ")</f>
        <v xml:space="preserve"> </v>
      </c>
      <c r="F244" t="str">
        <f>IF($A244&lt;&gt;"",VLOOKUP($B244,base!C:H,4,0)," ")</f>
        <v xml:space="preserve"> </v>
      </c>
      <c r="G244" t="str">
        <f>IF($A244&lt;&gt;"",VLOOKUP($B244,base!C:H,5,0)," ")</f>
        <v xml:space="preserve"> </v>
      </c>
      <c r="H244" t="str">
        <f>IF($A244&lt;&gt;"",VLOOKUP($B244,base!C:H,6,0)," ")</f>
        <v xml:space="preserve"> </v>
      </c>
    </row>
    <row r="245" spans="1:8" x14ac:dyDescent="0.25">
      <c r="A245" s="3" t="str">
        <f t="shared" si="7"/>
        <v/>
      </c>
      <c r="B245" s="2">
        <f>+IF($A245&gt;0,SUMIFS(base!C:C,base!J:J,CONCATENATE(TEXT($B$1,"000"),TEXT(A245,"000")))," ")</f>
        <v>0</v>
      </c>
      <c r="C245" t="str">
        <f t="shared" si="6"/>
        <v/>
      </c>
      <c r="D245" t="str">
        <f>IF($A245&lt;&gt;"",VLOOKUP($B245,base!C:H,2,0)," ")</f>
        <v xml:space="preserve"> </v>
      </c>
      <c r="E245" t="str">
        <f>IF($A245&lt;&gt;"",VLOOKUP($B245,base!C:H,3,0)," ")</f>
        <v xml:space="preserve"> </v>
      </c>
      <c r="F245" t="str">
        <f>IF($A245&lt;&gt;"",VLOOKUP($B245,base!C:H,4,0)," ")</f>
        <v xml:space="preserve"> </v>
      </c>
      <c r="G245" t="str">
        <f>IF($A245&lt;&gt;"",VLOOKUP($B245,base!C:H,5,0)," ")</f>
        <v xml:space="preserve"> </v>
      </c>
      <c r="H245" t="str">
        <f>IF($A245&lt;&gt;"",VLOOKUP($B245,base!C:H,6,0)," ")</f>
        <v xml:space="preserve"> </v>
      </c>
    </row>
    <row r="246" spans="1:8" x14ac:dyDescent="0.25">
      <c r="A246" s="3" t="str">
        <f t="shared" si="7"/>
        <v/>
      </c>
      <c r="B246" s="2">
        <f>+IF($A246&gt;0,SUMIFS(base!C:C,base!J:J,CONCATENATE(TEXT($B$1,"000"),TEXT(A246,"000")))," ")</f>
        <v>0</v>
      </c>
      <c r="C246" t="str">
        <f t="shared" si="6"/>
        <v/>
      </c>
      <c r="D246" t="str">
        <f>IF($A246&lt;&gt;"",VLOOKUP($B246,base!C:H,2,0)," ")</f>
        <v xml:space="preserve"> </v>
      </c>
      <c r="E246" t="str">
        <f>IF($A246&lt;&gt;"",VLOOKUP($B246,base!C:H,3,0)," ")</f>
        <v xml:space="preserve"> </v>
      </c>
      <c r="F246" t="str">
        <f>IF($A246&lt;&gt;"",VLOOKUP($B246,base!C:H,4,0)," ")</f>
        <v xml:space="preserve"> </v>
      </c>
      <c r="G246" t="str">
        <f>IF($A246&lt;&gt;"",VLOOKUP($B246,base!C:H,5,0)," ")</f>
        <v xml:space="preserve"> </v>
      </c>
      <c r="H246" t="str">
        <f>IF($A246&lt;&gt;"",VLOOKUP($B246,base!C:H,6,0)," ")</f>
        <v xml:space="preserve"> </v>
      </c>
    </row>
    <row r="247" spans="1:8" x14ac:dyDescent="0.25">
      <c r="A247" s="3" t="str">
        <f t="shared" si="7"/>
        <v/>
      </c>
      <c r="B247" s="2">
        <f>+IF($A247&gt;0,SUMIFS(base!C:C,base!J:J,CONCATENATE(TEXT($B$1,"000"),TEXT(A247,"000")))," ")</f>
        <v>0</v>
      </c>
      <c r="C247" t="str">
        <f t="shared" si="6"/>
        <v/>
      </c>
      <c r="D247" t="str">
        <f>IF($A247&lt;&gt;"",VLOOKUP($B247,base!C:H,2,0)," ")</f>
        <v xml:space="preserve"> </v>
      </c>
      <c r="E247" t="str">
        <f>IF($A247&lt;&gt;"",VLOOKUP($B247,base!C:H,3,0)," ")</f>
        <v xml:space="preserve"> </v>
      </c>
      <c r="F247" t="str">
        <f>IF($A247&lt;&gt;"",VLOOKUP($B247,base!C:H,4,0)," ")</f>
        <v xml:space="preserve"> </v>
      </c>
      <c r="G247" t="str">
        <f>IF($A247&lt;&gt;"",VLOOKUP($B247,base!C:H,5,0)," ")</f>
        <v xml:space="preserve"> </v>
      </c>
      <c r="H247" t="str">
        <f>IF($A247&lt;&gt;"",VLOOKUP($B247,base!C:H,6,0)," ")</f>
        <v xml:space="preserve"> </v>
      </c>
    </row>
    <row r="248" spans="1:8" x14ac:dyDescent="0.25">
      <c r="A248" s="3" t="str">
        <f t="shared" si="7"/>
        <v/>
      </c>
      <c r="B248" s="2">
        <f>+IF($A248&gt;0,SUMIFS(base!C:C,base!J:J,CONCATENATE(TEXT($B$1,"000"),TEXT(A248,"000")))," ")</f>
        <v>0</v>
      </c>
      <c r="C248" t="str">
        <f t="shared" si="6"/>
        <v/>
      </c>
      <c r="D248" t="str">
        <f>IF($A248&lt;&gt;"",VLOOKUP($B248,base!C:H,2,0)," ")</f>
        <v xml:space="preserve"> </v>
      </c>
      <c r="E248" t="str">
        <f>IF($A248&lt;&gt;"",VLOOKUP($B248,base!C:H,3,0)," ")</f>
        <v xml:space="preserve"> </v>
      </c>
      <c r="F248" t="str">
        <f>IF($A248&lt;&gt;"",VLOOKUP($B248,base!C:H,4,0)," ")</f>
        <v xml:space="preserve"> </v>
      </c>
      <c r="G248" t="str">
        <f>IF($A248&lt;&gt;"",VLOOKUP($B248,base!C:H,5,0)," ")</f>
        <v xml:space="preserve"> </v>
      </c>
      <c r="H248" t="str">
        <f>IF($A248&lt;&gt;"",VLOOKUP($B248,base!C:H,6,0)," ")</f>
        <v xml:space="preserve"> </v>
      </c>
    </row>
    <row r="249" spans="1:8" x14ac:dyDescent="0.25">
      <c r="A249" s="3" t="str">
        <f t="shared" si="7"/>
        <v/>
      </c>
      <c r="B249" s="2">
        <f>+IF($A249&gt;0,SUMIFS(base!C:C,base!J:J,CONCATENATE(TEXT($B$1,"000"),TEXT(A249,"000")))," ")</f>
        <v>0</v>
      </c>
      <c r="C249" t="str">
        <f t="shared" si="6"/>
        <v/>
      </c>
      <c r="D249" t="str">
        <f>IF($A249&lt;&gt;"",VLOOKUP($B249,base!C:H,2,0)," ")</f>
        <v xml:space="preserve"> </v>
      </c>
      <c r="E249" t="str">
        <f>IF($A249&lt;&gt;"",VLOOKUP($B249,base!C:H,3,0)," ")</f>
        <v xml:space="preserve"> </v>
      </c>
      <c r="F249" t="str">
        <f>IF($A249&lt;&gt;"",VLOOKUP($B249,base!C:H,4,0)," ")</f>
        <v xml:space="preserve"> </v>
      </c>
      <c r="G249" t="str">
        <f>IF($A249&lt;&gt;"",VLOOKUP($B249,base!C:H,5,0)," ")</f>
        <v xml:space="preserve"> </v>
      </c>
      <c r="H249" t="str">
        <f>IF($A249&lt;&gt;"",VLOOKUP($B249,base!C:H,6,0)," ")</f>
        <v xml:space="preserve"> </v>
      </c>
    </row>
    <row r="250" spans="1:8" x14ac:dyDescent="0.25">
      <c r="A250" s="3" t="str">
        <f t="shared" si="7"/>
        <v/>
      </c>
      <c r="B250" s="2">
        <f>+IF($A250&gt;0,SUMIFS(base!C:C,base!J:J,CONCATENATE(TEXT($B$1,"000"),TEXT(A250,"000")))," ")</f>
        <v>0</v>
      </c>
      <c r="C250" t="str">
        <f t="shared" si="6"/>
        <v/>
      </c>
      <c r="D250" t="str">
        <f>IF($A250&lt;&gt;"",VLOOKUP($B250,base!C:H,2,0)," ")</f>
        <v xml:space="preserve"> </v>
      </c>
      <c r="E250" t="str">
        <f>IF($A250&lt;&gt;"",VLOOKUP($B250,base!C:H,3,0)," ")</f>
        <v xml:space="preserve"> </v>
      </c>
      <c r="F250" t="str">
        <f>IF($A250&lt;&gt;"",VLOOKUP($B250,base!C:H,4,0)," ")</f>
        <v xml:space="preserve"> </v>
      </c>
      <c r="G250" t="str">
        <f>IF($A250&lt;&gt;"",VLOOKUP($B250,base!C:H,5,0)," ")</f>
        <v xml:space="preserve"> </v>
      </c>
      <c r="H250" t="str">
        <f>IF($A250&lt;&gt;"",VLOOKUP($B250,base!C:H,6,0)," ")</f>
        <v xml:space="preserve"> </v>
      </c>
    </row>
    <row r="251" spans="1:8" x14ac:dyDescent="0.25">
      <c r="A251" s="3" t="str">
        <f t="shared" si="7"/>
        <v/>
      </c>
      <c r="B251" s="2">
        <f>+IF($A251&gt;0,SUMIFS(base!C:C,base!J:J,CONCATENATE(TEXT($B$1,"000"),TEXT(A251,"000")))," ")</f>
        <v>0</v>
      </c>
      <c r="C251" t="str">
        <f t="shared" si="6"/>
        <v/>
      </c>
      <c r="D251" t="str">
        <f>IF($A251&lt;&gt;"",VLOOKUP($B251,base!C:H,2,0)," ")</f>
        <v xml:space="preserve"> </v>
      </c>
      <c r="E251" t="str">
        <f>IF($A251&lt;&gt;"",VLOOKUP($B251,base!C:H,3,0)," ")</f>
        <v xml:space="preserve"> </v>
      </c>
      <c r="F251" t="str">
        <f>IF($A251&lt;&gt;"",VLOOKUP($B251,base!C:H,4,0)," ")</f>
        <v xml:space="preserve"> </v>
      </c>
      <c r="G251" t="str">
        <f>IF($A251&lt;&gt;"",VLOOKUP($B251,base!C:H,5,0)," ")</f>
        <v xml:space="preserve"> </v>
      </c>
      <c r="H251" t="str">
        <f>IF($A251&lt;&gt;"",VLOOKUP($B251,base!C:H,6,0)," ")</f>
        <v xml:space="preserve"> </v>
      </c>
    </row>
    <row r="252" spans="1:8" x14ac:dyDescent="0.25">
      <c r="A252" s="3" t="str">
        <f t="shared" si="7"/>
        <v/>
      </c>
      <c r="B252" s="2">
        <f>+IF($A252&gt;0,SUMIFS(base!C:C,base!J:J,CONCATENATE(TEXT($B$1,"000"),TEXT(A252,"000")))," ")</f>
        <v>0</v>
      </c>
      <c r="C252" t="str">
        <f t="shared" si="6"/>
        <v/>
      </c>
      <c r="D252" t="str">
        <f>IF($A252&lt;&gt;"",VLOOKUP($B252,base!C:H,2,0)," ")</f>
        <v xml:space="preserve"> </v>
      </c>
      <c r="E252" t="str">
        <f>IF($A252&lt;&gt;"",VLOOKUP($B252,base!C:H,3,0)," ")</f>
        <v xml:space="preserve"> </v>
      </c>
      <c r="F252" t="str">
        <f>IF($A252&lt;&gt;"",VLOOKUP($B252,base!C:H,4,0)," ")</f>
        <v xml:space="preserve"> </v>
      </c>
      <c r="G252" t="str">
        <f>IF($A252&lt;&gt;"",VLOOKUP($B252,base!C:H,5,0)," ")</f>
        <v xml:space="preserve"> </v>
      </c>
      <c r="H252" t="str">
        <f>IF($A252&lt;&gt;"",VLOOKUP($B252,base!C:H,6,0)," ")</f>
        <v xml:space="preserve"> </v>
      </c>
    </row>
    <row r="253" spans="1:8" x14ac:dyDescent="0.25">
      <c r="A253" s="3" t="str">
        <f t="shared" si="7"/>
        <v/>
      </c>
      <c r="B253" s="2">
        <f>+IF($A253&gt;0,SUMIFS(base!C:C,base!J:J,CONCATENATE(TEXT($B$1,"000"),TEXT(A253,"000")))," ")</f>
        <v>0</v>
      </c>
      <c r="C253" t="str">
        <f t="shared" si="6"/>
        <v/>
      </c>
      <c r="D253" t="str">
        <f>IF($A253&lt;&gt;"",VLOOKUP($B253,base!C:H,2,0)," ")</f>
        <v xml:space="preserve"> </v>
      </c>
      <c r="E253" t="str">
        <f>IF($A253&lt;&gt;"",VLOOKUP($B253,base!C:H,3,0)," ")</f>
        <v xml:space="preserve"> </v>
      </c>
      <c r="F253" t="str">
        <f>IF($A253&lt;&gt;"",VLOOKUP($B253,base!C:H,4,0)," ")</f>
        <v xml:space="preserve"> </v>
      </c>
      <c r="G253" t="str">
        <f>IF($A253&lt;&gt;"",VLOOKUP($B253,base!C:H,5,0)," ")</f>
        <v xml:space="preserve"> </v>
      </c>
      <c r="H253" t="str">
        <f>IF($A253&lt;&gt;"",VLOOKUP($B253,base!C:H,6,0)," ")</f>
        <v xml:space="preserve"> </v>
      </c>
    </row>
    <row r="254" spans="1:8" x14ac:dyDescent="0.25">
      <c r="A254" s="3" t="str">
        <f t="shared" si="7"/>
        <v/>
      </c>
      <c r="B254" s="2">
        <f>+IF($A254&gt;0,SUMIFS(base!C:C,base!J:J,CONCATENATE(TEXT($B$1,"000"),TEXT(A254,"000")))," ")</f>
        <v>0</v>
      </c>
      <c r="C254" t="str">
        <f t="shared" si="6"/>
        <v/>
      </c>
      <c r="D254" t="str">
        <f>IF($A254&lt;&gt;"",VLOOKUP($B254,base!C:H,2,0)," ")</f>
        <v xml:space="preserve"> </v>
      </c>
      <c r="E254" t="str">
        <f>IF($A254&lt;&gt;"",VLOOKUP($B254,base!C:H,3,0)," ")</f>
        <v xml:space="preserve"> </v>
      </c>
      <c r="F254" t="str">
        <f>IF($A254&lt;&gt;"",VLOOKUP($B254,base!C:H,4,0)," ")</f>
        <v xml:space="preserve"> </v>
      </c>
      <c r="G254" t="str">
        <f>IF($A254&lt;&gt;"",VLOOKUP($B254,base!C:H,5,0)," ")</f>
        <v xml:space="preserve"> </v>
      </c>
      <c r="H254" t="str">
        <f>IF($A254&lt;&gt;"",VLOOKUP($B254,base!C:H,6,0)," ")</f>
        <v xml:space="preserve"> </v>
      </c>
    </row>
    <row r="255" spans="1:8" x14ac:dyDescent="0.25">
      <c r="A255" s="3" t="str">
        <f t="shared" si="7"/>
        <v/>
      </c>
      <c r="B255" s="2">
        <f>+IF($A255&gt;0,SUMIFS(base!C:C,base!J:J,CONCATENATE(TEXT($B$1,"000"),TEXT(A255,"000")))," ")</f>
        <v>0</v>
      </c>
      <c r="C255" t="str">
        <f t="shared" si="6"/>
        <v/>
      </c>
      <c r="D255" t="str">
        <f>IF($A255&lt;&gt;"",VLOOKUP($B255,base!C:H,2,0)," ")</f>
        <v xml:space="preserve"> </v>
      </c>
      <c r="E255" t="str">
        <f>IF($A255&lt;&gt;"",VLOOKUP($B255,base!C:H,3,0)," ")</f>
        <v xml:space="preserve"> </v>
      </c>
      <c r="F255" t="str">
        <f>IF($A255&lt;&gt;"",VLOOKUP($B255,base!C:H,4,0)," ")</f>
        <v xml:space="preserve"> </v>
      </c>
      <c r="G255" t="str">
        <f>IF($A255&lt;&gt;"",VLOOKUP($B255,base!C:H,5,0)," ")</f>
        <v xml:space="preserve"> </v>
      </c>
      <c r="H255" t="str">
        <f>IF($A255&lt;&gt;"",VLOOKUP($B255,base!C:H,6,0)," ")</f>
        <v xml:space="preserve"> </v>
      </c>
    </row>
    <row r="256" spans="1:8" x14ac:dyDescent="0.25">
      <c r="A256" s="3" t="str">
        <f t="shared" si="7"/>
        <v/>
      </c>
      <c r="B256" s="2">
        <f>+IF($A256&gt;0,SUMIFS(base!C:C,base!J:J,CONCATENATE(TEXT($B$1,"000"),TEXT(A256,"000")))," ")</f>
        <v>0</v>
      </c>
      <c r="C256" t="str">
        <f t="shared" si="6"/>
        <v/>
      </c>
      <c r="D256" t="str">
        <f>IF($A256&lt;&gt;"",VLOOKUP($B256,base!C:H,2,0)," ")</f>
        <v xml:space="preserve"> </v>
      </c>
      <c r="E256" t="str">
        <f>IF($A256&lt;&gt;"",VLOOKUP($B256,base!C:H,3,0)," ")</f>
        <v xml:space="preserve"> </v>
      </c>
      <c r="F256" t="str">
        <f>IF($A256&lt;&gt;"",VLOOKUP($B256,base!C:H,4,0)," ")</f>
        <v xml:space="preserve"> </v>
      </c>
      <c r="G256" t="str">
        <f>IF($A256&lt;&gt;"",VLOOKUP($B256,base!C:H,5,0)," ")</f>
        <v xml:space="preserve"> </v>
      </c>
      <c r="H256" t="str">
        <f>IF($A256&lt;&gt;"",VLOOKUP($B256,base!C:H,6,0)," ")</f>
        <v xml:space="preserve"> </v>
      </c>
    </row>
    <row r="257" spans="1:8" x14ac:dyDescent="0.25">
      <c r="A257" s="3" t="str">
        <f t="shared" si="7"/>
        <v/>
      </c>
      <c r="B257" s="2">
        <f>+IF($A257&gt;0,SUMIFS(base!C:C,base!J:J,CONCATENATE(TEXT($B$1,"000"),TEXT(A257,"000")))," ")</f>
        <v>0</v>
      </c>
      <c r="C257" t="str">
        <f t="shared" si="6"/>
        <v/>
      </c>
      <c r="D257" t="str">
        <f>IF($A257&lt;&gt;"",VLOOKUP($B257,base!C:H,2,0)," ")</f>
        <v xml:space="preserve"> </v>
      </c>
      <c r="E257" t="str">
        <f>IF($A257&lt;&gt;"",VLOOKUP($B257,base!C:H,3,0)," ")</f>
        <v xml:space="preserve"> </v>
      </c>
      <c r="F257" t="str">
        <f>IF($A257&lt;&gt;"",VLOOKUP($B257,base!C:H,4,0)," ")</f>
        <v xml:space="preserve"> </v>
      </c>
      <c r="G257" t="str">
        <f>IF($A257&lt;&gt;"",VLOOKUP($B257,base!C:H,5,0)," ")</f>
        <v xml:space="preserve"> </v>
      </c>
      <c r="H257" t="str">
        <f>IF($A257&lt;&gt;"",VLOOKUP($B257,base!C:H,6,0)," ")</f>
        <v xml:space="preserve"> </v>
      </c>
    </row>
    <row r="258" spans="1:8" x14ac:dyDescent="0.25">
      <c r="A258" s="3" t="str">
        <f t="shared" si="7"/>
        <v/>
      </c>
      <c r="B258" s="2">
        <f>+IF($A258&gt;0,SUMIFS(base!C:C,base!J:J,CONCATENATE(TEXT($B$1,"000"),TEXT(A258,"000")))," ")</f>
        <v>0</v>
      </c>
      <c r="C258" t="str">
        <f t="shared" si="6"/>
        <v/>
      </c>
      <c r="D258" t="str">
        <f>IF($A258&lt;&gt;"",VLOOKUP($B258,base!C:H,2,0)," ")</f>
        <v xml:space="preserve"> </v>
      </c>
      <c r="E258" t="str">
        <f>IF($A258&lt;&gt;"",VLOOKUP($B258,base!C:H,3,0)," ")</f>
        <v xml:space="preserve"> </v>
      </c>
      <c r="F258" t="str">
        <f>IF($A258&lt;&gt;"",VLOOKUP($B258,base!C:H,4,0)," ")</f>
        <v xml:space="preserve"> </v>
      </c>
      <c r="G258" t="str">
        <f>IF($A258&lt;&gt;"",VLOOKUP($B258,base!C:H,5,0)," ")</f>
        <v xml:space="preserve"> </v>
      </c>
      <c r="H258" t="str">
        <f>IF($A258&lt;&gt;"",VLOOKUP($B258,base!C:H,6,0)," ")</f>
        <v xml:space="preserve"> </v>
      </c>
    </row>
    <row r="259" spans="1:8" x14ac:dyDescent="0.25">
      <c r="A259" s="3" t="str">
        <f t="shared" si="7"/>
        <v/>
      </c>
      <c r="B259" s="2">
        <f>+IF($A259&gt;0,SUMIFS(base!C:C,base!J:J,CONCATENATE(TEXT($B$1,"000"),TEXT(A259,"000")))," ")</f>
        <v>0</v>
      </c>
      <c r="C259" t="str">
        <f t="shared" si="6"/>
        <v/>
      </c>
      <c r="D259" t="str">
        <f>IF($A259&lt;&gt;"",VLOOKUP($B259,base!C:H,2,0)," ")</f>
        <v xml:space="preserve"> </v>
      </c>
      <c r="E259" t="str">
        <f>IF($A259&lt;&gt;"",VLOOKUP($B259,base!C:H,3,0)," ")</f>
        <v xml:space="preserve"> </v>
      </c>
      <c r="F259" t="str">
        <f>IF($A259&lt;&gt;"",VLOOKUP($B259,base!C:H,4,0)," ")</f>
        <v xml:space="preserve"> </v>
      </c>
      <c r="G259" t="str">
        <f>IF($A259&lt;&gt;"",VLOOKUP($B259,base!C:H,5,0)," ")</f>
        <v xml:space="preserve"> </v>
      </c>
      <c r="H259" t="str">
        <f>IF($A259&lt;&gt;"",VLOOKUP($B259,base!C:H,6,0)," ")</f>
        <v xml:space="preserve"> </v>
      </c>
    </row>
    <row r="260" spans="1:8" x14ac:dyDescent="0.25">
      <c r="A260" s="3" t="str">
        <f t="shared" si="7"/>
        <v/>
      </c>
      <c r="B260" s="2">
        <f>+IF($A260&gt;0,SUMIFS(base!C:C,base!J:J,CONCATENATE(TEXT($B$1,"000"),TEXT(A260,"000")))," ")</f>
        <v>0</v>
      </c>
      <c r="C260" t="str">
        <f t="shared" si="6"/>
        <v/>
      </c>
      <c r="D260" t="str">
        <f>IF($A260&lt;&gt;"",VLOOKUP($B260,base!C:H,2,0)," ")</f>
        <v xml:space="preserve"> </v>
      </c>
      <c r="E260" t="str">
        <f>IF($A260&lt;&gt;"",VLOOKUP($B260,base!C:H,3,0)," ")</f>
        <v xml:space="preserve"> </v>
      </c>
      <c r="F260" t="str">
        <f>IF($A260&lt;&gt;"",VLOOKUP($B260,base!C:H,4,0)," ")</f>
        <v xml:space="preserve"> </v>
      </c>
      <c r="G260" t="str">
        <f>IF($A260&lt;&gt;"",VLOOKUP($B260,base!C:H,5,0)," ")</f>
        <v xml:space="preserve"> </v>
      </c>
      <c r="H260" t="str">
        <f>IF($A260&lt;&gt;"",VLOOKUP($B260,base!C:H,6,0)," ")</f>
        <v xml:space="preserve"> </v>
      </c>
    </row>
    <row r="261" spans="1:8" x14ac:dyDescent="0.25">
      <c r="A261" s="3" t="str">
        <f t="shared" si="7"/>
        <v/>
      </c>
      <c r="B261" s="2">
        <f>+IF($A261&gt;0,SUMIFS(base!C:C,base!J:J,CONCATENATE(TEXT($B$1,"000"),TEXT(A261,"000")))," ")</f>
        <v>0</v>
      </c>
      <c r="C261" t="str">
        <f t="shared" si="6"/>
        <v/>
      </c>
      <c r="D261" t="str">
        <f>IF($A261&lt;&gt;"",VLOOKUP($B261,base!C:H,2,0)," ")</f>
        <v xml:space="preserve"> </v>
      </c>
      <c r="E261" t="str">
        <f>IF($A261&lt;&gt;"",VLOOKUP($B261,base!C:H,3,0)," ")</f>
        <v xml:space="preserve"> </v>
      </c>
      <c r="F261" t="str">
        <f>IF($A261&lt;&gt;"",VLOOKUP($B261,base!C:H,4,0)," ")</f>
        <v xml:space="preserve"> </v>
      </c>
      <c r="G261" t="str">
        <f>IF($A261&lt;&gt;"",VLOOKUP($B261,base!C:H,5,0)," ")</f>
        <v xml:space="preserve"> </v>
      </c>
      <c r="H261" t="str">
        <f>IF($A261&lt;&gt;"",VLOOKUP($B261,base!C:H,6,0)," ")</f>
        <v xml:space="preserve"> </v>
      </c>
    </row>
    <row r="262" spans="1:8" x14ac:dyDescent="0.25">
      <c r="A262" s="3" t="str">
        <f t="shared" si="7"/>
        <v/>
      </c>
      <c r="B262" s="2">
        <f>+IF($A262&gt;0,SUMIFS(base!C:C,base!J:J,CONCATENATE(TEXT($B$1,"000"),TEXT(A262,"000")))," ")</f>
        <v>0</v>
      </c>
      <c r="C262" t="str">
        <f t="shared" si="6"/>
        <v/>
      </c>
      <c r="D262" t="str">
        <f>IF($A262&lt;&gt;"",VLOOKUP($B262,base!C:H,2,0)," ")</f>
        <v xml:space="preserve"> </v>
      </c>
      <c r="E262" t="str">
        <f>IF($A262&lt;&gt;"",VLOOKUP($B262,base!C:H,3,0)," ")</f>
        <v xml:space="preserve"> </v>
      </c>
      <c r="F262" t="str">
        <f>IF($A262&lt;&gt;"",VLOOKUP($B262,base!C:H,4,0)," ")</f>
        <v xml:space="preserve"> </v>
      </c>
      <c r="G262" t="str">
        <f>IF($A262&lt;&gt;"",VLOOKUP($B262,base!C:H,5,0)," ")</f>
        <v xml:space="preserve"> </v>
      </c>
      <c r="H262" t="str">
        <f>IF($A262&lt;&gt;"",VLOOKUP($B262,base!C:H,6,0)," ")</f>
        <v xml:space="preserve"> </v>
      </c>
    </row>
    <row r="263" spans="1:8" x14ac:dyDescent="0.25">
      <c r="A263" s="3" t="str">
        <f t="shared" si="7"/>
        <v/>
      </c>
      <c r="B263" s="2">
        <f>+IF($A263&gt;0,SUMIFS(base!C:C,base!J:J,CONCATENATE(TEXT($B$1,"000"),TEXT(A263,"000")))," ")</f>
        <v>0</v>
      </c>
      <c r="C263" t="str">
        <f t="shared" ref="C263:C326" si="8">IF($A263&lt;&gt;"",$B$1,"")</f>
        <v/>
      </c>
      <c r="D263" t="str">
        <f>IF($A263&lt;&gt;"",VLOOKUP($B263,base!C:H,2,0)," ")</f>
        <v xml:space="preserve"> </v>
      </c>
      <c r="E263" t="str">
        <f>IF($A263&lt;&gt;"",VLOOKUP($B263,base!C:H,3,0)," ")</f>
        <v xml:space="preserve"> </v>
      </c>
      <c r="F263" t="str">
        <f>IF($A263&lt;&gt;"",VLOOKUP($B263,base!C:H,4,0)," ")</f>
        <v xml:space="preserve"> </v>
      </c>
      <c r="G263" t="str">
        <f>IF($A263&lt;&gt;"",VLOOKUP($B263,base!C:H,5,0)," ")</f>
        <v xml:space="preserve"> </v>
      </c>
      <c r="H263" t="str">
        <f>IF($A263&lt;&gt;"",VLOOKUP($B263,base!C:H,6,0)," ")</f>
        <v xml:space="preserve"> </v>
      </c>
    </row>
    <row r="264" spans="1:8" x14ac:dyDescent="0.25">
      <c r="A264" s="3" t="str">
        <f t="shared" ref="A264:A327" si="9">IF(LEN(A263)&gt;0,IF(VALUE(A263+1)&lt;=$G$1,A263+1,""),"")</f>
        <v/>
      </c>
      <c r="B264" s="2">
        <f>+IF($A264&gt;0,SUMIFS(base!C:C,base!J:J,CONCATENATE(TEXT($B$1,"000"),TEXT(A264,"000")))," ")</f>
        <v>0</v>
      </c>
      <c r="C264" t="str">
        <f t="shared" si="8"/>
        <v/>
      </c>
      <c r="D264" t="str">
        <f>IF($A264&lt;&gt;"",VLOOKUP($B264,base!C:H,2,0)," ")</f>
        <v xml:space="preserve"> </v>
      </c>
      <c r="E264" t="str">
        <f>IF($A264&lt;&gt;"",VLOOKUP($B264,base!C:H,3,0)," ")</f>
        <v xml:space="preserve"> </v>
      </c>
      <c r="F264" t="str">
        <f>IF($A264&lt;&gt;"",VLOOKUP($B264,base!C:H,4,0)," ")</f>
        <v xml:space="preserve"> </v>
      </c>
      <c r="G264" t="str">
        <f>IF($A264&lt;&gt;"",VLOOKUP($B264,base!C:H,5,0)," ")</f>
        <v xml:space="preserve"> </v>
      </c>
      <c r="H264" t="str">
        <f>IF($A264&lt;&gt;"",VLOOKUP($B264,base!C:H,6,0)," ")</f>
        <v xml:space="preserve"> </v>
      </c>
    </row>
    <row r="265" spans="1:8" x14ac:dyDescent="0.25">
      <c r="A265" s="3" t="str">
        <f t="shared" si="9"/>
        <v/>
      </c>
      <c r="B265" s="2">
        <f>+IF($A265&gt;0,SUMIFS(base!C:C,base!J:J,CONCATENATE(TEXT($B$1,"000"),TEXT(A265,"000")))," ")</f>
        <v>0</v>
      </c>
      <c r="C265" t="str">
        <f t="shared" si="8"/>
        <v/>
      </c>
      <c r="D265" t="str">
        <f>IF($A265&lt;&gt;"",VLOOKUP($B265,base!C:H,2,0)," ")</f>
        <v xml:space="preserve"> </v>
      </c>
      <c r="E265" t="str">
        <f>IF($A265&lt;&gt;"",VLOOKUP($B265,base!C:H,3,0)," ")</f>
        <v xml:space="preserve"> </v>
      </c>
      <c r="F265" t="str">
        <f>IF($A265&lt;&gt;"",VLOOKUP($B265,base!C:H,4,0)," ")</f>
        <v xml:space="preserve"> </v>
      </c>
      <c r="G265" t="str">
        <f>IF($A265&lt;&gt;"",VLOOKUP($B265,base!C:H,5,0)," ")</f>
        <v xml:space="preserve"> </v>
      </c>
      <c r="H265" t="str">
        <f>IF($A265&lt;&gt;"",VLOOKUP($B265,base!C:H,6,0)," ")</f>
        <v xml:space="preserve"> </v>
      </c>
    </row>
    <row r="266" spans="1:8" x14ac:dyDescent="0.25">
      <c r="A266" s="3" t="str">
        <f t="shared" si="9"/>
        <v/>
      </c>
      <c r="B266" s="2">
        <f>+IF($A266&gt;0,SUMIFS(base!C:C,base!J:J,CONCATENATE(TEXT($B$1,"000"),TEXT(A266,"000")))," ")</f>
        <v>0</v>
      </c>
      <c r="C266" t="str">
        <f t="shared" si="8"/>
        <v/>
      </c>
      <c r="D266" t="str">
        <f>IF($A266&lt;&gt;"",VLOOKUP($B266,base!C:H,2,0)," ")</f>
        <v xml:space="preserve"> </v>
      </c>
      <c r="E266" t="str">
        <f>IF($A266&lt;&gt;"",VLOOKUP($B266,base!C:H,3,0)," ")</f>
        <v xml:space="preserve"> </v>
      </c>
      <c r="F266" t="str">
        <f>IF($A266&lt;&gt;"",VLOOKUP($B266,base!C:H,4,0)," ")</f>
        <v xml:space="preserve"> </v>
      </c>
      <c r="G266" t="str">
        <f>IF($A266&lt;&gt;"",VLOOKUP($B266,base!C:H,5,0)," ")</f>
        <v xml:space="preserve"> </v>
      </c>
      <c r="H266" t="str">
        <f>IF($A266&lt;&gt;"",VLOOKUP($B266,base!C:H,6,0)," ")</f>
        <v xml:space="preserve"> </v>
      </c>
    </row>
    <row r="267" spans="1:8" x14ac:dyDescent="0.25">
      <c r="A267" s="3" t="str">
        <f t="shared" si="9"/>
        <v/>
      </c>
      <c r="B267" s="2">
        <f>+IF($A267&gt;0,SUMIFS(base!C:C,base!J:J,CONCATENATE(TEXT($B$1,"000"),TEXT(A267,"000")))," ")</f>
        <v>0</v>
      </c>
      <c r="C267" t="str">
        <f t="shared" si="8"/>
        <v/>
      </c>
      <c r="D267" t="str">
        <f>IF($A267&lt;&gt;"",VLOOKUP($B267,base!C:H,2,0)," ")</f>
        <v xml:space="preserve"> </v>
      </c>
      <c r="E267" t="str">
        <f>IF($A267&lt;&gt;"",VLOOKUP($B267,base!C:H,3,0)," ")</f>
        <v xml:space="preserve"> </v>
      </c>
      <c r="F267" t="str">
        <f>IF($A267&lt;&gt;"",VLOOKUP($B267,base!C:H,4,0)," ")</f>
        <v xml:space="preserve"> </v>
      </c>
      <c r="G267" t="str">
        <f>IF($A267&lt;&gt;"",VLOOKUP($B267,base!C:H,5,0)," ")</f>
        <v xml:space="preserve"> </v>
      </c>
      <c r="H267" t="str">
        <f>IF($A267&lt;&gt;"",VLOOKUP($B267,base!C:H,6,0)," ")</f>
        <v xml:space="preserve"> </v>
      </c>
    </row>
    <row r="268" spans="1:8" x14ac:dyDescent="0.25">
      <c r="A268" s="3" t="str">
        <f t="shared" si="9"/>
        <v/>
      </c>
      <c r="B268" s="2">
        <f>+IF($A268&gt;0,SUMIFS(base!C:C,base!J:J,CONCATENATE(TEXT($B$1,"000"),TEXT(A268,"000")))," ")</f>
        <v>0</v>
      </c>
      <c r="C268" t="str">
        <f t="shared" si="8"/>
        <v/>
      </c>
      <c r="D268" t="str">
        <f>IF($A268&lt;&gt;"",VLOOKUP($B268,base!C:H,2,0)," ")</f>
        <v xml:space="preserve"> </v>
      </c>
      <c r="E268" t="str">
        <f>IF($A268&lt;&gt;"",VLOOKUP($B268,base!C:H,3,0)," ")</f>
        <v xml:space="preserve"> </v>
      </c>
      <c r="F268" t="str">
        <f>IF($A268&lt;&gt;"",VLOOKUP($B268,base!C:H,4,0)," ")</f>
        <v xml:space="preserve"> </v>
      </c>
      <c r="G268" t="str">
        <f>IF($A268&lt;&gt;"",VLOOKUP($B268,base!C:H,5,0)," ")</f>
        <v xml:space="preserve"> </v>
      </c>
      <c r="H268" t="str">
        <f>IF($A268&lt;&gt;"",VLOOKUP($B268,base!C:H,6,0)," ")</f>
        <v xml:space="preserve"> </v>
      </c>
    </row>
    <row r="269" spans="1:8" x14ac:dyDescent="0.25">
      <c r="A269" s="3" t="str">
        <f t="shared" si="9"/>
        <v/>
      </c>
      <c r="B269" s="2">
        <f>+IF($A269&gt;0,SUMIFS(base!C:C,base!J:J,CONCATENATE(TEXT($B$1,"000"),TEXT(A269,"000")))," ")</f>
        <v>0</v>
      </c>
      <c r="C269" t="str">
        <f t="shared" si="8"/>
        <v/>
      </c>
      <c r="D269" t="str">
        <f>IF($A269&lt;&gt;"",VLOOKUP($B269,base!C:H,2,0)," ")</f>
        <v xml:space="preserve"> </v>
      </c>
      <c r="E269" t="str">
        <f>IF($A269&lt;&gt;"",VLOOKUP($B269,base!C:H,3,0)," ")</f>
        <v xml:space="preserve"> </v>
      </c>
      <c r="F269" t="str">
        <f>IF($A269&lt;&gt;"",VLOOKUP($B269,base!C:H,4,0)," ")</f>
        <v xml:space="preserve"> </v>
      </c>
      <c r="G269" t="str">
        <f>IF($A269&lt;&gt;"",VLOOKUP($B269,base!C:H,5,0)," ")</f>
        <v xml:space="preserve"> </v>
      </c>
      <c r="H269" t="str">
        <f>IF($A269&lt;&gt;"",VLOOKUP($B269,base!C:H,6,0)," ")</f>
        <v xml:space="preserve"> </v>
      </c>
    </row>
    <row r="270" spans="1:8" x14ac:dyDescent="0.25">
      <c r="A270" s="3" t="str">
        <f t="shared" si="9"/>
        <v/>
      </c>
      <c r="B270" s="2">
        <f>+IF($A270&gt;0,SUMIFS(base!C:C,base!J:J,CONCATENATE(TEXT($B$1,"000"),TEXT(A270,"000")))," ")</f>
        <v>0</v>
      </c>
      <c r="C270" t="str">
        <f t="shared" si="8"/>
        <v/>
      </c>
      <c r="D270" t="str">
        <f>IF($A270&lt;&gt;"",VLOOKUP($B270,base!C:H,2,0)," ")</f>
        <v xml:space="preserve"> </v>
      </c>
      <c r="E270" t="str">
        <f>IF($A270&lt;&gt;"",VLOOKUP($B270,base!C:H,3,0)," ")</f>
        <v xml:space="preserve"> </v>
      </c>
      <c r="F270" t="str">
        <f>IF($A270&lt;&gt;"",VLOOKUP($B270,base!C:H,4,0)," ")</f>
        <v xml:space="preserve"> </v>
      </c>
      <c r="G270" t="str">
        <f>IF($A270&lt;&gt;"",VLOOKUP($B270,base!C:H,5,0)," ")</f>
        <v xml:space="preserve"> </v>
      </c>
      <c r="H270" t="str">
        <f>IF($A270&lt;&gt;"",VLOOKUP($B270,base!C:H,6,0)," ")</f>
        <v xml:space="preserve"> </v>
      </c>
    </row>
    <row r="271" spans="1:8" x14ac:dyDescent="0.25">
      <c r="A271" s="3" t="str">
        <f t="shared" si="9"/>
        <v/>
      </c>
      <c r="B271" s="2">
        <f>+IF($A271&gt;0,SUMIFS(base!C:C,base!J:J,CONCATENATE(TEXT($B$1,"000"),TEXT(A271,"000")))," ")</f>
        <v>0</v>
      </c>
      <c r="C271" t="str">
        <f t="shared" si="8"/>
        <v/>
      </c>
      <c r="D271" t="str">
        <f>IF($A271&lt;&gt;"",VLOOKUP($B271,base!C:H,2,0)," ")</f>
        <v xml:space="preserve"> </v>
      </c>
      <c r="E271" t="str">
        <f>IF($A271&lt;&gt;"",VLOOKUP($B271,base!C:H,3,0)," ")</f>
        <v xml:space="preserve"> </v>
      </c>
      <c r="F271" t="str">
        <f>IF($A271&lt;&gt;"",VLOOKUP($B271,base!C:H,4,0)," ")</f>
        <v xml:space="preserve"> </v>
      </c>
      <c r="G271" t="str">
        <f>IF($A271&lt;&gt;"",VLOOKUP($B271,base!C:H,5,0)," ")</f>
        <v xml:space="preserve"> </v>
      </c>
      <c r="H271" t="str">
        <f>IF($A271&lt;&gt;"",VLOOKUP($B271,base!C:H,6,0)," ")</f>
        <v xml:space="preserve"> </v>
      </c>
    </row>
    <row r="272" spans="1:8" x14ac:dyDescent="0.25">
      <c r="A272" s="3" t="str">
        <f t="shared" si="9"/>
        <v/>
      </c>
      <c r="B272" s="2">
        <f>+IF($A272&gt;0,SUMIFS(base!C:C,base!J:J,CONCATENATE(TEXT($B$1,"000"),TEXT(A272,"000")))," ")</f>
        <v>0</v>
      </c>
      <c r="C272" t="str">
        <f t="shared" si="8"/>
        <v/>
      </c>
      <c r="D272" t="str">
        <f>IF($A272&lt;&gt;"",VLOOKUP($B272,base!C:H,2,0)," ")</f>
        <v xml:space="preserve"> </v>
      </c>
      <c r="E272" t="str">
        <f>IF($A272&lt;&gt;"",VLOOKUP($B272,base!C:H,3,0)," ")</f>
        <v xml:space="preserve"> </v>
      </c>
      <c r="F272" t="str">
        <f>IF($A272&lt;&gt;"",VLOOKUP($B272,base!C:H,4,0)," ")</f>
        <v xml:space="preserve"> </v>
      </c>
      <c r="G272" t="str">
        <f>IF($A272&lt;&gt;"",VLOOKUP($B272,base!C:H,5,0)," ")</f>
        <v xml:space="preserve"> </v>
      </c>
      <c r="H272" t="str">
        <f>IF($A272&lt;&gt;"",VLOOKUP($B272,base!C:H,6,0)," ")</f>
        <v xml:space="preserve"> </v>
      </c>
    </row>
    <row r="273" spans="1:8" x14ac:dyDescent="0.25">
      <c r="A273" s="3" t="str">
        <f t="shared" si="9"/>
        <v/>
      </c>
      <c r="B273" s="2">
        <f>+IF($A273&gt;0,SUMIFS(base!C:C,base!J:J,CONCATENATE(TEXT($B$1,"000"),TEXT(A273,"000")))," ")</f>
        <v>0</v>
      </c>
      <c r="C273" t="str">
        <f t="shared" si="8"/>
        <v/>
      </c>
      <c r="D273" t="str">
        <f>IF($A273&lt;&gt;"",VLOOKUP($B273,base!C:H,2,0)," ")</f>
        <v xml:space="preserve"> </v>
      </c>
      <c r="E273" t="str">
        <f>IF($A273&lt;&gt;"",VLOOKUP($B273,base!C:H,3,0)," ")</f>
        <v xml:space="preserve"> </v>
      </c>
      <c r="F273" t="str">
        <f>IF($A273&lt;&gt;"",VLOOKUP($B273,base!C:H,4,0)," ")</f>
        <v xml:space="preserve"> </v>
      </c>
      <c r="G273" t="str">
        <f>IF($A273&lt;&gt;"",VLOOKUP($B273,base!C:H,5,0)," ")</f>
        <v xml:space="preserve"> </v>
      </c>
      <c r="H273" t="str">
        <f>IF($A273&lt;&gt;"",VLOOKUP($B273,base!C:H,6,0)," ")</f>
        <v xml:space="preserve"> </v>
      </c>
    </row>
    <row r="274" spans="1:8" x14ac:dyDescent="0.25">
      <c r="A274" s="3" t="str">
        <f t="shared" si="9"/>
        <v/>
      </c>
      <c r="B274" s="2">
        <f>+IF($A274&gt;0,SUMIFS(base!C:C,base!J:J,CONCATENATE(TEXT($B$1,"000"),TEXT(A274,"000")))," ")</f>
        <v>0</v>
      </c>
      <c r="C274" t="str">
        <f t="shared" si="8"/>
        <v/>
      </c>
      <c r="D274" t="str">
        <f>IF($A274&lt;&gt;"",VLOOKUP($B274,base!C:H,2,0)," ")</f>
        <v xml:space="preserve"> </v>
      </c>
      <c r="E274" t="str">
        <f>IF($A274&lt;&gt;"",VLOOKUP($B274,base!C:H,3,0)," ")</f>
        <v xml:space="preserve"> </v>
      </c>
      <c r="F274" t="str">
        <f>IF($A274&lt;&gt;"",VLOOKUP($B274,base!C:H,4,0)," ")</f>
        <v xml:space="preserve"> </v>
      </c>
      <c r="G274" t="str">
        <f>IF($A274&lt;&gt;"",VLOOKUP($B274,base!C:H,5,0)," ")</f>
        <v xml:space="preserve"> </v>
      </c>
      <c r="H274" t="str">
        <f>IF($A274&lt;&gt;"",VLOOKUP($B274,base!C:H,6,0)," ")</f>
        <v xml:space="preserve"> </v>
      </c>
    </row>
    <row r="275" spans="1:8" x14ac:dyDescent="0.25">
      <c r="A275" s="3" t="str">
        <f t="shared" si="9"/>
        <v/>
      </c>
      <c r="B275" s="2">
        <f>+IF($A275&gt;0,SUMIFS(base!C:C,base!J:J,CONCATENATE(TEXT($B$1,"000"),TEXT(A275,"000")))," ")</f>
        <v>0</v>
      </c>
      <c r="C275" t="str">
        <f t="shared" si="8"/>
        <v/>
      </c>
      <c r="D275" t="str">
        <f>IF($A275&lt;&gt;"",VLOOKUP($B275,base!C:H,2,0)," ")</f>
        <v xml:space="preserve"> </v>
      </c>
      <c r="E275" t="str">
        <f>IF($A275&lt;&gt;"",VLOOKUP($B275,base!C:H,3,0)," ")</f>
        <v xml:space="preserve"> </v>
      </c>
      <c r="F275" t="str">
        <f>IF($A275&lt;&gt;"",VLOOKUP($B275,base!C:H,4,0)," ")</f>
        <v xml:space="preserve"> </v>
      </c>
      <c r="G275" t="str">
        <f>IF($A275&lt;&gt;"",VLOOKUP($B275,base!C:H,5,0)," ")</f>
        <v xml:space="preserve"> </v>
      </c>
      <c r="H275" t="str">
        <f>IF($A275&lt;&gt;"",VLOOKUP($B275,base!C:H,6,0)," ")</f>
        <v xml:space="preserve"> </v>
      </c>
    </row>
    <row r="276" spans="1:8" x14ac:dyDescent="0.25">
      <c r="A276" s="3" t="str">
        <f t="shared" si="9"/>
        <v/>
      </c>
      <c r="B276" s="2">
        <f>+IF($A276&gt;0,SUMIFS(base!C:C,base!J:J,CONCATENATE(TEXT($B$1,"000"),TEXT(A276,"000")))," ")</f>
        <v>0</v>
      </c>
      <c r="C276" t="str">
        <f t="shared" si="8"/>
        <v/>
      </c>
      <c r="D276" t="str">
        <f>IF($A276&lt;&gt;"",VLOOKUP($B276,base!C:H,2,0)," ")</f>
        <v xml:space="preserve"> </v>
      </c>
      <c r="E276" t="str">
        <f>IF($A276&lt;&gt;"",VLOOKUP($B276,base!C:H,3,0)," ")</f>
        <v xml:space="preserve"> </v>
      </c>
      <c r="F276" t="str">
        <f>IF($A276&lt;&gt;"",VLOOKUP($B276,base!C:H,4,0)," ")</f>
        <v xml:space="preserve"> </v>
      </c>
      <c r="G276" t="str">
        <f>IF($A276&lt;&gt;"",VLOOKUP($B276,base!C:H,5,0)," ")</f>
        <v xml:space="preserve"> </v>
      </c>
      <c r="H276" t="str">
        <f>IF($A276&lt;&gt;"",VLOOKUP($B276,base!C:H,6,0)," ")</f>
        <v xml:space="preserve"> </v>
      </c>
    </row>
    <row r="277" spans="1:8" x14ac:dyDescent="0.25">
      <c r="A277" s="3" t="str">
        <f t="shared" si="9"/>
        <v/>
      </c>
      <c r="B277" s="2">
        <f>+IF($A277&gt;0,SUMIFS(base!C:C,base!J:J,CONCATENATE(TEXT($B$1,"000"),TEXT(A277,"000")))," ")</f>
        <v>0</v>
      </c>
      <c r="C277" t="str">
        <f t="shared" si="8"/>
        <v/>
      </c>
      <c r="D277" t="str">
        <f>IF($A277&lt;&gt;"",VLOOKUP($B277,base!C:H,2,0)," ")</f>
        <v xml:space="preserve"> </v>
      </c>
      <c r="E277" t="str">
        <f>IF($A277&lt;&gt;"",VLOOKUP($B277,base!C:H,3,0)," ")</f>
        <v xml:space="preserve"> </v>
      </c>
      <c r="F277" t="str">
        <f>IF($A277&lt;&gt;"",VLOOKUP($B277,base!C:H,4,0)," ")</f>
        <v xml:space="preserve"> </v>
      </c>
      <c r="G277" t="str">
        <f>IF($A277&lt;&gt;"",VLOOKUP($B277,base!C:H,5,0)," ")</f>
        <v xml:space="preserve"> </v>
      </c>
      <c r="H277" t="str">
        <f>IF($A277&lt;&gt;"",VLOOKUP($B277,base!C:H,6,0)," ")</f>
        <v xml:space="preserve"> </v>
      </c>
    </row>
    <row r="278" spans="1:8" x14ac:dyDescent="0.25">
      <c r="A278" s="3" t="str">
        <f t="shared" si="9"/>
        <v/>
      </c>
      <c r="B278" s="2">
        <f>+IF($A278&gt;0,SUMIFS(base!C:C,base!J:J,CONCATENATE(TEXT($B$1,"000"),TEXT(A278,"000")))," ")</f>
        <v>0</v>
      </c>
      <c r="C278" t="str">
        <f t="shared" si="8"/>
        <v/>
      </c>
      <c r="D278" t="str">
        <f>IF($A278&lt;&gt;"",VLOOKUP($B278,base!C:H,2,0)," ")</f>
        <v xml:space="preserve"> </v>
      </c>
      <c r="E278" t="str">
        <f>IF($A278&lt;&gt;"",VLOOKUP($B278,base!C:H,3,0)," ")</f>
        <v xml:space="preserve"> </v>
      </c>
      <c r="F278" t="str">
        <f>IF($A278&lt;&gt;"",VLOOKUP($B278,base!C:H,4,0)," ")</f>
        <v xml:space="preserve"> </v>
      </c>
      <c r="G278" t="str">
        <f>IF($A278&lt;&gt;"",VLOOKUP($B278,base!C:H,5,0)," ")</f>
        <v xml:space="preserve"> </v>
      </c>
      <c r="H278" t="str">
        <f>IF($A278&lt;&gt;"",VLOOKUP($B278,base!C:H,6,0)," ")</f>
        <v xml:space="preserve"> </v>
      </c>
    </row>
    <row r="279" spans="1:8" x14ac:dyDescent="0.25">
      <c r="A279" s="3" t="str">
        <f t="shared" si="9"/>
        <v/>
      </c>
      <c r="B279" s="2">
        <f>+IF($A279&gt;0,SUMIFS(base!C:C,base!J:J,CONCATENATE(TEXT($B$1,"000"),TEXT(A279,"000")))," ")</f>
        <v>0</v>
      </c>
      <c r="C279" t="str">
        <f t="shared" si="8"/>
        <v/>
      </c>
      <c r="D279" t="str">
        <f>IF($A279&lt;&gt;"",VLOOKUP($B279,base!C:H,2,0)," ")</f>
        <v xml:space="preserve"> </v>
      </c>
      <c r="E279" t="str">
        <f>IF($A279&lt;&gt;"",VLOOKUP($B279,base!C:H,3,0)," ")</f>
        <v xml:space="preserve"> </v>
      </c>
      <c r="F279" t="str">
        <f>IF($A279&lt;&gt;"",VLOOKUP($B279,base!C:H,4,0)," ")</f>
        <v xml:space="preserve"> </v>
      </c>
      <c r="G279" t="str">
        <f>IF($A279&lt;&gt;"",VLOOKUP($B279,base!C:H,5,0)," ")</f>
        <v xml:space="preserve"> </v>
      </c>
      <c r="H279" t="str">
        <f>IF($A279&lt;&gt;"",VLOOKUP($B279,base!C:H,6,0)," ")</f>
        <v xml:space="preserve"> </v>
      </c>
    </row>
    <row r="280" spans="1:8" x14ac:dyDescent="0.25">
      <c r="A280" s="3" t="str">
        <f t="shared" si="9"/>
        <v/>
      </c>
      <c r="B280" s="2">
        <f>+IF($A280&gt;0,SUMIFS(base!C:C,base!J:J,CONCATENATE(TEXT($B$1,"000"),TEXT(A280,"000")))," ")</f>
        <v>0</v>
      </c>
      <c r="C280" t="str">
        <f t="shared" si="8"/>
        <v/>
      </c>
      <c r="D280" t="str">
        <f>IF($A280&lt;&gt;"",VLOOKUP($B280,base!C:H,2,0)," ")</f>
        <v xml:space="preserve"> </v>
      </c>
      <c r="E280" t="str">
        <f>IF($A280&lt;&gt;"",VLOOKUP($B280,base!C:H,3,0)," ")</f>
        <v xml:space="preserve"> </v>
      </c>
      <c r="F280" t="str">
        <f>IF($A280&lt;&gt;"",VLOOKUP($B280,base!C:H,4,0)," ")</f>
        <v xml:space="preserve"> </v>
      </c>
      <c r="G280" t="str">
        <f>IF($A280&lt;&gt;"",VLOOKUP($B280,base!C:H,5,0)," ")</f>
        <v xml:space="preserve"> </v>
      </c>
      <c r="H280" t="str">
        <f>IF($A280&lt;&gt;"",VLOOKUP($B280,base!C:H,6,0)," ")</f>
        <v xml:space="preserve"> </v>
      </c>
    </row>
    <row r="281" spans="1:8" x14ac:dyDescent="0.25">
      <c r="A281" s="3" t="str">
        <f t="shared" si="9"/>
        <v/>
      </c>
      <c r="B281" s="2">
        <f>+IF($A281&gt;0,SUMIFS(base!C:C,base!J:J,CONCATENATE(TEXT($B$1,"000"),TEXT(A281,"000")))," ")</f>
        <v>0</v>
      </c>
      <c r="C281" t="str">
        <f t="shared" si="8"/>
        <v/>
      </c>
      <c r="D281" t="str">
        <f>IF($A281&lt;&gt;"",VLOOKUP($B281,base!C:H,2,0)," ")</f>
        <v xml:space="preserve"> </v>
      </c>
      <c r="E281" t="str">
        <f>IF($A281&lt;&gt;"",VLOOKUP($B281,base!C:H,3,0)," ")</f>
        <v xml:space="preserve"> </v>
      </c>
      <c r="F281" t="str">
        <f>IF($A281&lt;&gt;"",VLOOKUP($B281,base!C:H,4,0)," ")</f>
        <v xml:space="preserve"> </v>
      </c>
      <c r="G281" t="str">
        <f>IF($A281&lt;&gt;"",VLOOKUP($B281,base!C:H,5,0)," ")</f>
        <v xml:space="preserve"> </v>
      </c>
      <c r="H281" t="str">
        <f>IF($A281&lt;&gt;"",VLOOKUP($B281,base!C:H,6,0)," ")</f>
        <v xml:space="preserve"> </v>
      </c>
    </row>
    <row r="282" spans="1:8" x14ac:dyDescent="0.25">
      <c r="A282" s="3" t="str">
        <f t="shared" si="9"/>
        <v/>
      </c>
      <c r="B282" s="2">
        <f>+IF($A282&gt;0,SUMIFS(base!C:C,base!J:J,CONCATENATE(TEXT($B$1,"000"),TEXT(A282,"000")))," ")</f>
        <v>0</v>
      </c>
      <c r="C282" t="str">
        <f t="shared" si="8"/>
        <v/>
      </c>
      <c r="D282" t="str">
        <f>IF($A282&lt;&gt;"",VLOOKUP($B282,base!C:H,2,0)," ")</f>
        <v xml:space="preserve"> </v>
      </c>
      <c r="E282" t="str">
        <f>IF($A282&lt;&gt;"",VLOOKUP($B282,base!C:H,3,0)," ")</f>
        <v xml:space="preserve"> </v>
      </c>
      <c r="F282" t="str">
        <f>IF($A282&lt;&gt;"",VLOOKUP($B282,base!C:H,4,0)," ")</f>
        <v xml:space="preserve"> </v>
      </c>
      <c r="G282" t="str">
        <f>IF($A282&lt;&gt;"",VLOOKUP($B282,base!C:H,5,0)," ")</f>
        <v xml:space="preserve"> </v>
      </c>
      <c r="H282" t="str">
        <f>IF($A282&lt;&gt;"",VLOOKUP($B282,base!C:H,6,0)," ")</f>
        <v xml:space="preserve"> </v>
      </c>
    </row>
    <row r="283" spans="1:8" x14ac:dyDescent="0.25">
      <c r="A283" s="3" t="str">
        <f t="shared" si="9"/>
        <v/>
      </c>
      <c r="B283" s="2">
        <f>+IF($A283&gt;0,SUMIFS(base!C:C,base!J:J,CONCATENATE(TEXT($B$1,"000"),TEXT(A283,"000")))," ")</f>
        <v>0</v>
      </c>
      <c r="C283" t="str">
        <f t="shared" si="8"/>
        <v/>
      </c>
      <c r="D283" t="str">
        <f>IF($A283&lt;&gt;"",VLOOKUP($B283,base!C:H,2,0)," ")</f>
        <v xml:space="preserve"> </v>
      </c>
      <c r="E283" t="str">
        <f>IF($A283&lt;&gt;"",VLOOKUP($B283,base!C:H,3,0)," ")</f>
        <v xml:space="preserve"> </v>
      </c>
      <c r="F283" t="str">
        <f>IF($A283&lt;&gt;"",VLOOKUP($B283,base!C:H,4,0)," ")</f>
        <v xml:space="preserve"> </v>
      </c>
      <c r="G283" t="str">
        <f>IF($A283&lt;&gt;"",VLOOKUP($B283,base!C:H,5,0)," ")</f>
        <v xml:space="preserve"> </v>
      </c>
      <c r="H283" t="str">
        <f>IF($A283&lt;&gt;"",VLOOKUP($B283,base!C:H,6,0)," ")</f>
        <v xml:space="preserve"> </v>
      </c>
    </row>
    <row r="284" spans="1:8" x14ac:dyDescent="0.25">
      <c r="A284" s="3" t="str">
        <f t="shared" si="9"/>
        <v/>
      </c>
      <c r="B284" s="2">
        <f>+IF($A284&gt;0,SUMIFS(base!C:C,base!J:J,CONCATENATE(TEXT($B$1,"000"),TEXT(A284,"000")))," ")</f>
        <v>0</v>
      </c>
      <c r="C284" t="str">
        <f t="shared" si="8"/>
        <v/>
      </c>
      <c r="D284" t="str">
        <f>IF($A284&lt;&gt;"",VLOOKUP($B284,base!C:H,2,0)," ")</f>
        <v xml:space="preserve"> </v>
      </c>
      <c r="E284" t="str">
        <f>IF($A284&lt;&gt;"",VLOOKUP($B284,base!C:H,3,0)," ")</f>
        <v xml:space="preserve"> </v>
      </c>
      <c r="F284" t="str">
        <f>IF($A284&lt;&gt;"",VLOOKUP($B284,base!C:H,4,0)," ")</f>
        <v xml:space="preserve"> </v>
      </c>
      <c r="G284" t="str">
        <f>IF($A284&lt;&gt;"",VLOOKUP($B284,base!C:H,5,0)," ")</f>
        <v xml:space="preserve"> </v>
      </c>
      <c r="H284" t="str">
        <f>IF($A284&lt;&gt;"",VLOOKUP($B284,base!C:H,6,0)," ")</f>
        <v xml:space="preserve"> </v>
      </c>
    </row>
    <row r="285" spans="1:8" x14ac:dyDescent="0.25">
      <c r="A285" s="3" t="str">
        <f t="shared" si="9"/>
        <v/>
      </c>
      <c r="B285" s="2">
        <f>+IF($A285&gt;0,SUMIFS(base!C:C,base!J:J,CONCATENATE(TEXT($B$1,"000"),TEXT(A285,"000")))," ")</f>
        <v>0</v>
      </c>
      <c r="C285" t="str">
        <f t="shared" si="8"/>
        <v/>
      </c>
      <c r="D285" t="str">
        <f>IF($A285&lt;&gt;"",VLOOKUP($B285,base!C:H,2,0)," ")</f>
        <v xml:space="preserve"> </v>
      </c>
      <c r="E285" t="str">
        <f>IF($A285&lt;&gt;"",VLOOKUP($B285,base!C:H,3,0)," ")</f>
        <v xml:space="preserve"> </v>
      </c>
      <c r="F285" t="str">
        <f>IF($A285&lt;&gt;"",VLOOKUP($B285,base!C:H,4,0)," ")</f>
        <v xml:space="preserve"> </v>
      </c>
      <c r="G285" t="str">
        <f>IF($A285&lt;&gt;"",VLOOKUP($B285,base!C:H,5,0)," ")</f>
        <v xml:space="preserve"> </v>
      </c>
      <c r="H285" t="str">
        <f>IF($A285&lt;&gt;"",VLOOKUP($B285,base!C:H,6,0)," ")</f>
        <v xml:space="preserve"> </v>
      </c>
    </row>
    <row r="286" spans="1:8" x14ac:dyDescent="0.25">
      <c r="A286" s="3" t="str">
        <f t="shared" si="9"/>
        <v/>
      </c>
      <c r="B286" s="2">
        <f>+IF($A286&gt;0,SUMIFS(base!C:C,base!J:J,CONCATENATE(TEXT($B$1,"000"),TEXT(A286,"000")))," ")</f>
        <v>0</v>
      </c>
      <c r="C286" t="str">
        <f t="shared" si="8"/>
        <v/>
      </c>
      <c r="D286" t="str">
        <f>IF($A286&lt;&gt;"",VLOOKUP($B286,base!C:H,2,0)," ")</f>
        <v xml:space="preserve"> </v>
      </c>
      <c r="E286" t="str">
        <f>IF($A286&lt;&gt;"",VLOOKUP($B286,base!C:H,3,0)," ")</f>
        <v xml:space="preserve"> </v>
      </c>
      <c r="F286" t="str">
        <f>IF($A286&lt;&gt;"",VLOOKUP($B286,base!C:H,4,0)," ")</f>
        <v xml:space="preserve"> </v>
      </c>
      <c r="G286" t="str">
        <f>IF($A286&lt;&gt;"",VLOOKUP($B286,base!C:H,5,0)," ")</f>
        <v xml:space="preserve"> </v>
      </c>
      <c r="H286" t="str">
        <f>IF($A286&lt;&gt;"",VLOOKUP($B286,base!C:H,6,0)," ")</f>
        <v xml:space="preserve"> </v>
      </c>
    </row>
    <row r="287" spans="1:8" x14ac:dyDescent="0.25">
      <c r="A287" s="3" t="str">
        <f t="shared" si="9"/>
        <v/>
      </c>
      <c r="B287" s="2">
        <f>+IF($A287&gt;0,SUMIFS(base!C:C,base!J:J,CONCATENATE(TEXT($B$1,"000"),TEXT(A287,"000")))," ")</f>
        <v>0</v>
      </c>
      <c r="C287" t="str">
        <f t="shared" si="8"/>
        <v/>
      </c>
      <c r="D287" t="str">
        <f>IF($A287&lt;&gt;"",VLOOKUP($B287,base!C:H,2,0)," ")</f>
        <v xml:space="preserve"> </v>
      </c>
      <c r="E287" t="str">
        <f>IF($A287&lt;&gt;"",VLOOKUP($B287,base!C:H,3,0)," ")</f>
        <v xml:space="preserve"> </v>
      </c>
      <c r="F287" t="str">
        <f>IF($A287&lt;&gt;"",VLOOKUP($B287,base!C:H,4,0)," ")</f>
        <v xml:space="preserve"> </v>
      </c>
      <c r="G287" t="str">
        <f>IF($A287&lt;&gt;"",VLOOKUP($B287,base!C:H,5,0)," ")</f>
        <v xml:space="preserve"> </v>
      </c>
      <c r="H287" t="str">
        <f>IF($A287&lt;&gt;"",VLOOKUP($B287,base!C:H,6,0)," ")</f>
        <v xml:space="preserve"> </v>
      </c>
    </row>
    <row r="288" spans="1:8" x14ac:dyDescent="0.25">
      <c r="A288" s="3" t="str">
        <f t="shared" si="9"/>
        <v/>
      </c>
      <c r="B288" s="2">
        <f>+IF($A288&gt;0,SUMIFS(base!C:C,base!J:J,CONCATENATE(TEXT($B$1,"000"),TEXT(A288,"000")))," ")</f>
        <v>0</v>
      </c>
      <c r="C288" t="str">
        <f t="shared" si="8"/>
        <v/>
      </c>
      <c r="D288" t="str">
        <f>IF($A288&lt;&gt;"",VLOOKUP($B288,base!C:H,2,0)," ")</f>
        <v xml:space="preserve"> </v>
      </c>
      <c r="E288" t="str">
        <f>IF($A288&lt;&gt;"",VLOOKUP($B288,base!C:H,3,0)," ")</f>
        <v xml:space="preserve"> </v>
      </c>
      <c r="F288" t="str">
        <f>IF($A288&lt;&gt;"",VLOOKUP($B288,base!C:H,4,0)," ")</f>
        <v xml:space="preserve"> </v>
      </c>
      <c r="G288" t="str">
        <f>IF($A288&lt;&gt;"",VLOOKUP($B288,base!C:H,5,0)," ")</f>
        <v xml:space="preserve"> </v>
      </c>
      <c r="H288" t="str">
        <f>IF($A288&lt;&gt;"",VLOOKUP($B288,base!C:H,6,0)," ")</f>
        <v xml:space="preserve"> </v>
      </c>
    </row>
    <row r="289" spans="1:8" x14ac:dyDescent="0.25">
      <c r="A289" s="3" t="str">
        <f t="shared" si="9"/>
        <v/>
      </c>
      <c r="B289" s="2">
        <f>+IF($A289&gt;0,SUMIFS(base!C:C,base!J:J,CONCATENATE(TEXT($B$1,"000"),TEXT(A289,"000")))," ")</f>
        <v>0</v>
      </c>
      <c r="C289" t="str">
        <f t="shared" si="8"/>
        <v/>
      </c>
      <c r="D289" t="str">
        <f>IF($A289&lt;&gt;"",VLOOKUP($B289,base!C:H,2,0)," ")</f>
        <v xml:space="preserve"> </v>
      </c>
      <c r="E289" t="str">
        <f>IF($A289&lt;&gt;"",VLOOKUP($B289,base!C:H,3,0)," ")</f>
        <v xml:space="preserve"> </v>
      </c>
      <c r="F289" t="str">
        <f>IF($A289&lt;&gt;"",VLOOKUP($B289,base!C:H,4,0)," ")</f>
        <v xml:space="preserve"> </v>
      </c>
      <c r="G289" t="str">
        <f>IF($A289&lt;&gt;"",VLOOKUP($B289,base!C:H,5,0)," ")</f>
        <v xml:space="preserve"> </v>
      </c>
      <c r="H289" t="str">
        <f>IF($A289&lt;&gt;"",VLOOKUP($B289,base!C:H,6,0)," ")</f>
        <v xml:space="preserve"> </v>
      </c>
    </row>
    <row r="290" spans="1:8" x14ac:dyDescent="0.25">
      <c r="A290" s="3" t="str">
        <f t="shared" si="9"/>
        <v/>
      </c>
      <c r="B290" s="2">
        <f>+IF($A290&gt;0,SUMIFS(base!C:C,base!J:J,CONCATENATE(TEXT($B$1,"000"),TEXT(A290,"000")))," ")</f>
        <v>0</v>
      </c>
      <c r="C290" t="str">
        <f t="shared" si="8"/>
        <v/>
      </c>
      <c r="D290" t="str">
        <f>IF($A290&lt;&gt;"",VLOOKUP($B290,base!C:H,2,0)," ")</f>
        <v xml:space="preserve"> </v>
      </c>
      <c r="E290" t="str">
        <f>IF($A290&lt;&gt;"",VLOOKUP($B290,base!C:H,3,0)," ")</f>
        <v xml:space="preserve"> </v>
      </c>
      <c r="F290" t="str">
        <f>IF($A290&lt;&gt;"",VLOOKUP($B290,base!C:H,4,0)," ")</f>
        <v xml:space="preserve"> </v>
      </c>
      <c r="G290" t="str">
        <f>IF($A290&lt;&gt;"",VLOOKUP($B290,base!C:H,5,0)," ")</f>
        <v xml:space="preserve"> </v>
      </c>
      <c r="H290" t="str">
        <f>IF($A290&lt;&gt;"",VLOOKUP($B290,base!C:H,6,0)," ")</f>
        <v xml:space="preserve"> </v>
      </c>
    </row>
    <row r="291" spans="1:8" x14ac:dyDescent="0.25">
      <c r="A291" s="3" t="str">
        <f t="shared" si="9"/>
        <v/>
      </c>
      <c r="B291" s="2">
        <f>+IF($A291&gt;0,SUMIFS(base!C:C,base!J:J,CONCATENATE(TEXT($B$1,"000"),TEXT(A291,"000")))," ")</f>
        <v>0</v>
      </c>
      <c r="C291" t="str">
        <f t="shared" si="8"/>
        <v/>
      </c>
      <c r="D291" t="str">
        <f>IF($A291&lt;&gt;"",VLOOKUP($B291,base!C:H,2,0)," ")</f>
        <v xml:space="preserve"> </v>
      </c>
      <c r="E291" t="str">
        <f>IF($A291&lt;&gt;"",VLOOKUP($B291,base!C:H,3,0)," ")</f>
        <v xml:space="preserve"> </v>
      </c>
      <c r="F291" t="str">
        <f>IF($A291&lt;&gt;"",VLOOKUP($B291,base!C:H,4,0)," ")</f>
        <v xml:space="preserve"> </v>
      </c>
      <c r="G291" t="str">
        <f>IF($A291&lt;&gt;"",VLOOKUP($B291,base!C:H,5,0)," ")</f>
        <v xml:space="preserve"> </v>
      </c>
      <c r="H291" t="str">
        <f>IF($A291&lt;&gt;"",VLOOKUP($B291,base!C:H,6,0)," ")</f>
        <v xml:space="preserve"> </v>
      </c>
    </row>
    <row r="292" spans="1:8" x14ac:dyDescent="0.25">
      <c r="A292" s="3" t="str">
        <f t="shared" si="9"/>
        <v/>
      </c>
      <c r="B292" s="2">
        <f>+IF($A292&gt;0,SUMIFS(base!C:C,base!J:J,CONCATENATE(TEXT($B$1,"000"),TEXT(A292,"000")))," ")</f>
        <v>0</v>
      </c>
      <c r="C292" t="str">
        <f t="shared" si="8"/>
        <v/>
      </c>
      <c r="D292" t="str">
        <f>IF($A292&lt;&gt;"",VLOOKUP($B292,base!C:H,2,0)," ")</f>
        <v xml:space="preserve"> </v>
      </c>
      <c r="E292" t="str">
        <f>IF($A292&lt;&gt;"",VLOOKUP($B292,base!C:H,3,0)," ")</f>
        <v xml:space="preserve"> </v>
      </c>
      <c r="F292" t="str">
        <f>IF($A292&lt;&gt;"",VLOOKUP($B292,base!C:H,4,0)," ")</f>
        <v xml:space="preserve"> </v>
      </c>
      <c r="G292" t="str">
        <f>IF($A292&lt;&gt;"",VLOOKUP($B292,base!C:H,5,0)," ")</f>
        <v xml:space="preserve"> </v>
      </c>
      <c r="H292" t="str">
        <f>IF($A292&lt;&gt;"",VLOOKUP($B292,base!C:H,6,0)," ")</f>
        <v xml:space="preserve"> </v>
      </c>
    </row>
    <row r="293" spans="1:8" x14ac:dyDescent="0.25">
      <c r="A293" s="3" t="str">
        <f t="shared" si="9"/>
        <v/>
      </c>
      <c r="B293" s="2">
        <f>+IF($A293&gt;0,SUMIFS(base!C:C,base!J:J,CONCATENATE(TEXT($B$1,"000"),TEXT(A293,"000")))," ")</f>
        <v>0</v>
      </c>
      <c r="C293" t="str">
        <f t="shared" si="8"/>
        <v/>
      </c>
      <c r="D293" t="str">
        <f>IF($A293&lt;&gt;"",VLOOKUP($B293,base!C:H,2,0)," ")</f>
        <v xml:space="preserve"> </v>
      </c>
      <c r="E293" t="str">
        <f>IF($A293&lt;&gt;"",VLOOKUP($B293,base!C:H,3,0)," ")</f>
        <v xml:space="preserve"> </v>
      </c>
      <c r="F293" t="str">
        <f>IF($A293&lt;&gt;"",VLOOKUP($B293,base!C:H,4,0)," ")</f>
        <v xml:space="preserve"> </v>
      </c>
      <c r="G293" t="str">
        <f>IF($A293&lt;&gt;"",VLOOKUP($B293,base!C:H,5,0)," ")</f>
        <v xml:space="preserve"> </v>
      </c>
      <c r="H293" t="str">
        <f>IF($A293&lt;&gt;"",VLOOKUP($B293,base!C:H,6,0)," ")</f>
        <v xml:space="preserve"> </v>
      </c>
    </row>
    <row r="294" spans="1:8" x14ac:dyDescent="0.25">
      <c r="A294" s="3" t="str">
        <f t="shared" si="9"/>
        <v/>
      </c>
      <c r="B294" s="2">
        <f>+IF($A294&gt;0,SUMIFS(base!C:C,base!J:J,CONCATENATE(TEXT($B$1,"000"),TEXT(A294,"000")))," ")</f>
        <v>0</v>
      </c>
      <c r="C294" t="str">
        <f t="shared" si="8"/>
        <v/>
      </c>
      <c r="D294" t="str">
        <f>IF($A294&lt;&gt;"",VLOOKUP($B294,base!C:H,2,0)," ")</f>
        <v xml:space="preserve"> </v>
      </c>
      <c r="E294" t="str">
        <f>IF($A294&lt;&gt;"",VLOOKUP($B294,base!C:H,3,0)," ")</f>
        <v xml:space="preserve"> </v>
      </c>
      <c r="F294" t="str">
        <f>IF($A294&lt;&gt;"",VLOOKUP($B294,base!C:H,4,0)," ")</f>
        <v xml:space="preserve"> </v>
      </c>
      <c r="G294" t="str">
        <f>IF($A294&lt;&gt;"",VLOOKUP($B294,base!C:H,5,0)," ")</f>
        <v xml:space="preserve"> </v>
      </c>
      <c r="H294" t="str">
        <f>IF($A294&lt;&gt;"",VLOOKUP($B294,base!C:H,6,0)," ")</f>
        <v xml:space="preserve"> </v>
      </c>
    </row>
    <row r="295" spans="1:8" x14ac:dyDescent="0.25">
      <c r="A295" s="3" t="str">
        <f t="shared" si="9"/>
        <v/>
      </c>
      <c r="B295" s="2">
        <f>+IF($A295&gt;0,SUMIFS(base!C:C,base!J:J,CONCATENATE(TEXT($B$1,"000"),TEXT(A295,"000")))," ")</f>
        <v>0</v>
      </c>
      <c r="C295" t="str">
        <f t="shared" si="8"/>
        <v/>
      </c>
      <c r="D295" t="str">
        <f>IF($A295&lt;&gt;"",VLOOKUP($B295,base!C:H,2,0)," ")</f>
        <v xml:space="preserve"> </v>
      </c>
      <c r="E295" t="str">
        <f>IF($A295&lt;&gt;"",VLOOKUP($B295,base!C:H,3,0)," ")</f>
        <v xml:space="preserve"> </v>
      </c>
      <c r="F295" t="str">
        <f>IF($A295&lt;&gt;"",VLOOKUP($B295,base!C:H,4,0)," ")</f>
        <v xml:space="preserve"> </v>
      </c>
      <c r="G295" t="str">
        <f>IF($A295&lt;&gt;"",VLOOKUP($B295,base!C:H,5,0)," ")</f>
        <v xml:space="preserve"> </v>
      </c>
      <c r="H295" t="str">
        <f>IF($A295&lt;&gt;"",VLOOKUP($B295,base!C:H,6,0)," ")</f>
        <v xml:space="preserve"> </v>
      </c>
    </row>
    <row r="296" spans="1:8" x14ac:dyDescent="0.25">
      <c r="A296" s="3" t="str">
        <f t="shared" si="9"/>
        <v/>
      </c>
      <c r="B296" s="2">
        <f>+IF($A296&gt;0,SUMIFS(base!C:C,base!J:J,CONCATENATE(TEXT($B$1,"000"),TEXT(A296,"000")))," ")</f>
        <v>0</v>
      </c>
      <c r="C296" t="str">
        <f t="shared" si="8"/>
        <v/>
      </c>
      <c r="D296" t="str">
        <f>IF($A296&lt;&gt;"",VLOOKUP($B296,base!C:H,2,0)," ")</f>
        <v xml:space="preserve"> </v>
      </c>
      <c r="E296" t="str">
        <f>IF($A296&lt;&gt;"",VLOOKUP($B296,base!C:H,3,0)," ")</f>
        <v xml:space="preserve"> </v>
      </c>
      <c r="F296" t="str">
        <f>IF($A296&lt;&gt;"",VLOOKUP($B296,base!C:H,4,0)," ")</f>
        <v xml:space="preserve"> </v>
      </c>
      <c r="G296" t="str">
        <f>IF($A296&lt;&gt;"",VLOOKUP($B296,base!C:H,5,0)," ")</f>
        <v xml:space="preserve"> </v>
      </c>
      <c r="H296" t="str">
        <f>IF($A296&lt;&gt;"",VLOOKUP($B296,base!C:H,6,0)," ")</f>
        <v xml:space="preserve"> </v>
      </c>
    </row>
    <row r="297" spans="1:8" x14ac:dyDescent="0.25">
      <c r="A297" s="3" t="str">
        <f t="shared" si="9"/>
        <v/>
      </c>
      <c r="B297" s="2">
        <f>+IF($A297&gt;0,SUMIFS(base!C:C,base!J:J,CONCATENATE(TEXT($B$1,"000"),TEXT(A297,"000")))," ")</f>
        <v>0</v>
      </c>
      <c r="C297" t="str">
        <f t="shared" si="8"/>
        <v/>
      </c>
      <c r="D297" t="str">
        <f>IF($A297&lt;&gt;"",VLOOKUP($B297,base!C:H,2,0)," ")</f>
        <v xml:space="preserve"> </v>
      </c>
      <c r="E297" t="str">
        <f>IF($A297&lt;&gt;"",VLOOKUP($B297,base!C:H,3,0)," ")</f>
        <v xml:space="preserve"> </v>
      </c>
      <c r="F297" t="str">
        <f>IF($A297&lt;&gt;"",VLOOKUP($B297,base!C:H,4,0)," ")</f>
        <v xml:space="preserve"> </v>
      </c>
      <c r="G297" t="str">
        <f>IF($A297&lt;&gt;"",VLOOKUP($B297,base!C:H,5,0)," ")</f>
        <v xml:space="preserve"> </v>
      </c>
      <c r="H297" t="str">
        <f>IF($A297&lt;&gt;"",VLOOKUP($B297,base!C:H,6,0)," ")</f>
        <v xml:space="preserve"> </v>
      </c>
    </row>
    <row r="298" spans="1:8" x14ac:dyDescent="0.25">
      <c r="A298" s="3" t="str">
        <f t="shared" si="9"/>
        <v/>
      </c>
      <c r="B298" s="2">
        <f>+IF($A298&gt;0,SUMIFS(base!C:C,base!J:J,CONCATENATE(TEXT($B$1,"000"),TEXT(A298,"000")))," ")</f>
        <v>0</v>
      </c>
      <c r="C298" t="str">
        <f t="shared" si="8"/>
        <v/>
      </c>
      <c r="D298" t="str">
        <f>IF($A298&lt;&gt;"",VLOOKUP($B298,base!C:H,2,0)," ")</f>
        <v xml:space="preserve"> </v>
      </c>
      <c r="E298" t="str">
        <f>IF($A298&lt;&gt;"",VLOOKUP($B298,base!C:H,3,0)," ")</f>
        <v xml:space="preserve"> </v>
      </c>
      <c r="F298" t="str">
        <f>IF($A298&lt;&gt;"",VLOOKUP($B298,base!C:H,4,0)," ")</f>
        <v xml:space="preserve"> </v>
      </c>
      <c r="G298" t="str">
        <f>IF($A298&lt;&gt;"",VLOOKUP($B298,base!C:H,5,0)," ")</f>
        <v xml:space="preserve"> </v>
      </c>
      <c r="H298" t="str">
        <f>IF($A298&lt;&gt;"",VLOOKUP($B298,base!C:H,6,0)," ")</f>
        <v xml:space="preserve"> </v>
      </c>
    </row>
    <row r="299" spans="1:8" x14ac:dyDescent="0.25">
      <c r="A299" s="3" t="str">
        <f t="shared" si="9"/>
        <v/>
      </c>
      <c r="B299" s="2">
        <f>+IF($A299&gt;0,SUMIFS(base!C:C,base!J:J,CONCATENATE(TEXT($B$1,"000"),TEXT(A299,"000")))," ")</f>
        <v>0</v>
      </c>
      <c r="C299" t="str">
        <f t="shared" si="8"/>
        <v/>
      </c>
      <c r="D299" t="str">
        <f>IF($A299&lt;&gt;"",VLOOKUP($B299,base!C:H,2,0)," ")</f>
        <v xml:space="preserve"> </v>
      </c>
      <c r="E299" t="str">
        <f>IF($A299&lt;&gt;"",VLOOKUP($B299,base!C:H,3,0)," ")</f>
        <v xml:space="preserve"> </v>
      </c>
      <c r="F299" t="str">
        <f>IF($A299&lt;&gt;"",VLOOKUP($B299,base!C:H,4,0)," ")</f>
        <v xml:space="preserve"> </v>
      </c>
      <c r="G299" t="str">
        <f>IF($A299&lt;&gt;"",VLOOKUP($B299,base!C:H,5,0)," ")</f>
        <v xml:space="preserve"> </v>
      </c>
      <c r="H299" t="str">
        <f>IF($A299&lt;&gt;"",VLOOKUP($B299,base!C:H,6,0)," ")</f>
        <v xml:space="preserve"> </v>
      </c>
    </row>
    <row r="300" spans="1:8" x14ac:dyDescent="0.25">
      <c r="A300" s="3" t="str">
        <f t="shared" si="9"/>
        <v/>
      </c>
      <c r="B300" s="2">
        <f>+IF($A300&gt;0,SUMIFS(base!C:C,base!J:J,CONCATENATE(TEXT($B$1,"000"),TEXT(A300,"000")))," ")</f>
        <v>0</v>
      </c>
      <c r="C300" t="str">
        <f t="shared" si="8"/>
        <v/>
      </c>
      <c r="D300" t="str">
        <f>IF($A300&lt;&gt;"",VLOOKUP($B300,base!C:H,2,0)," ")</f>
        <v xml:space="preserve"> </v>
      </c>
      <c r="E300" t="str">
        <f>IF($A300&lt;&gt;"",VLOOKUP($B300,base!C:H,3,0)," ")</f>
        <v xml:space="preserve"> </v>
      </c>
      <c r="F300" t="str">
        <f>IF($A300&lt;&gt;"",VLOOKUP($B300,base!C:H,4,0)," ")</f>
        <v xml:space="preserve"> </v>
      </c>
      <c r="G300" t="str">
        <f>IF($A300&lt;&gt;"",VLOOKUP($B300,base!C:H,5,0)," ")</f>
        <v xml:space="preserve"> </v>
      </c>
      <c r="H300" t="str">
        <f>IF($A300&lt;&gt;"",VLOOKUP($B300,base!C:H,6,0)," ")</f>
        <v xml:space="preserve"> </v>
      </c>
    </row>
    <row r="301" spans="1:8" x14ac:dyDescent="0.25">
      <c r="A301" s="3" t="str">
        <f t="shared" si="9"/>
        <v/>
      </c>
      <c r="B301" s="2">
        <f>+IF($A301&gt;0,SUMIFS(base!C:C,base!J:J,CONCATENATE(TEXT($B$1,"000"),TEXT(A301,"000")))," ")</f>
        <v>0</v>
      </c>
      <c r="C301" t="str">
        <f t="shared" si="8"/>
        <v/>
      </c>
      <c r="D301" t="str">
        <f>IF($A301&lt;&gt;"",VLOOKUP($B301,base!C:H,2,0)," ")</f>
        <v xml:space="preserve"> </v>
      </c>
      <c r="E301" t="str">
        <f>IF($A301&lt;&gt;"",VLOOKUP($B301,base!C:H,3,0)," ")</f>
        <v xml:space="preserve"> </v>
      </c>
      <c r="F301" t="str">
        <f>IF($A301&lt;&gt;"",VLOOKUP($B301,base!C:H,4,0)," ")</f>
        <v xml:space="preserve"> </v>
      </c>
      <c r="G301" t="str">
        <f>IF($A301&lt;&gt;"",VLOOKUP($B301,base!C:H,5,0)," ")</f>
        <v xml:space="preserve"> </v>
      </c>
      <c r="H301" t="str">
        <f>IF($A301&lt;&gt;"",VLOOKUP($B301,base!C:H,6,0)," ")</f>
        <v xml:space="preserve"> </v>
      </c>
    </row>
    <row r="302" spans="1:8" x14ac:dyDescent="0.25">
      <c r="A302" s="3" t="str">
        <f t="shared" si="9"/>
        <v/>
      </c>
      <c r="B302" s="2">
        <f>+IF($A302&gt;0,SUMIFS(base!C:C,base!J:J,CONCATENATE(TEXT($B$1,"000"),TEXT(A302,"000")))," ")</f>
        <v>0</v>
      </c>
      <c r="C302" t="str">
        <f t="shared" si="8"/>
        <v/>
      </c>
      <c r="D302" t="str">
        <f>IF($A302&lt;&gt;"",VLOOKUP($B302,base!C:H,2,0)," ")</f>
        <v xml:space="preserve"> </v>
      </c>
      <c r="E302" t="str">
        <f>IF($A302&lt;&gt;"",VLOOKUP($B302,base!C:H,3,0)," ")</f>
        <v xml:space="preserve"> </v>
      </c>
      <c r="F302" t="str">
        <f>IF($A302&lt;&gt;"",VLOOKUP($B302,base!C:H,4,0)," ")</f>
        <v xml:space="preserve"> </v>
      </c>
      <c r="G302" t="str">
        <f>IF($A302&lt;&gt;"",VLOOKUP($B302,base!C:H,5,0)," ")</f>
        <v xml:space="preserve"> </v>
      </c>
      <c r="H302" t="str">
        <f>IF($A302&lt;&gt;"",VLOOKUP($B302,base!C:H,6,0)," ")</f>
        <v xml:space="preserve"> </v>
      </c>
    </row>
    <row r="303" spans="1:8" x14ac:dyDescent="0.25">
      <c r="A303" s="3" t="str">
        <f t="shared" si="9"/>
        <v/>
      </c>
      <c r="B303" s="2">
        <f>+IF($A303&gt;0,SUMIFS(base!C:C,base!J:J,CONCATENATE(TEXT($B$1,"000"),TEXT(A303,"000")))," ")</f>
        <v>0</v>
      </c>
      <c r="C303" t="str">
        <f t="shared" si="8"/>
        <v/>
      </c>
      <c r="D303" t="str">
        <f>IF($A303&lt;&gt;"",VLOOKUP($B303,base!C:H,2,0)," ")</f>
        <v xml:space="preserve"> </v>
      </c>
      <c r="E303" t="str">
        <f>IF($A303&lt;&gt;"",VLOOKUP($B303,base!C:H,3,0)," ")</f>
        <v xml:space="preserve"> </v>
      </c>
      <c r="F303" t="str">
        <f>IF($A303&lt;&gt;"",VLOOKUP($B303,base!C:H,4,0)," ")</f>
        <v xml:space="preserve"> </v>
      </c>
      <c r="G303" t="str">
        <f>IF($A303&lt;&gt;"",VLOOKUP($B303,base!C:H,5,0)," ")</f>
        <v xml:space="preserve"> </v>
      </c>
      <c r="H303" t="str">
        <f>IF($A303&lt;&gt;"",VLOOKUP($B303,base!C:H,6,0)," ")</f>
        <v xml:space="preserve"> </v>
      </c>
    </row>
    <row r="304" spans="1:8" x14ac:dyDescent="0.25">
      <c r="A304" s="3" t="str">
        <f t="shared" si="9"/>
        <v/>
      </c>
      <c r="B304" s="2">
        <f>+IF($A304&gt;0,SUMIFS(base!C:C,base!J:J,CONCATENATE(TEXT($B$1,"000"),TEXT(A304,"000")))," ")</f>
        <v>0</v>
      </c>
      <c r="C304" t="str">
        <f t="shared" si="8"/>
        <v/>
      </c>
      <c r="D304" t="str">
        <f>IF($A304&lt;&gt;"",VLOOKUP($B304,base!C:H,2,0)," ")</f>
        <v xml:space="preserve"> </v>
      </c>
      <c r="E304" t="str">
        <f>IF($A304&lt;&gt;"",VLOOKUP($B304,base!C:H,3,0)," ")</f>
        <v xml:space="preserve"> </v>
      </c>
      <c r="F304" t="str">
        <f>IF($A304&lt;&gt;"",VLOOKUP($B304,base!C:H,4,0)," ")</f>
        <v xml:space="preserve"> </v>
      </c>
      <c r="G304" t="str">
        <f>IF($A304&lt;&gt;"",VLOOKUP($B304,base!C:H,5,0)," ")</f>
        <v xml:space="preserve"> </v>
      </c>
      <c r="H304" t="str">
        <f>IF($A304&lt;&gt;"",VLOOKUP($B304,base!C:H,6,0)," ")</f>
        <v xml:space="preserve"> </v>
      </c>
    </row>
    <row r="305" spans="1:8" x14ac:dyDescent="0.25">
      <c r="A305" s="3" t="str">
        <f t="shared" si="9"/>
        <v/>
      </c>
      <c r="B305" s="2">
        <f>+IF($A305&gt;0,SUMIFS(base!C:C,base!J:J,CONCATENATE(TEXT($B$1,"000"),TEXT(A305,"000")))," ")</f>
        <v>0</v>
      </c>
      <c r="C305" t="str">
        <f t="shared" si="8"/>
        <v/>
      </c>
      <c r="D305" t="str">
        <f>IF($A305&lt;&gt;"",VLOOKUP($B305,base!C:H,2,0)," ")</f>
        <v xml:space="preserve"> </v>
      </c>
      <c r="E305" t="str">
        <f>IF($A305&lt;&gt;"",VLOOKUP($B305,base!C:H,3,0)," ")</f>
        <v xml:space="preserve"> </v>
      </c>
      <c r="F305" t="str">
        <f>IF($A305&lt;&gt;"",VLOOKUP($B305,base!C:H,4,0)," ")</f>
        <v xml:space="preserve"> </v>
      </c>
      <c r="G305" t="str">
        <f>IF($A305&lt;&gt;"",VLOOKUP($B305,base!C:H,5,0)," ")</f>
        <v xml:space="preserve"> </v>
      </c>
      <c r="H305" t="str">
        <f>IF($A305&lt;&gt;"",VLOOKUP($B305,base!C:H,6,0)," ")</f>
        <v xml:space="preserve"> </v>
      </c>
    </row>
    <row r="306" spans="1:8" x14ac:dyDescent="0.25">
      <c r="A306" s="3" t="str">
        <f t="shared" si="9"/>
        <v/>
      </c>
      <c r="B306" s="2">
        <f>+IF($A306&gt;0,SUMIFS(base!C:C,base!J:J,CONCATENATE(TEXT($B$1,"000"),TEXT(A306,"000")))," ")</f>
        <v>0</v>
      </c>
      <c r="C306" t="str">
        <f t="shared" si="8"/>
        <v/>
      </c>
      <c r="D306" t="str">
        <f>IF($A306&lt;&gt;"",VLOOKUP($B306,base!C:H,2,0)," ")</f>
        <v xml:space="preserve"> </v>
      </c>
      <c r="E306" t="str">
        <f>IF($A306&lt;&gt;"",VLOOKUP($B306,base!C:H,3,0)," ")</f>
        <v xml:space="preserve"> </v>
      </c>
      <c r="F306" t="str">
        <f>IF($A306&lt;&gt;"",VLOOKUP($B306,base!C:H,4,0)," ")</f>
        <v xml:space="preserve"> </v>
      </c>
      <c r="G306" t="str">
        <f>IF($A306&lt;&gt;"",VLOOKUP($B306,base!C:H,5,0)," ")</f>
        <v xml:space="preserve"> </v>
      </c>
      <c r="H306" t="str">
        <f>IF($A306&lt;&gt;"",VLOOKUP($B306,base!C:H,6,0)," ")</f>
        <v xml:space="preserve"> </v>
      </c>
    </row>
    <row r="307" spans="1:8" x14ac:dyDescent="0.25">
      <c r="A307" s="3" t="str">
        <f t="shared" si="9"/>
        <v/>
      </c>
      <c r="B307" s="2">
        <f>+IF($A307&gt;0,SUMIFS(base!C:C,base!J:J,CONCATENATE(TEXT($B$1,"000"),TEXT(A307,"000")))," ")</f>
        <v>0</v>
      </c>
      <c r="C307" t="str">
        <f t="shared" si="8"/>
        <v/>
      </c>
      <c r="D307" t="str">
        <f>IF($A307&lt;&gt;"",VLOOKUP($B307,base!C:H,2,0)," ")</f>
        <v xml:space="preserve"> </v>
      </c>
      <c r="E307" t="str">
        <f>IF($A307&lt;&gt;"",VLOOKUP($B307,base!C:H,3,0)," ")</f>
        <v xml:space="preserve"> </v>
      </c>
      <c r="F307" t="str">
        <f>IF($A307&lt;&gt;"",VLOOKUP($B307,base!C:H,4,0)," ")</f>
        <v xml:space="preserve"> </v>
      </c>
      <c r="G307" t="str">
        <f>IF($A307&lt;&gt;"",VLOOKUP($B307,base!C:H,5,0)," ")</f>
        <v xml:space="preserve"> </v>
      </c>
      <c r="H307" t="str">
        <f>IF($A307&lt;&gt;"",VLOOKUP($B307,base!C:H,6,0)," ")</f>
        <v xml:space="preserve"> </v>
      </c>
    </row>
    <row r="308" spans="1:8" x14ac:dyDescent="0.25">
      <c r="A308" s="3" t="str">
        <f t="shared" si="9"/>
        <v/>
      </c>
      <c r="B308" s="2">
        <f>+IF($A308&gt;0,SUMIFS(base!C:C,base!J:J,CONCATENATE(TEXT($B$1,"000"),TEXT(A308,"000")))," ")</f>
        <v>0</v>
      </c>
      <c r="C308" t="str">
        <f t="shared" si="8"/>
        <v/>
      </c>
      <c r="D308" t="str">
        <f>IF($A308&lt;&gt;"",VLOOKUP($B308,base!C:H,2,0)," ")</f>
        <v xml:space="preserve"> </v>
      </c>
      <c r="E308" t="str">
        <f>IF($A308&lt;&gt;"",VLOOKUP($B308,base!C:H,3,0)," ")</f>
        <v xml:space="preserve"> </v>
      </c>
      <c r="F308" t="str">
        <f>IF($A308&lt;&gt;"",VLOOKUP($B308,base!C:H,4,0)," ")</f>
        <v xml:space="preserve"> </v>
      </c>
      <c r="G308" t="str">
        <f>IF($A308&lt;&gt;"",VLOOKUP($B308,base!C:H,5,0)," ")</f>
        <v xml:space="preserve"> </v>
      </c>
      <c r="H308" t="str">
        <f>IF($A308&lt;&gt;"",VLOOKUP($B308,base!C:H,6,0)," ")</f>
        <v xml:space="preserve"> </v>
      </c>
    </row>
    <row r="309" spans="1:8" x14ac:dyDescent="0.25">
      <c r="A309" s="3" t="str">
        <f t="shared" si="9"/>
        <v/>
      </c>
      <c r="B309" s="2">
        <f>+IF($A309&gt;0,SUMIFS(base!C:C,base!J:J,CONCATENATE(TEXT($B$1,"000"),TEXT(A309,"000")))," ")</f>
        <v>0</v>
      </c>
      <c r="C309" t="str">
        <f t="shared" si="8"/>
        <v/>
      </c>
      <c r="D309" t="str">
        <f>IF($A309&lt;&gt;"",VLOOKUP($B309,base!C:H,2,0)," ")</f>
        <v xml:space="preserve"> </v>
      </c>
      <c r="E309" t="str">
        <f>IF($A309&lt;&gt;"",VLOOKUP($B309,base!C:H,3,0)," ")</f>
        <v xml:space="preserve"> </v>
      </c>
      <c r="F309" t="str">
        <f>IF($A309&lt;&gt;"",VLOOKUP($B309,base!C:H,4,0)," ")</f>
        <v xml:space="preserve"> </v>
      </c>
      <c r="G309" t="str">
        <f>IF($A309&lt;&gt;"",VLOOKUP($B309,base!C:H,5,0)," ")</f>
        <v xml:space="preserve"> </v>
      </c>
      <c r="H309" t="str">
        <f>IF($A309&lt;&gt;"",VLOOKUP($B309,base!C:H,6,0)," ")</f>
        <v xml:space="preserve"> </v>
      </c>
    </row>
    <row r="310" spans="1:8" x14ac:dyDescent="0.25">
      <c r="A310" s="3" t="str">
        <f t="shared" si="9"/>
        <v/>
      </c>
      <c r="B310" s="2">
        <f>+IF($A310&gt;0,SUMIFS(base!C:C,base!J:J,CONCATENATE(TEXT($B$1,"000"),TEXT(A310,"000")))," ")</f>
        <v>0</v>
      </c>
      <c r="C310" t="str">
        <f t="shared" si="8"/>
        <v/>
      </c>
      <c r="D310" t="str">
        <f>IF($A310&lt;&gt;"",VLOOKUP($B310,base!C:H,2,0)," ")</f>
        <v xml:space="preserve"> </v>
      </c>
      <c r="E310" t="str">
        <f>IF($A310&lt;&gt;"",VLOOKUP($B310,base!C:H,3,0)," ")</f>
        <v xml:space="preserve"> </v>
      </c>
      <c r="F310" t="str">
        <f>IF($A310&lt;&gt;"",VLOOKUP($B310,base!C:H,4,0)," ")</f>
        <v xml:space="preserve"> </v>
      </c>
      <c r="G310" t="str">
        <f>IF($A310&lt;&gt;"",VLOOKUP($B310,base!C:H,5,0)," ")</f>
        <v xml:space="preserve"> </v>
      </c>
      <c r="H310" t="str">
        <f>IF($A310&lt;&gt;"",VLOOKUP($B310,base!C:H,6,0)," ")</f>
        <v xml:space="preserve"> </v>
      </c>
    </row>
    <row r="311" spans="1:8" x14ac:dyDescent="0.25">
      <c r="A311" s="3" t="str">
        <f t="shared" si="9"/>
        <v/>
      </c>
      <c r="B311" s="2">
        <f>+IF($A311&gt;0,SUMIFS(base!C:C,base!J:J,CONCATENATE(TEXT($B$1,"000"),TEXT(A311,"000")))," ")</f>
        <v>0</v>
      </c>
      <c r="C311" t="str">
        <f t="shared" si="8"/>
        <v/>
      </c>
      <c r="D311" t="str">
        <f>IF($A311&lt;&gt;"",VLOOKUP($B311,base!C:H,2,0)," ")</f>
        <v xml:space="preserve"> </v>
      </c>
      <c r="E311" t="str">
        <f>IF($A311&lt;&gt;"",VLOOKUP($B311,base!C:H,3,0)," ")</f>
        <v xml:space="preserve"> </v>
      </c>
      <c r="F311" t="str">
        <f>IF($A311&lt;&gt;"",VLOOKUP($B311,base!C:H,4,0)," ")</f>
        <v xml:space="preserve"> </v>
      </c>
      <c r="G311" t="str">
        <f>IF($A311&lt;&gt;"",VLOOKUP($B311,base!C:H,5,0)," ")</f>
        <v xml:space="preserve"> </v>
      </c>
      <c r="H311" t="str">
        <f>IF($A311&lt;&gt;"",VLOOKUP($B311,base!C:H,6,0)," ")</f>
        <v xml:space="preserve"> </v>
      </c>
    </row>
    <row r="312" spans="1:8" x14ac:dyDescent="0.25">
      <c r="A312" s="3" t="str">
        <f t="shared" si="9"/>
        <v/>
      </c>
      <c r="B312" s="2">
        <f>+IF($A312&gt;0,SUMIFS(base!C:C,base!J:J,CONCATENATE(TEXT($B$1,"000"),TEXT(A312,"000")))," ")</f>
        <v>0</v>
      </c>
      <c r="C312" t="str">
        <f t="shared" si="8"/>
        <v/>
      </c>
      <c r="D312" t="str">
        <f>IF($A312&lt;&gt;"",VLOOKUP($B312,base!C:H,2,0)," ")</f>
        <v xml:space="preserve"> </v>
      </c>
      <c r="E312" t="str">
        <f>IF($A312&lt;&gt;"",VLOOKUP($B312,base!C:H,3,0)," ")</f>
        <v xml:space="preserve"> </v>
      </c>
      <c r="F312" t="str">
        <f>IF($A312&lt;&gt;"",VLOOKUP($B312,base!C:H,4,0)," ")</f>
        <v xml:space="preserve"> </v>
      </c>
      <c r="G312" t="str">
        <f>IF($A312&lt;&gt;"",VLOOKUP($B312,base!C:H,5,0)," ")</f>
        <v xml:space="preserve"> </v>
      </c>
      <c r="H312" t="str">
        <f>IF($A312&lt;&gt;"",VLOOKUP($B312,base!C:H,6,0)," ")</f>
        <v xml:space="preserve"> </v>
      </c>
    </row>
    <row r="313" spans="1:8" x14ac:dyDescent="0.25">
      <c r="A313" s="3" t="str">
        <f t="shared" si="9"/>
        <v/>
      </c>
      <c r="B313" s="2">
        <f>+IF($A313&gt;0,SUMIFS(base!C:C,base!J:J,CONCATENATE(TEXT($B$1,"000"),TEXT(A313,"000")))," ")</f>
        <v>0</v>
      </c>
      <c r="C313" t="str">
        <f t="shared" si="8"/>
        <v/>
      </c>
      <c r="D313" t="str">
        <f>IF($A313&lt;&gt;"",VLOOKUP($B313,base!C:H,2,0)," ")</f>
        <v xml:space="preserve"> </v>
      </c>
      <c r="E313" t="str">
        <f>IF($A313&lt;&gt;"",VLOOKUP($B313,base!C:H,3,0)," ")</f>
        <v xml:space="preserve"> </v>
      </c>
      <c r="F313" t="str">
        <f>IF($A313&lt;&gt;"",VLOOKUP($B313,base!C:H,4,0)," ")</f>
        <v xml:space="preserve"> </v>
      </c>
      <c r="G313" t="str">
        <f>IF($A313&lt;&gt;"",VLOOKUP($B313,base!C:H,5,0)," ")</f>
        <v xml:space="preserve"> </v>
      </c>
      <c r="H313" t="str">
        <f>IF($A313&lt;&gt;"",VLOOKUP($B313,base!C:H,6,0)," ")</f>
        <v xml:space="preserve"> </v>
      </c>
    </row>
    <row r="314" spans="1:8" x14ac:dyDescent="0.25">
      <c r="A314" s="3" t="str">
        <f t="shared" si="9"/>
        <v/>
      </c>
      <c r="B314" s="2">
        <f>+IF($A314&gt;0,SUMIFS(base!C:C,base!J:J,CONCATENATE(TEXT($B$1,"000"),TEXT(A314,"000")))," ")</f>
        <v>0</v>
      </c>
      <c r="C314" t="str">
        <f t="shared" si="8"/>
        <v/>
      </c>
      <c r="D314" t="str">
        <f>IF($A314&lt;&gt;"",VLOOKUP($B314,base!C:H,2,0)," ")</f>
        <v xml:space="preserve"> </v>
      </c>
      <c r="E314" t="str">
        <f>IF($A314&lt;&gt;"",VLOOKUP($B314,base!C:H,3,0)," ")</f>
        <v xml:space="preserve"> </v>
      </c>
      <c r="F314" t="str">
        <f>IF($A314&lt;&gt;"",VLOOKUP($B314,base!C:H,4,0)," ")</f>
        <v xml:space="preserve"> </v>
      </c>
      <c r="G314" t="str">
        <f>IF($A314&lt;&gt;"",VLOOKUP($B314,base!C:H,5,0)," ")</f>
        <v xml:space="preserve"> </v>
      </c>
      <c r="H314" t="str">
        <f>IF($A314&lt;&gt;"",VLOOKUP($B314,base!C:H,6,0)," ")</f>
        <v xml:space="preserve"> </v>
      </c>
    </row>
    <row r="315" spans="1:8" x14ac:dyDescent="0.25">
      <c r="A315" s="3" t="str">
        <f t="shared" si="9"/>
        <v/>
      </c>
      <c r="B315" s="2">
        <f>+IF($A315&gt;0,SUMIFS(base!C:C,base!J:J,CONCATENATE(TEXT($B$1,"000"),TEXT(A315,"000")))," ")</f>
        <v>0</v>
      </c>
      <c r="C315" t="str">
        <f t="shared" si="8"/>
        <v/>
      </c>
      <c r="D315" t="str">
        <f>IF($A315&lt;&gt;"",VLOOKUP($B315,base!C:H,2,0)," ")</f>
        <v xml:space="preserve"> </v>
      </c>
      <c r="E315" t="str">
        <f>IF($A315&lt;&gt;"",VLOOKUP($B315,base!C:H,3,0)," ")</f>
        <v xml:space="preserve"> </v>
      </c>
      <c r="F315" t="str">
        <f>IF($A315&lt;&gt;"",VLOOKUP($B315,base!C:H,4,0)," ")</f>
        <v xml:space="preserve"> </v>
      </c>
      <c r="G315" t="str">
        <f>IF($A315&lt;&gt;"",VLOOKUP($B315,base!C:H,5,0)," ")</f>
        <v xml:space="preserve"> </v>
      </c>
      <c r="H315" t="str">
        <f>IF($A315&lt;&gt;"",VLOOKUP($B315,base!C:H,6,0)," ")</f>
        <v xml:space="preserve"> </v>
      </c>
    </row>
    <row r="316" spans="1:8" x14ac:dyDescent="0.25">
      <c r="A316" s="3" t="str">
        <f t="shared" si="9"/>
        <v/>
      </c>
      <c r="B316" s="2">
        <f>+IF($A316&gt;0,SUMIFS(base!C:C,base!J:J,CONCATENATE(TEXT($B$1,"000"),TEXT(A316,"000")))," ")</f>
        <v>0</v>
      </c>
      <c r="C316" t="str">
        <f t="shared" si="8"/>
        <v/>
      </c>
      <c r="D316" t="str">
        <f>IF($A316&lt;&gt;"",VLOOKUP($B316,base!C:H,2,0)," ")</f>
        <v xml:space="preserve"> </v>
      </c>
      <c r="E316" t="str">
        <f>IF($A316&lt;&gt;"",VLOOKUP($B316,base!C:H,3,0)," ")</f>
        <v xml:space="preserve"> </v>
      </c>
      <c r="F316" t="str">
        <f>IF($A316&lt;&gt;"",VLOOKUP($B316,base!C:H,4,0)," ")</f>
        <v xml:space="preserve"> </v>
      </c>
      <c r="G316" t="str">
        <f>IF($A316&lt;&gt;"",VLOOKUP($B316,base!C:H,5,0)," ")</f>
        <v xml:space="preserve"> </v>
      </c>
      <c r="H316" t="str">
        <f>IF($A316&lt;&gt;"",VLOOKUP($B316,base!C:H,6,0)," ")</f>
        <v xml:space="preserve"> </v>
      </c>
    </row>
    <row r="317" spans="1:8" x14ac:dyDescent="0.25">
      <c r="A317" s="3" t="str">
        <f t="shared" si="9"/>
        <v/>
      </c>
      <c r="B317" s="2">
        <f>+IF($A317&gt;0,SUMIFS(base!C:C,base!J:J,CONCATENATE(TEXT($B$1,"000"),TEXT(A317,"000")))," ")</f>
        <v>0</v>
      </c>
      <c r="C317" t="str">
        <f t="shared" si="8"/>
        <v/>
      </c>
      <c r="D317" t="str">
        <f>IF($A317&lt;&gt;"",VLOOKUP($B317,base!C:H,2,0)," ")</f>
        <v xml:space="preserve"> </v>
      </c>
      <c r="E317" t="str">
        <f>IF($A317&lt;&gt;"",VLOOKUP($B317,base!C:H,3,0)," ")</f>
        <v xml:space="preserve"> </v>
      </c>
      <c r="F317" t="str">
        <f>IF($A317&lt;&gt;"",VLOOKUP($B317,base!C:H,4,0)," ")</f>
        <v xml:space="preserve"> </v>
      </c>
      <c r="G317" t="str">
        <f>IF($A317&lt;&gt;"",VLOOKUP($B317,base!C:H,5,0)," ")</f>
        <v xml:space="preserve"> </v>
      </c>
      <c r="H317" t="str">
        <f>IF($A317&lt;&gt;"",VLOOKUP($B317,base!C:H,6,0)," ")</f>
        <v xml:space="preserve"> </v>
      </c>
    </row>
    <row r="318" spans="1:8" x14ac:dyDescent="0.25">
      <c r="A318" s="3" t="str">
        <f t="shared" si="9"/>
        <v/>
      </c>
      <c r="B318" s="2">
        <f>+IF($A318&gt;0,SUMIFS(base!C:C,base!J:J,CONCATENATE(TEXT($B$1,"000"),TEXT(A318,"000")))," ")</f>
        <v>0</v>
      </c>
      <c r="C318" t="str">
        <f t="shared" si="8"/>
        <v/>
      </c>
      <c r="D318" t="str">
        <f>IF($A318&lt;&gt;"",VLOOKUP($B318,base!C:H,2,0)," ")</f>
        <v xml:space="preserve"> </v>
      </c>
      <c r="E318" t="str">
        <f>IF($A318&lt;&gt;"",VLOOKUP($B318,base!C:H,3,0)," ")</f>
        <v xml:space="preserve"> </v>
      </c>
      <c r="F318" t="str">
        <f>IF($A318&lt;&gt;"",VLOOKUP($B318,base!C:H,4,0)," ")</f>
        <v xml:space="preserve"> </v>
      </c>
      <c r="G318" t="str">
        <f>IF($A318&lt;&gt;"",VLOOKUP($B318,base!C:H,5,0)," ")</f>
        <v xml:space="preserve"> </v>
      </c>
      <c r="H318" t="str">
        <f>IF($A318&lt;&gt;"",VLOOKUP($B318,base!C:H,6,0)," ")</f>
        <v xml:space="preserve"> </v>
      </c>
    </row>
    <row r="319" spans="1:8" x14ac:dyDescent="0.25">
      <c r="A319" s="3" t="str">
        <f t="shared" si="9"/>
        <v/>
      </c>
      <c r="B319" s="2">
        <f>+IF($A319&gt;0,SUMIFS(base!C:C,base!J:J,CONCATENATE(TEXT($B$1,"000"),TEXT(A319,"000")))," ")</f>
        <v>0</v>
      </c>
      <c r="C319" t="str">
        <f t="shared" si="8"/>
        <v/>
      </c>
      <c r="D319" t="str">
        <f>IF($A319&lt;&gt;"",VLOOKUP($B319,base!C:H,2,0)," ")</f>
        <v xml:space="preserve"> </v>
      </c>
      <c r="E319" t="str">
        <f>IF($A319&lt;&gt;"",VLOOKUP($B319,base!C:H,3,0)," ")</f>
        <v xml:space="preserve"> </v>
      </c>
      <c r="F319" t="str">
        <f>IF($A319&lt;&gt;"",VLOOKUP($B319,base!C:H,4,0)," ")</f>
        <v xml:space="preserve"> </v>
      </c>
      <c r="G319" t="str">
        <f>IF($A319&lt;&gt;"",VLOOKUP($B319,base!C:H,5,0)," ")</f>
        <v xml:space="preserve"> </v>
      </c>
      <c r="H319" t="str">
        <f>IF($A319&lt;&gt;"",VLOOKUP($B319,base!C:H,6,0)," ")</f>
        <v xml:space="preserve"> </v>
      </c>
    </row>
    <row r="320" spans="1:8" x14ac:dyDescent="0.25">
      <c r="A320" s="3" t="str">
        <f t="shared" si="9"/>
        <v/>
      </c>
      <c r="B320" s="2">
        <f>+IF($A320&gt;0,SUMIFS(base!C:C,base!J:J,CONCATENATE(TEXT($B$1,"000"),TEXT(A320,"000")))," ")</f>
        <v>0</v>
      </c>
      <c r="C320" t="str">
        <f t="shared" si="8"/>
        <v/>
      </c>
      <c r="D320" t="str">
        <f>IF($A320&lt;&gt;"",VLOOKUP($B320,base!C:H,2,0)," ")</f>
        <v xml:space="preserve"> </v>
      </c>
      <c r="E320" t="str">
        <f>IF($A320&lt;&gt;"",VLOOKUP($B320,base!C:H,3,0)," ")</f>
        <v xml:space="preserve"> </v>
      </c>
      <c r="F320" t="str">
        <f>IF($A320&lt;&gt;"",VLOOKUP($B320,base!C:H,4,0)," ")</f>
        <v xml:space="preserve"> </v>
      </c>
      <c r="G320" t="str">
        <f>IF($A320&lt;&gt;"",VLOOKUP($B320,base!C:H,5,0)," ")</f>
        <v xml:space="preserve"> </v>
      </c>
      <c r="H320" t="str">
        <f>IF($A320&lt;&gt;"",VLOOKUP($B320,base!C:H,6,0)," ")</f>
        <v xml:space="preserve"> </v>
      </c>
    </row>
    <row r="321" spans="1:8" x14ac:dyDescent="0.25">
      <c r="A321" s="3" t="str">
        <f t="shared" si="9"/>
        <v/>
      </c>
      <c r="B321" s="2">
        <f>+IF($A321&gt;0,SUMIFS(base!C:C,base!J:J,CONCATENATE(TEXT($B$1,"000"),TEXT(A321,"000")))," ")</f>
        <v>0</v>
      </c>
      <c r="C321" t="str">
        <f t="shared" si="8"/>
        <v/>
      </c>
      <c r="D321" t="str">
        <f>IF($A321&lt;&gt;"",VLOOKUP($B321,base!C:H,2,0)," ")</f>
        <v xml:space="preserve"> </v>
      </c>
      <c r="E321" t="str">
        <f>IF($A321&lt;&gt;"",VLOOKUP($B321,base!C:H,3,0)," ")</f>
        <v xml:space="preserve"> </v>
      </c>
      <c r="F321" t="str">
        <f>IF($A321&lt;&gt;"",VLOOKUP($B321,base!C:H,4,0)," ")</f>
        <v xml:space="preserve"> </v>
      </c>
      <c r="G321" t="str">
        <f>IF($A321&lt;&gt;"",VLOOKUP($B321,base!C:H,5,0)," ")</f>
        <v xml:space="preserve"> </v>
      </c>
      <c r="H321" t="str">
        <f>IF($A321&lt;&gt;"",VLOOKUP($B321,base!C:H,6,0)," ")</f>
        <v xml:space="preserve"> </v>
      </c>
    </row>
    <row r="322" spans="1:8" x14ac:dyDescent="0.25">
      <c r="A322" s="3" t="str">
        <f t="shared" si="9"/>
        <v/>
      </c>
      <c r="B322" s="2">
        <f>+IF($A322&gt;0,SUMIFS(base!C:C,base!J:J,CONCATENATE(TEXT($B$1,"000"),TEXT(A322,"000")))," ")</f>
        <v>0</v>
      </c>
      <c r="C322" t="str">
        <f t="shared" si="8"/>
        <v/>
      </c>
      <c r="D322" t="str">
        <f>IF($A322&lt;&gt;"",VLOOKUP($B322,base!C:H,2,0)," ")</f>
        <v xml:space="preserve"> </v>
      </c>
      <c r="E322" t="str">
        <f>IF($A322&lt;&gt;"",VLOOKUP($B322,base!C:H,3,0)," ")</f>
        <v xml:space="preserve"> </v>
      </c>
      <c r="F322" t="str">
        <f>IF($A322&lt;&gt;"",VLOOKUP($B322,base!C:H,4,0)," ")</f>
        <v xml:space="preserve"> </v>
      </c>
      <c r="G322" t="str">
        <f>IF($A322&lt;&gt;"",VLOOKUP($B322,base!C:H,5,0)," ")</f>
        <v xml:space="preserve"> </v>
      </c>
      <c r="H322" t="str">
        <f>IF($A322&lt;&gt;"",VLOOKUP($B322,base!C:H,6,0)," ")</f>
        <v xml:space="preserve"> </v>
      </c>
    </row>
    <row r="323" spans="1:8" x14ac:dyDescent="0.25">
      <c r="A323" s="3" t="str">
        <f t="shared" si="9"/>
        <v/>
      </c>
      <c r="B323" s="2">
        <f>+IF($A323&gt;0,SUMIFS(base!C:C,base!J:J,CONCATENATE(TEXT($B$1,"000"),TEXT(A323,"000")))," ")</f>
        <v>0</v>
      </c>
      <c r="C323" t="str">
        <f t="shared" si="8"/>
        <v/>
      </c>
      <c r="D323" t="str">
        <f>IF($A323&lt;&gt;"",VLOOKUP($B323,base!C:H,2,0)," ")</f>
        <v xml:space="preserve"> </v>
      </c>
      <c r="E323" t="str">
        <f>IF($A323&lt;&gt;"",VLOOKUP($B323,base!C:H,3,0)," ")</f>
        <v xml:space="preserve"> </v>
      </c>
      <c r="F323" t="str">
        <f>IF($A323&lt;&gt;"",VLOOKUP($B323,base!C:H,4,0)," ")</f>
        <v xml:space="preserve"> </v>
      </c>
      <c r="G323" t="str">
        <f>IF($A323&lt;&gt;"",VLOOKUP($B323,base!C:H,5,0)," ")</f>
        <v xml:space="preserve"> </v>
      </c>
      <c r="H323" t="str">
        <f>IF($A323&lt;&gt;"",VLOOKUP($B323,base!C:H,6,0)," ")</f>
        <v xml:space="preserve"> </v>
      </c>
    </row>
    <row r="324" spans="1:8" x14ac:dyDescent="0.25">
      <c r="A324" s="3" t="str">
        <f t="shared" si="9"/>
        <v/>
      </c>
      <c r="B324" s="2">
        <f>+IF($A324&gt;0,SUMIFS(base!C:C,base!J:J,CONCATENATE(TEXT($B$1,"000"),TEXT(A324,"000")))," ")</f>
        <v>0</v>
      </c>
      <c r="C324" t="str">
        <f t="shared" si="8"/>
        <v/>
      </c>
      <c r="D324" t="str">
        <f>IF($A324&lt;&gt;"",VLOOKUP($B324,base!C:H,2,0)," ")</f>
        <v xml:space="preserve"> </v>
      </c>
      <c r="E324" t="str">
        <f>IF($A324&lt;&gt;"",VLOOKUP($B324,base!C:H,3,0)," ")</f>
        <v xml:space="preserve"> </v>
      </c>
      <c r="F324" t="str">
        <f>IF($A324&lt;&gt;"",VLOOKUP($B324,base!C:H,4,0)," ")</f>
        <v xml:space="preserve"> </v>
      </c>
      <c r="G324" t="str">
        <f>IF($A324&lt;&gt;"",VLOOKUP($B324,base!C:H,5,0)," ")</f>
        <v xml:space="preserve"> </v>
      </c>
      <c r="H324" t="str">
        <f>IF($A324&lt;&gt;"",VLOOKUP($B324,base!C:H,6,0)," ")</f>
        <v xml:space="preserve"> </v>
      </c>
    </row>
    <row r="325" spans="1:8" x14ac:dyDescent="0.25">
      <c r="A325" s="3" t="str">
        <f t="shared" si="9"/>
        <v/>
      </c>
      <c r="B325" s="2">
        <f>+IF($A325&gt;0,SUMIFS(base!C:C,base!J:J,CONCATENATE(TEXT($B$1,"000"),TEXT(A325,"000")))," ")</f>
        <v>0</v>
      </c>
      <c r="C325" t="str">
        <f t="shared" si="8"/>
        <v/>
      </c>
      <c r="D325" t="str">
        <f>IF($A325&lt;&gt;"",VLOOKUP($B325,base!C:H,2,0)," ")</f>
        <v xml:space="preserve"> </v>
      </c>
      <c r="E325" t="str">
        <f>IF($A325&lt;&gt;"",VLOOKUP($B325,base!C:H,3,0)," ")</f>
        <v xml:space="preserve"> </v>
      </c>
      <c r="F325" t="str">
        <f>IF($A325&lt;&gt;"",VLOOKUP($B325,base!C:H,4,0)," ")</f>
        <v xml:space="preserve"> </v>
      </c>
      <c r="G325" t="str">
        <f>IF($A325&lt;&gt;"",VLOOKUP($B325,base!C:H,5,0)," ")</f>
        <v xml:space="preserve"> </v>
      </c>
      <c r="H325" t="str">
        <f>IF($A325&lt;&gt;"",VLOOKUP($B325,base!C:H,6,0)," ")</f>
        <v xml:space="preserve"> </v>
      </c>
    </row>
    <row r="326" spans="1:8" x14ac:dyDescent="0.25">
      <c r="A326" s="3" t="str">
        <f t="shared" si="9"/>
        <v/>
      </c>
      <c r="B326" s="2">
        <f>+IF($A326&gt;0,SUMIFS(base!C:C,base!J:J,CONCATENATE(TEXT($B$1,"000"),TEXT(A326,"000")))," ")</f>
        <v>0</v>
      </c>
      <c r="C326" t="str">
        <f t="shared" si="8"/>
        <v/>
      </c>
      <c r="D326" t="str">
        <f>IF($A326&lt;&gt;"",VLOOKUP($B326,base!C:H,2,0)," ")</f>
        <v xml:space="preserve"> </v>
      </c>
      <c r="E326" t="str">
        <f>IF($A326&lt;&gt;"",VLOOKUP($B326,base!C:H,3,0)," ")</f>
        <v xml:space="preserve"> </v>
      </c>
      <c r="F326" t="str">
        <f>IF($A326&lt;&gt;"",VLOOKUP($B326,base!C:H,4,0)," ")</f>
        <v xml:space="preserve"> </v>
      </c>
      <c r="G326" t="str">
        <f>IF($A326&lt;&gt;"",VLOOKUP($B326,base!C:H,5,0)," ")</f>
        <v xml:space="preserve"> </v>
      </c>
      <c r="H326" t="str">
        <f>IF($A326&lt;&gt;"",VLOOKUP($B326,base!C:H,6,0)," ")</f>
        <v xml:space="preserve"> </v>
      </c>
    </row>
    <row r="327" spans="1:8" x14ac:dyDescent="0.25">
      <c r="A327" s="3" t="str">
        <f t="shared" si="9"/>
        <v/>
      </c>
      <c r="B327" s="2">
        <f>+IF($A327&gt;0,SUMIFS(base!C:C,base!J:J,CONCATENATE(TEXT($B$1,"000"),TEXT(A327,"000")))," ")</f>
        <v>0</v>
      </c>
      <c r="C327" t="str">
        <f t="shared" ref="C327:C390" si="10">IF($A327&lt;&gt;"",$B$1,"")</f>
        <v/>
      </c>
      <c r="D327" t="str">
        <f>IF($A327&lt;&gt;"",VLOOKUP($B327,base!C:H,2,0)," ")</f>
        <v xml:space="preserve"> </v>
      </c>
      <c r="E327" t="str">
        <f>IF($A327&lt;&gt;"",VLOOKUP($B327,base!C:H,3,0)," ")</f>
        <v xml:space="preserve"> </v>
      </c>
      <c r="F327" t="str">
        <f>IF($A327&lt;&gt;"",VLOOKUP($B327,base!C:H,4,0)," ")</f>
        <v xml:space="preserve"> </v>
      </c>
      <c r="G327" t="str">
        <f>IF($A327&lt;&gt;"",VLOOKUP($B327,base!C:H,5,0)," ")</f>
        <v xml:space="preserve"> </v>
      </c>
      <c r="H327" t="str">
        <f>IF($A327&lt;&gt;"",VLOOKUP($B327,base!C:H,6,0)," ")</f>
        <v xml:space="preserve"> </v>
      </c>
    </row>
    <row r="328" spans="1:8" x14ac:dyDescent="0.25">
      <c r="A328" s="3" t="str">
        <f t="shared" ref="A328:A391" si="11">IF(LEN(A327)&gt;0,IF(VALUE(A327+1)&lt;=$G$1,A327+1,""),"")</f>
        <v/>
      </c>
      <c r="B328" s="2">
        <f>+IF($A328&gt;0,SUMIFS(base!C:C,base!J:J,CONCATENATE(TEXT($B$1,"000"),TEXT(A328,"000")))," ")</f>
        <v>0</v>
      </c>
      <c r="C328" t="str">
        <f t="shared" si="10"/>
        <v/>
      </c>
      <c r="D328" t="str">
        <f>IF($A328&lt;&gt;"",VLOOKUP($B328,base!C:H,2,0)," ")</f>
        <v xml:space="preserve"> </v>
      </c>
      <c r="E328" t="str">
        <f>IF($A328&lt;&gt;"",VLOOKUP($B328,base!C:H,3,0)," ")</f>
        <v xml:space="preserve"> </v>
      </c>
      <c r="F328" t="str">
        <f>IF($A328&lt;&gt;"",VLOOKUP($B328,base!C:H,4,0)," ")</f>
        <v xml:space="preserve"> </v>
      </c>
      <c r="G328" t="str">
        <f>IF($A328&lt;&gt;"",VLOOKUP($B328,base!C:H,5,0)," ")</f>
        <v xml:space="preserve"> </v>
      </c>
      <c r="H328" t="str">
        <f>IF($A328&lt;&gt;"",VLOOKUP($B328,base!C:H,6,0)," ")</f>
        <v xml:space="preserve"> </v>
      </c>
    </row>
    <row r="329" spans="1:8" x14ac:dyDescent="0.25">
      <c r="A329" s="3" t="str">
        <f t="shared" si="11"/>
        <v/>
      </c>
      <c r="B329" s="2">
        <f>+IF($A329&gt;0,SUMIFS(base!C:C,base!J:J,CONCATENATE(TEXT($B$1,"000"),TEXT(A329,"000")))," ")</f>
        <v>0</v>
      </c>
      <c r="C329" t="str">
        <f t="shared" si="10"/>
        <v/>
      </c>
      <c r="D329" t="str">
        <f>IF($A329&lt;&gt;"",VLOOKUP($B329,base!C:H,2,0)," ")</f>
        <v xml:space="preserve"> </v>
      </c>
      <c r="E329" t="str">
        <f>IF($A329&lt;&gt;"",VLOOKUP($B329,base!C:H,3,0)," ")</f>
        <v xml:space="preserve"> </v>
      </c>
      <c r="F329" t="str">
        <f>IF($A329&lt;&gt;"",VLOOKUP($B329,base!C:H,4,0)," ")</f>
        <v xml:space="preserve"> </v>
      </c>
      <c r="G329" t="str">
        <f>IF($A329&lt;&gt;"",VLOOKUP($B329,base!C:H,5,0)," ")</f>
        <v xml:space="preserve"> </v>
      </c>
      <c r="H329" t="str">
        <f>IF($A329&lt;&gt;"",VLOOKUP($B329,base!C:H,6,0)," ")</f>
        <v xml:space="preserve"> </v>
      </c>
    </row>
    <row r="330" spans="1:8" x14ac:dyDescent="0.25">
      <c r="A330" s="3" t="str">
        <f t="shared" si="11"/>
        <v/>
      </c>
      <c r="B330" s="2">
        <f>+IF($A330&gt;0,SUMIFS(base!C:C,base!J:J,CONCATENATE(TEXT($B$1,"000"),TEXT(A330,"000")))," ")</f>
        <v>0</v>
      </c>
      <c r="C330" t="str">
        <f t="shared" si="10"/>
        <v/>
      </c>
      <c r="D330" t="str">
        <f>IF($A330&lt;&gt;"",VLOOKUP($B330,base!C:H,2,0)," ")</f>
        <v xml:space="preserve"> </v>
      </c>
      <c r="E330" t="str">
        <f>IF($A330&lt;&gt;"",VLOOKUP($B330,base!C:H,3,0)," ")</f>
        <v xml:space="preserve"> </v>
      </c>
      <c r="F330" t="str">
        <f>IF($A330&lt;&gt;"",VLOOKUP($B330,base!C:H,4,0)," ")</f>
        <v xml:space="preserve"> </v>
      </c>
      <c r="G330" t="str">
        <f>IF($A330&lt;&gt;"",VLOOKUP($B330,base!C:H,5,0)," ")</f>
        <v xml:space="preserve"> </v>
      </c>
      <c r="H330" t="str">
        <f>IF($A330&lt;&gt;"",VLOOKUP($B330,base!C:H,6,0)," ")</f>
        <v xml:space="preserve"> </v>
      </c>
    </row>
    <row r="331" spans="1:8" x14ac:dyDescent="0.25">
      <c r="A331" s="3" t="str">
        <f t="shared" si="11"/>
        <v/>
      </c>
      <c r="B331" s="2">
        <f>+IF($A331&gt;0,SUMIFS(base!C:C,base!J:J,CONCATENATE(TEXT($B$1,"000"),TEXT(A331,"000")))," ")</f>
        <v>0</v>
      </c>
      <c r="C331" t="str">
        <f t="shared" si="10"/>
        <v/>
      </c>
      <c r="D331" t="str">
        <f>IF($A331&lt;&gt;"",VLOOKUP($B331,base!C:H,2,0)," ")</f>
        <v xml:space="preserve"> </v>
      </c>
      <c r="E331" t="str">
        <f>IF($A331&lt;&gt;"",VLOOKUP($B331,base!C:H,3,0)," ")</f>
        <v xml:space="preserve"> </v>
      </c>
      <c r="F331" t="str">
        <f>IF($A331&lt;&gt;"",VLOOKUP($B331,base!C:H,4,0)," ")</f>
        <v xml:space="preserve"> </v>
      </c>
      <c r="G331" t="str">
        <f>IF($A331&lt;&gt;"",VLOOKUP($B331,base!C:H,5,0)," ")</f>
        <v xml:space="preserve"> </v>
      </c>
      <c r="H331" t="str">
        <f>IF($A331&lt;&gt;"",VLOOKUP($B331,base!C:H,6,0)," ")</f>
        <v xml:space="preserve"> </v>
      </c>
    </row>
    <row r="332" spans="1:8" x14ac:dyDescent="0.25">
      <c r="A332" s="3" t="str">
        <f t="shared" si="11"/>
        <v/>
      </c>
      <c r="B332" s="2">
        <f>+IF($A332&gt;0,SUMIFS(base!C:C,base!J:J,CONCATENATE(TEXT($B$1,"000"),TEXT(A332,"000")))," ")</f>
        <v>0</v>
      </c>
      <c r="C332" t="str">
        <f t="shared" si="10"/>
        <v/>
      </c>
      <c r="D332" t="str">
        <f>IF($A332&lt;&gt;"",VLOOKUP($B332,base!C:H,2,0)," ")</f>
        <v xml:space="preserve"> </v>
      </c>
      <c r="E332" t="str">
        <f>IF($A332&lt;&gt;"",VLOOKUP($B332,base!C:H,3,0)," ")</f>
        <v xml:space="preserve"> </v>
      </c>
      <c r="F332" t="str">
        <f>IF($A332&lt;&gt;"",VLOOKUP($B332,base!C:H,4,0)," ")</f>
        <v xml:space="preserve"> </v>
      </c>
      <c r="G332" t="str">
        <f>IF($A332&lt;&gt;"",VLOOKUP($B332,base!C:H,5,0)," ")</f>
        <v xml:space="preserve"> </v>
      </c>
      <c r="H332" t="str">
        <f>IF($A332&lt;&gt;"",VLOOKUP($B332,base!C:H,6,0)," ")</f>
        <v xml:space="preserve"> </v>
      </c>
    </row>
    <row r="333" spans="1:8" x14ac:dyDescent="0.25">
      <c r="A333" s="3" t="str">
        <f t="shared" si="11"/>
        <v/>
      </c>
      <c r="B333" s="2">
        <f>+IF($A333&gt;0,SUMIFS(base!C:C,base!J:J,CONCATENATE(TEXT($B$1,"000"),TEXT(A333,"000")))," ")</f>
        <v>0</v>
      </c>
      <c r="C333" t="str">
        <f t="shared" si="10"/>
        <v/>
      </c>
      <c r="D333" t="str">
        <f>IF($A333&lt;&gt;"",VLOOKUP($B333,base!C:H,2,0)," ")</f>
        <v xml:space="preserve"> </v>
      </c>
      <c r="E333" t="str">
        <f>IF($A333&lt;&gt;"",VLOOKUP($B333,base!C:H,3,0)," ")</f>
        <v xml:space="preserve"> </v>
      </c>
      <c r="F333" t="str">
        <f>IF($A333&lt;&gt;"",VLOOKUP($B333,base!C:H,4,0)," ")</f>
        <v xml:space="preserve"> </v>
      </c>
      <c r="G333" t="str">
        <f>IF($A333&lt;&gt;"",VLOOKUP($B333,base!C:H,5,0)," ")</f>
        <v xml:space="preserve"> </v>
      </c>
      <c r="H333" t="str">
        <f>IF($A333&lt;&gt;"",VLOOKUP($B333,base!C:H,6,0)," ")</f>
        <v xml:space="preserve"> </v>
      </c>
    </row>
    <row r="334" spans="1:8" x14ac:dyDescent="0.25">
      <c r="A334" s="3" t="str">
        <f t="shared" si="11"/>
        <v/>
      </c>
      <c r="B334" s="2">
        <f>+IF($A334&gt;0,SUMIFS(base!C:C,base!J:J,CONCATENATE(TEXT($B$1,"000"),TEXT(A334,"000")))," ")</f>
        <v>0</v>
      </c>
      <c r="C334" t="str">
        <f t="shared" si="10"/>
        <v/>
      </c>
      <c r="D334" t="str">
        <f>IF($A334&lt;&gt;"",VLOOKUP($B334,base!C:H,2,0)," ")</f>
        <v xml:space="preserve"> </v>
      </c>
      <c r="E334" t="str">
        <f>IF($A334&lt;&gt;"",VLOOKUP($B334,base!C:H,3,0)," ")</f>
        <v xml:space="preserve"> </v>
      </c>
      <c r="F334" t="str">
        <f>IF($A334&lt;&gt;"",VLOOKUP($B334,base!C:H,4,0)," ")</f>
        <v xml:space="preserve"> </v>
      </c>
      <c r="G334" t="str">
        <f>IF($A334&lt;&gt;"",VLOOKUP($B334,base!C:H,5,0)," ")</f>
        <v xml:space="preserve"> </v>
      </c>
      <c r="H334" t="str">
        <f>IF($A334&lt;&gt;"",VLOOKUP($B334,base!C:H,6,0)," ")</f>
        <v xml:space="preserve"> </v>
      </c>
    </row>
    <row r="335" spans="1:8" x14ac:dyDescent="0.25">
      <c r="A335" s="3" t="str">
        <f t="shared" si="11"/>
        <v/>
      </c>
      <c r="B335" s="2">
        <f>+IF($A335&gt;0,SUMIFS(base!C:C,base!J:J,CONCATENATE(TEXT($B$1,"000"),TEXT(A335,"000")))," ")</f>
        <v>0</v>
      </c>
      <c r="C335" t="str">
        <f t="shared" si="10"/>
        <v/>
      </c>
      <c r="D335" t="str">
        <f>IF($A335&lt;&gt;"",VLOOKUP($B335,base!C:H,2,0)," ")</f>
        <v xml:space="preserve"> </v>
      </c>
      <c r="E335" t="str">
        <f>IF($A335&lt;&gt;"",VLOOKUP($B335,base!C:H,3,0)," ")</f>
        <v xml:space="preserve"> </v>
      </c>
      <c r="F335" t="str">
        <f>IF($A335&lt;&gt;"",VLOOKUP($B335,base!C:H,4,0)," ")</f>
        <v xml:space="preserve"> </v>
      </c>
      <c r="G335" t="str">
        <f>IF($A335&lt;&gt;"",VLOOKUP($B335,base!C:H,5,0)," ")</f>
        <v xml:space="preserve"> </v>
      </c>
      <c r="H335" t="str">
        <f>IF($A335&lt;&gt;"",VLOOKUP($B335,base!C:H,6,0)," ")</f>
        <v xml:space="preserve"> </v>
      </c>
    </row>
    <row r="336" spans="1:8" x14ac:dyDescent="0.25">
      <c r="A336" s="3" t="str">
        <f t="shared" si="11"/>
        <v/>
      </c>
      <c r="B336" s="2">
        <f>+IF($A336&gt;0,SUMIFS(base!C:C,base!J:J,CONCATENATE(TEXT($B$1,"000"),TEXT(A336,"000")))," ")</f>
        <v>0</v>
      </c>
      <c r="C336" t="str">
        <f t="shared" si="10"/>
        <v/>
      </c>
      <c r="D336" t="str">
        <f>IF($A336&lt;&gt;"",VLOOKUP($B336,base!C:H,2,0)," ")</f>
        <v xml:space="preserve"> </v>
      </c>
      <c r="E336" t="str">
        <f>IF($A336&lt;&gt;"",VLOOKUP($B336,base!C:H,3,0)," ")</f>
        <v xml:space="preserve"> </v>
      </c>
      <c r="F336" t="str">
        <f>IF($A336&lt;&gt;"",VLOOKUP($B336,base!C:H,4,0)," ")</f>
        <v xml:space="preserve"> </v>
      </c>
      <c r="G336" t="str">
        <f>IF($A336&lt;&gt;"",VLOOKUP($B336,base!C:H,5,0)," ")</f>
        <v xml:space="preserve"> </v>
      </c>
      <c r="H336" t="str">
        <f>IF($A336&lt;&gt;"",VLOOKUP($B336,base!C:H,6,0)," ")</f>
        <v xml:space="preserve"> </v>
      </c>
    </row>
    <row r="337" spans="1:8" x14ac:dyDescent="0.25">
      <c r="A337" s="3" t="str">
        <f t="shared" si="11"/>
        <v/>
      </c>
      <c r="B337" s="2">
        <f>+IF($A337&gt;0,SUMIFS(base!C:C,base!J:J,CONCATENATE(TEXT($B$1,"000"),TEXT(A337,"000")))," ")</f>
        <v>0</v>
      </c>
      <c r="C337" t="str">
        <f t="shared" si="10"/>
        <v/>
      </c>
      <c r="D337" t="str">
        <f>IF($A337&lt;&gt;"",VLOOKUP($B337,base!C:H,2,0)," ")</f>
        <v xml:space="preserve"> </v>
      </c>
      <c r="E337" t="str">
        <f>IF($A337&lt;&gt;"",VLOOKUP($B337,base!C:H,3,0)," ")</f>
        <v xml:space="preserve"> </v>
      </c>
      <c r="F337" t="str">
        <f>IF($A337&lt;&gt;"",VLOOKUP($B337,base!C:H,4,0)," ")</f>
        <v xml:space="preserve"> </v>
      </c>
      <c r="G337" t="str">
        <f>IF($A337&lt;&gt;"",VLOOKUP($B337,base!C:H,5,0)," ")</f>
        <v xml:space="preserve"> </v>
      </c>
      <c r="H337" t="str">
        <f>IF($A337&lt;&gt;"",VLOOKUP($B337,base!C:H,6,0)," ")</f>
        <v xml:space="preserve"> </v>
      </c>
    </row>
    <row r="338" spans="1:8" x14ac:dyDescent="0.25">
      <c r="A338" s="3" t="str">
        <f t="shared" si="11"/>
        <v/>
      </c>
      <c r="B338" s="2">
        <f>+IF($A338&gt;0,SUMIFS(base!C:C,base!J:J,CONCATENATE(TEXT($B$1,"000"),TEXT(A338,"000")))," ")</f>
        <v>0</v>
      </c>
      <c r="C338" t="str">
        <f t="shared" si="10"/>
        <v/>
      </c>
      <c r="D338" t="str">
        <f>IF($A338&lt;&gt;"",VLOOKUP($B338,base!C:H,2,0)," ")</f>
        <v xml:space="preserve"> </v>
      </c>
      <c r="E338" t="str">
        <f>IF($A338&lt;&gt;"",VLOOKUP($B338,base!C:H,3,0)," ")</f>
        <v xml:space="preserve"> </v>
      </c>
      <c r="F338" t="str">
        <f>IF($A338&lt;&gt;"",VLOOKUP($B338,base!C:H,4,0)," ")</f>
        <v xml:space="preserve"> </v>
      </c>
      <c r="G338" t="str">
        <f>IF($A338&lt;&gt;"",VLOOKUP($B338,base!C:H,5,0)," ")</f>
        <v xml:space="preserve"> </v>
      </c>
      <c r="H338" t="str">
        <f>IF($A338&lt;&gt;"",VLOOKUP($B338,base!C:H,6,0)," ")</f>
        <v xml:space="preserve"> </v>
      </c>
    </row>
    <row r="339" spans="1:8" x14ac:dyDescent="0.25">
      <c r="A339" s="3" t="str">
        <f t="shared" si="11"/>
        <v/>
      </c>
      <c r="B339" s="2">
        <f>+IF($A339&gt;0,SUMIFS(base!C:C,base!J:J,CONCATENATE(TEXT($B$1,"000"),TEXT(A339,"000")))," ")</f>
        <v>0</v>
      </c>
      <c r="C339" t="str">
        <f t="shared" si="10"/>
        <v/>
      </c>
      <c r="D339" t="str">
        <f>IF($A339&lt;&gt;"",VLOOKUP($B339,base!C:H,2,0)," ")</f>
        <v xml:space="preserve"> </v>
      </c>
      <c r="E339" t="str">
        <f>IF($A339&lt;&gt;"",VLOOKUP($B339,base!C:H,3,0)," ")</f>
        <v xml:space="preserve"> </v>
      </c>
      <c r="F339" t="str">
        <f>IF($A339&lt;&gt;"",VLOOKUP($B339,base!C:H,4,0)," ")</f>
        <v xml:space="preserve"> </v>
      </c>
      <c r="G339" t="str">
        <f>IF($A339&lt;&gt;"",VLOOKUP($B339,base!C:H,5,0)," ")</f>
        <v xml:space="preserve"> </v>
      </c>
      <c r="H339" t="str">
        <f>IF($A339&lt;&gt;"",VLOOKUP($B339,base!C:H,6,0)," ")</f>
        <v xml:space="preserve"> </v>
      </c>
    </row>
    <row r="340" spans="1:8" x14ac:dyDescent="0.25">
      <c r="A340" s="3" t="str">
        <f t="shared" si="11"/>
        <v/>
      </c>
      <c r="B340" s="2">
        <f>+IF($A340&gt;0,SUMIFS(base!C:C,base!J:J,CONCATENATE(TEXT($B$1,"000"),TEXT(A340,"000")))," ")</f>
        <v>0</v>
      </c>
      <c r="C340" t="str">
        <f t="shared" si="10"/>
        <v/>
      </c>
      <c r="D340" t="str">
        <f>IF($A340&lt;&gt;"",VLOOKUP($B340,base!C:H,2,0)," ")</f>
        <v xml:space="preserve"> </v>
      </c>
      <c r="E340" t="str">
        <f>IF($A340&lt;&gt;"",VLOOKUP($B340,base!C:H,3,0)," ")</f>
        <v xml:space="preserve"> </v>
      </c>
      <c r="F340" t="str">
        <f>IF($A340&lt;&gt;"",VLOOKUP($B340,base!C:H,4,0)," ")</f>
        <v xml:space="preserve"> </v>
      </c>
      <c r="G340" t="str">
        <f>IF($A340&lt;&gt;"",VLOOKUP($B340,base!C:H,5,0)," ")</f>
        <v xml:space="preserve"> </v>
      </c>
      <c r="H340" t="str">
        <f>IF($A340&lt;&gt;"",VLOOKUP($B340,base!C:H,6,0)," ")</f>
        <v xml:space="preserve"> </v>
      </c>
    </row>
    <row r="341" spans="1:8" x14ac:dyDescent="0.25">
      <c r="A341" s="3" t="str">
        <f t="shared" si="11"/>
        <v/>
      </c>
      <c r="B341" s="2">
        <f>+IF($A341&gt;0,SUMIFS(base!C:C,base!J:J,CONCATENATE(TEXT($B$1,"000"),TEXT(A341,"000")))," ")</f>
        <v>0</v>
      </c>
      <c r="C341" t="str">
        <f t="shared" si="10"/>
        <v/>
      </c>
      <c r="D341" t="str">
        <f>IF($A341&lt;&gt;"",VLOOKUP($B341,base!C:H,2,0)," ")</f>
        <v xml:space="preserve"> </v>
      </c>
      <c r="E341" t="str">
        <f>IF($A341&lt;&gt;"",VLOOKUP($B341,base!C:H,3,0)," ")</f>
        <v xml:space="preserve"> </v>
      </c>
      <c r="F341" t="str">
        <f>IF($A341&lt;&gt;"",VLOOKUP($B341,base!C:H,4,0)," ")</f>
        <v xml:space="preserve"> </v>
      </c>
      <c r="G341" t="str">
        <f>IF($A341&lt;&gt;"",VLOOKUP($B341,base!C:H,5,0)," ")</f>
        <v xml:space="preserve"> </v>
      </c>
      <c r="H341" t="str">
        <f>IF($A341&lt;&gt;"",VLOOKUP($B341,base!C:H,6,0)," ")</f>
        <v xml:space="preserve"> </v>
      </c>
    </row>
    <row r="342" spans="1:8" x14ac:dyDescent="0.25">
      <c r="A342" s="3" t="str">
        <f t="shared" si="11"/>
        <v/>
      </c>
      <c r="B342" s="2">
        <f>+IF($A342&gt;0,SUMIFS(base!C:C,base!J:J,CONCATENATE(TEXT($B$1,"000"),TEXT(A342,"000")))," ")</f>
        <v>0</v>
      </c>
      <c r="C342" t="str">
        <f t="shared" si="10"/>
        <v/>
      </c>
      <c r="D342" t="str">
        <f>IF($A342&lt;&gt;"",VLOOKUP($B342,base!C:H,2,0)," ")</f>
        <v xml:space="preserve"> </v>
      </c>
      <c r="E342" t="str">
        <f>IF($A342&lt;&gt;"",VLOOKUP($B342,base!C:H,3,0)," ")</f>
        <v xml:space="preserve"> </v>
      </c>
      <c r="F342" t="str">
        <f>IF($A342&lt;&gt;"",VLOOKUP($B342,base!C:H,4,0)," ")</f>
        <v xml:space="preserve"> </v>
      </c>
      <c r="G342" t="str">
        <f>IF($A342&lt;&gt;"",VLOOKUP($B342,base!C:H,5,0)," ")</f>
        <v xml:space="preserve"> </v>
      </c>
      <c r="H342" t="str">
        <f>IF($A342&lt;&gt;"",VLOOKUP($B342,base!C:H,6,0)," ")</f>
        <v xml:space="preserve"> </v>
      </c>
    </row>
    <row r="343" spans="1:8" x14ac:dyDescent="0.25">
      <c r="A343" s="3" t="str">
        <f t="shared" si="11"/>
        <v/>
      </c>
      <c r="B343" s="2">
        <f>+IF($A343&gt;0,SUMIFS(base!C:C,base!J:J,CONCATENATE(TEXT($B$1,"000"),TEXT(A343,"000")))," ")</f>
        <v>0</v>
      </c>
      <c r="C343" t="str">
        <f t="shared" si="10"/>
        <v/>
      </c>
      <c r="D343" t="str">
        <f>IF($A343&lt;&gt;"",VLOOKUP($B343,base!C:H,2,0)," ")</f>
        <v xml:space="preserve"> </v>
      </c>
      <c r="E343" t="str">
        <f>IF($A343&lt;&gt;"",VLOOKUP($B343,base!C:H,3,0)," ")</f>
        <v xml:space="preserve"> </v>
      </c>
      <c r="F343" t="str">
        <f>IF($A343&lt;&gt;"",VLOOKUP($B343,base!C:H,4,0)," ")</f>
        <v xml:space="preserve"> </v>
      </c>
      <c r="G343" t="str">
        <f>IF($A343&lt;&gt;"",VLOOKUP($B343,base!C:H,5,0)," ")</f>
        <v xml:space="preserve"> </v>
      </c>
      <c r="H343" t="str">
        <f>IF($A343&lt;&gt;"",VLOOKUP($B343,base!C:H,6,0)," ")</f>
        <v xml:space="preserve"> </v>
      </c>
    </row>
    <row r="344" spans="1:8" x14ac:dyDescent="0.25">
      <c r="A344" s="3" t="str">
        <f t="shared" si="11"/>
        <v/>
      </c>
      <c r="B344" s="2">
        <f>+IF($A344&gt;0,SUMIFS(base!C:C,base!J:J,CONCATENATE(TEXT($B$1,"000"),TEXT(A344,"000")))," ")</f>
        <v>0</v>
      </c>
      <c r="C344" t="str">
        <f t="shared" si="10"/>
        <v/>
      </c>
      <c r="D344" t="str">
        <f>IF($A344&lt;&gt;"",VLOOKUP($B344,base!C:H,2,0)," ")</f>
        <v xml:space="preserve"> </v>
      </c>
      <c r="E344" t="str">
        <f>IF($A344&lt;&gt;"",VLOOKUP($B344,base!C:H,3,0)," ")</f>
        <v xml:space="preserve"> </v>
      </c>
      <c r="F344" t="str">
        <f>IF($A344&lt;&gt;"",VLOOKUP($B344,base!C:H,4,0)," ")</f>
        <v xml:space="preserve"> </v>
      </c>
      <c r="G344" t="str">
        <f>IF($A344&lt;&gt;"",VLOOKUP($B344,base!C:H,5,0)," ")</f>
        <v xml:space="preserve"> </v>
      </c>
      <c r="H344" t="str">
        <f>IF($A344&lt;&gt;"",VLOOKUP($B344,base!C:H,6,0)," ")</f>
        <v xml:space="preserve"> </v>
      </c>
    </row>
    <row r="345" spans="1:8" x14ac:dyDescent="0.25">
      <c r="A345" s="3" t="str">
        <f t="shared" si="11"/>
        <v/>
      </c>
      <c r="B345" s="2">
        <f>+IF($A345&gt;0,SUMIFS(base!C:C,base!J:J,CONCATENATE(TEXT($B$1,"000"),TEXT(A345,"000")))," ")</f>
        <v>0</v>
      </c>
      <c r="C345" t="str">
        <f t="shared" si="10"/>
        <v/>
      </c>
      <c r="D345" t="str">
        <f>IF($A345&lt;&gt;"",VLOOKUP($B345,base!C:H,2,0)," ")</f>
        <v xml:space="preserve"> </v>
      </c>
      <c r="E345" t="str">
        <f>IF($A345&lt;&gt;"",VLOOKUP($B345,base!C:H,3,0)," ")</f>
        <v xml:space="preserve"> </v>
      </c>
      <c r="F345" t="str">
        <f>IF($A345&lt;&gt;"",VLOOKUP($B345,base!C:H,4,0)," ")</f>
        <v xml:space="preserve"> </v>
      </c>
      <c r="G345" t="str">
        <f>IF($A345&lt;&gt;"",VLOOKUP($B345,base!C:H,5,0)," ")</f>
        <v xml:space="preserve"> </v>
      </c>
      <c r="H345" t="str">
        <f>IF($A345&lt;&gt;"",VLOOKUP($B345,base!C:H,6,0)," ")</f>
        <v xml:space="preserve"> </v>
      </c>
    </row>
    <row r="346" spans="1:8" x14ac:dyDescent="0.25">
      <c r="A346" s="3" t="str">
        <f t="shared" si="11"/>
        <v/>
      </c>
      <c r="B346" s="2">
        <f>+IF($A346&gt;0,SUMIFS(base!C:C,base!J:J,CONCATENATE(TEXT($B$1,"000"),TEXT(A346,"000")))," ")</f>
        <v>0</v>
      </c>
      <c r="C346" t="str">
        <f t="shared" si="10"/>
        <v/>
      </c>
      <c r="D346" t="str">
        <f>IF($A346&lt;&gt;"",VLOOKUP($B346,base!C:H,2,0)," ")</f>
        <v xml:space="preserve"> </v>
      </c>
      <c r="E346" t="str">
        <f>IF($A346&lt;&gt;"",VLOOKUP($B346,base!C:H,3,0)," ")</f>
        <v xml:space="preserve"> </v>
      </c>
      <c r="F346" t="str">
        <f>IF($A346&lt;&gt;"",VLOOKUP($B346,base!C:H,4,0)," ")</f>
        <v xml:space="preserve"> </v>
      </c>
      <c r="G346" t="str">
        <f>IF($A346&lt;&gt;"",VLOOKUP($B346,base!C:H,5,0)," ")</f>
        <v xml:space="preserve"> </v>
      </c>
      <c r="H346" t="str">
        <f>IF($A346&lt;&gt;"",VLOOKUP($B346,base!C:H,6,0)," ")</f>
        <v xml:space="preserve"> </v>
      </c>
    </row>
    <row r="347" spans="1:8" x14ac:dyDescent="0.25">
      <c r="A347" s="3" t="str">
        <f t="shared" si="11"/>
        <v/>
      </c>
      <c r="B347" s="2">
        <f>+IF($A347&gt;0,SUMIFS(base!C:C,base!J:J,CONCATENATE(TEXT($B$1,"000"),TEXT(A347,"000")))," ")</f>
        <v>0</v>
      </c>
      <c r="C347" t="str">
        <f t="shared" si="10"/>
        <v/>
      </c>
      <c r="D347" t="str">
        <f>IF($A347&lt;&gt;"",VLOOKUP($B347,base!C:H,2,0)," ")</f>
        <v xml:space="preserve"> </v>
      </c>
      <c r="E347" t="str">
        <f>IF($A347&lt;&gt;"",VLOOKUP($B347,base!C:H,3,0)," ")</f>
        <v xml:space="preserve"> </v>
      </c>
      <c r="F347" t="str">
        <f>IF($A347&lt;&gt;"",VLOOKUP($B347,base!C:H,4,0)," ")</f>
        <v xml:space="preserve"> </v>
      </c>
      <c r="G347" t="str">
        <f>IF($A347&lt;&gt;"",VLOOKUP($B347,base!C:H,5,0)," ")</f>
        <v xml:space="preserve"> </v>
      </c>
      <c r="H347" t="str">
        <f>IF($A347&lt;&gt;"",VLOOKUP($B347,base!C:H,6,0)," ")</f>
        <v xml:space="preserve"> </v>
      </c>
    </row>
    <row r="348" spans="1:8" x14ac:dyDescent="0.25">
      <c r="A348" s="3" t="str">
        <f t="shared" si="11"/>
        <v/>
      </c>
      <c r="B348" s="2">
        <f>+IF($A348&gt;0,SUMIFS(base!C:C,base!J:J,CONCATENATE(TEXT($B$1,"000"),TEXT(A348,"000")))," ")</f>
        <v>0</v>
      </c>
      <c r="C348" t="str">
        <f t="shared" si="10"/>
        <v/>
      </c>
      <c r="D348" t="str">
        <f>IF($A348&lt;&gt;"",VLOOKUP($B348,base!C:H,2,0)," ")</f>
        <v xml:space="preserve"> </v>
      </c>
      <c r="E348" t="str">
        <f>IF($A348&lt;&gt;"",VLOOKUP($B348,base!C:H,3,0)," ")</f>
        <v xml:space="preserve"> </v>
      </c>
      <c r="F348" t="str">
        <f>IF($A348&lt;&gt;"",VLOOKUP($B348,base!C:H,4,0)," ")</f>
        <v xml:space="preserve"> </v>
      </c>
      <c r="G348" t="str">
        <f>IF($A348&lt;&gt;"",VLOOKUP($B348,base!C:H,5,0)," ")</f>
        <v xml:space="preserve"> </v>
      </c>
      <c r="H348" t="str">
        <f>IF($A348&lt;&gt;"",VLOOKUP($B348,base!C:H,6,0)," ")</f>
        <v xml:space="preserve"> </v>
      </c>
    </row>
    <row r="349" spans="1:8" x14ac:dyDescent="0.25">
      <c r="A349" s="3" t="str">
        <f t="shared" si="11"/>
        <v/>
      </c>
      <c r="B349" s="2">
        <f>+IF($A349&gt;0,SUMIFS(base!C:C,base!J:J,CONCATENATE(TEXT($B$1,"000"),TEXT(A349,"000")))," ")</f>
        <v>0</v>
      </c>
      <c r="C349" t="str">
        <f t="shared" si="10"/>
        <v/>
      </c>
      <c r="D349" t="str">
        <f>IF($A349&lt;&gt;"",VLOOKUP($B349,base!C:H,2,0)," ")</f>
        <v xml:space="preserve"> </v>
      </c>
      <c r="E349" t="str">
        <f>IF($A349&lt;&gt;"",VLOOKUP($B349,base!C:H,3,0)," ")</f>
        <v xml:space="preserve"> </v>
      </c>
      <c r="F349" t="str">
        <f>IF($A349&lt;&gt;"",VLOOKUP($B349,base!C:H,4,0)," ")</f>
        <v xml:space="preserve"> </v>
      </c>
      <c r="G349" t="str">
        <f>IF($A349&lt;&gt;"",VLOOKUP($B349,base!C:H,5,0)," ")</f>
        <v xml:space="preserve"> </v>
      </c>
      <c r="H349" t="str">
        <f>IF($A349&lt;&gt;"",VLOOKUP($B349,base!C:H,6,0)," ")</f>
        <v xml:space="preserve"> </v>
      </c>
    </row>
    <row r="350" spans="1:8" x14ac:dyDescent="0.25">
      <c r="A350" s="3" t="str">
        <f t="shared" si="11"/>
        <v/>
      </c>
      <c r="B350" s="2">
        <f>+IF($A350&gt;0,SUMIFS(base!C:C,base!J:J,CONCATENATE(TEXT($B$1,"000"),TEXT(A350,"000")))," ")</f>
        <v>0</v>
      </c>
      <c r="C350" t="str">
        <f t="shared" si="10"/>
        <v/>
      </c>
      <c r="D350" t="str">
        <f>IF($A350&lt;&gt;"",VLOOKUP($B350,base!C:H,2,0)," ")</f>
        <v xml:space="preserve"> </v>
      </c>
      <c r="E350" t="str">
        <f>IF($A350&lt;&gt;"",VLOOKUP($B350,base!C:H,3,0)," ")</f>
        <v xml:space="preserve"> </v>
      </c>
      <c r="F350" t="str">
        <f>IF($A350&lt;&gt;"",VLOOKUP($B350,base!C:H,4,0)," ")</f>
        <v xml:space="preserve"> </v>
      </c>
      <c r="G350" t="str">
        <f>IF($A350&lt;&gt;"",VLOOKUP($B350,base!C:H,5,0)," ")</f>
        <v xml:space="preserve"> </v>
      </c>
      <c r="H350" t="str">
        <f>IF($A350&lt;&gt;"",VLOOKUP($B350,base!C:H,6,0)," ")</f>
        <v xml:space="preserve"> </v>
      </c>
    </row>
    <row r="351" spans="1:8" x14ac:dyDescent="0.25">
      <c r="A351" s="3" t="str">
        <f t="shared" si="11"/>
        <v/>
      </c>
      <c r="B351" s="2">
        <f>+IF($A351&gt;0,SUMIFS(base!C:C,base!J:J,CONCATENATE(TEXT($B$1,"000"),TEXT(A351,"000")))," ")</f>
        <v>0</v>
      </c>
      <c r="C351" t="str">
        <f t="shared" si="10"/>
        <v/>
      </c>
      <c r="D351" t="str">
        <f>IF($A351&lt;&gt;"",VLOOKUP($B351,base!C:H,2,0)," ")</f>
        <v xml:space="preserve"> </v>
      </c>
      <c r="E351" t="str">
        <f>IF($A351&lt;&gt;"",VLOOKUP($B351,base!C:H,3,0)," ")</f>
        <v xml:space="preserve"> </v>
      </c>
      <c r="F351" t="str">
        <f>IF($A351&lt;&gt;"",VLOOKUP($B351,base!C:H,4,0)," ")</f>
        <v xml:space="preserve"> </v>
      </c>
      <c r="G351" t="str">
        <f>IF($A351&lt;&gt;"",VLOOKUP($B351,base!C:H,5,0)," ")</f>
        <v xml:space="preserve"> </v>
      </c>
      <c r="H351" t="str">
        <f>IF($A351&lt;&gt;"",VLOOKUP($B351,base!C:H,6,0)," ")</f>
        <v xml:space="preserve"> </v>
      </c>
    </row>
    <row r="352" spans="1:8" x14ac:dyDescent="0.25">
      <c r="A352" s="3" t="str">
        <f t="shared" si="11"/>
        <v/>
      </c>
      <c r="B352" s="2">
        <f>+IF($A352&gt;0,SUMIFS(base!C:C,base!J:J,CONCATENATE(TEXT($B$1,"000"),TEXT(A352,"000")))," ")</f>
        <v>0</v>
      </c>
      <c r="C352" t="str">
        <f t="shared" si="10"/>
        <v/>
      </c>
      <c r="D352" t="str">
        <f>IF($A352&lt;&gt;"",VLOOKUP($B352,base!C:H,2,0)," ")</f>
        <v xml:space="preserve"> </v>
      </c>
      <c r="E352" t="str">
        <f>IF($A352&lt;&gt;"",VLOOKUP($B352,base!C:H,3,0)," ")</f>
        <v xml:space="preserve"> </v>
      </c>
      <c r="F352" t="str">
        <f>IF($A352&lt;&gt;"",VLOOKUP($B352,base!C:H,4,0)," ")</f>
        <v xml:space="preserve"> </v>
      </c>
      <c r="G352" t="str">
        <f>IF($A352&lt;&gt;"",VLOOKUP($B352,base!C:H,5,0)," ")</f>
        <v xml:space="preserve"> </v>
      </c>
      <c r="H352" t="str">
        <f>IF($A352&lt;&gt;"",VLOOKUP($B352,base!C:H,6,0)," ")</f>
        <v xml:space="preserve"> </v>
      </c>
    </row>
    <row r="353" spans="1:8" x14ac:dyDescent="0.25">
      <c r="A353" s="3" t="str">
        <f t="shared" si="11"/>
        <v/>
      </c>
      <c r="B353" s="2">
        <f>+IF($A353&gt;0,SUMIFS(base!C:C,base!J:J,CONCATENATE(TEXT($B$1,"000"),TEXT(A353,"000")))," ")</f>
        <v>0</v>
      </c>
      <c r="C353" t="str">
        <f t="shared" si="10"/>
        <v/>
      </c>
      <c r="D353" t="str">
        <f>IF($A353&lt;&gt;"",VLOOKUP($B353,base!C:H,2,0)," ")</f>
        <v xml:space="preserve"> </v>
      </c>
      <c r="E353" t="str">
        <f>IF($A353&lt;&gt;"",VLOOKUP($B353,base!C:H,3,0)," ")</f>
        <v xml:space="preserve"> </v>
      </c>
      <c r="F353" t="str">
        <f>IF($A353&lt;&gt;"",VLOOKUP($B353,base!C:H,4,0)," ")</f>
        <v xml:space="preserve"> </v>
      </c>
      <c r="G353" t="str">
        <f>IF($A353&lt;&gt;"",VLOOKUP($B353,base!C:H,5,0)," ")</f>
        <v xml:space="preserve"> </v>
      </c>
      <c r="H353" t="str">
        <f>IF($A353&lt;&gt;"",VLOOKUP($B353,base!C:H,6,0)," ")</f>
        <v xml:space="preserve"> </v>
      </c>
    </row>
    <row r="354" spans="1:8" x14ac:dyDescent="0.25">
      <c r="A354" s="3" t="str">
        <f t="shared" si="11"/>
        <v/>
      </c>
      <c r="B354" s="2">
        <f>+IF($A354&gt;0,SUMIFS(base!C:C,base!J:J,CONCATENATE(TEXT($B$1,"000"),TEXT(A354,"000")))," ")</f>
        <v>0</v>
      </c>
      <c r="C354" t="str">
        <f t="shared" si="10"/>
        <v/>
      </c>
      <c r="D354" t="str">
        <f>IF($A354&lt;&gt;"",VLOOKUP($B354,base!C:H,2,0)," ")</f>
        <v xml:space="preserve"> </v>
      </c>
      <c r="E354" t="str">
        <f>IF($A354&lt;&gt;"",VLOOKUP($B354,base!C:H,3,0)," ")</f>
        <v xml:space="preserve"> </v>
      </c>
      <c r="F354" t="str">
        <f>IF($A354&lt;&gt;"",VLOOKUP($B354,base!C:H,4,0)," ")</f>
        <v xml:space="preserve"> </v>
      </c>
      <c r="G354" t="str">
        <f>IF($A354&lt;&gt;"",VLOOKUP($B354,base!C:H,5,0)," ")</f>
        <v xml:space="preserve"> </v>
      </c>
      <c r="H354" t="str">
        <f>IF($A354&lt;&gt;"",VLOOKUP($B354,base!C:H,6,0)," ")</f>
        <v xml:space="preserve"> </v>
      </c>
    </row>
    <row r="355" spans="1:8" x14ac:dyDescent="0.25">
      <c r="A355" s="3" t="str">
        <f t="shared" si="11"/>
        <v/>
      </c>
      <c r="B355" s="2">
        <f>+IF($A355&gt;0,SUMIFS(base!C:C,base!J:J,CONCATENATE(TEXT($B$1,"000"),TEXT(A355,"000")))," ")</f>
        <v>0</v>
      </c>
      <c r="C355" t="str">
        <f t="shared" si="10"/>
        <v/>
      </c>
      <c r="D355" t="str">
        <f>IF($A355&lt;&gt;"",VLOOKUP($B355,base!C:H,2,0)," ")</f>
        <v xml:space="preserve"> </v>
      </c>
      <c r="E355" t="str">
        <f>IF($A355&lt;&gt;"",VLOOKUP($B355,base!C:H,3,0)," ")</f>
        <v xml:space="preserve"> </v>
      </c>
      <c r="F355" t="str">
        <f>IF($A355&lt;&gt;"",VLOOKUP($B355,base!C:H,4,0)," ")</f>
        <v xml:space="preserve"> </v>
      </c>
      <c r="G355" t="str">
        <f>IF($A355&lt;&gt;"",VLOOKUP($B355,base!C:H,5,0)," ")</f>
        <v xml:space="preserve"> </v>
      </c>
      <c r="H355" t="str">
        <f>IF($A355&lt;&gt;"",VLOOKUP($B355,base!C:H,6,0)," ")</f>
        <v xml:space="preserve"> </v>
      </c>
    </row>
    <row r="356" spans="1:8" x14ac:dyDescent="0.25">
      <c r="A356" s="3" t="str">
        <f t="shared" si="11"/>
        <v/>
      </c>
      <c r="B356" s="2">
        <f>+IF($A356&gt;0,SUMIFS(base!C:C,base!J:J,CONCATENATE(TEXT($B$1,"000"),TEXT(A356,"000")))," ")</f>
        <v>0</v>
      </c>
      <c r="C356" t="str">
        <f t="shared" si="10"/>
        <v/>
      </c>
      <c r="D356" t="str">
        <f>IF($A356&lt;&gt;"",VLOOKUP($B356,base!C:H,2,0)," ")</f>
        <v xml:space="preserve"> </v>
      </c>
      <c r="E356" t="str">
        <f>IF($A356&lt;&gt;"",VLOOKUP($B356,base!C:H,3,0)," ")</f>
        <v xml:space="preserve"> </v>
      </c>
      <c r="F356" t="str">
        <f>IF($A356&lt;&gt;"",VLOOKUP($B356,base!C:H,4,0)," ")</f>
        <v xml:space="preserve"> </v>
      </c>
      <c r="G356" t="str">
        <f>IF($A356&lt;&gt;"",VLOOKUP($B356,base!C:H,5,0)," ")</f>
        <v xml:space="preserve"> </v>
      </c>
      <c r="H356" t="str">
        <f>IF($A356&lt;&gt;"",VLOOKUP($B356,base!C:H,6,0)," ")</f>
        <v xml:space="preserve"> </v>
      </c>
    </row>
    <row r="357" spans="1:8" x14ac:dyDescent="0.25">
      <c r="A357" s="3" t="str">
        <f t="shared" si="11"/>
        <v/>
      </c>
      <c r="B357" s="2">
        <f>+IF($A357&gt;0,SUMIFS(base!C:C,base!J:J,CONCATENATE(TEXT($B$1,"000"),TEXT(A357,"000")))," ")</f>
        <v>0</v>
      </c>
      <c r="C357" t="str">
        <f t="shared" si="10"/>
        <v/>
      </c>
      <c r="D357" t="str">
        <f>IF($A357&lt;&gt;"",VLOOKUP($B357,base!C:H,2,0)," ")</f>
        <v xml:space="preserve"> </v>
      </c>
      <c r="E357" t="str">
        <f>IF($A357&lt;&gt;"",VLOOKUP($B357,base!C:H,3,0)," ")</f>
        <v xml:space="preserve"> </v>
      </c>
      <c r="F357" t="str">
        <f>IF($A357&lt;&gt;"",VLOOKUP($B357,base!C:H,4,0)," ")</f>
        <v xml:space="preserve"> </v>
      </c>
      <c r="G357" t="str">
        <f>IF($A357&lt;&gt;"",VLOOKUP($B357,base!C:H,5,0)," ")</f>
        <v xml:space="preserve"> </v>
      </c>
      <c r="H357" t="str">
        <f>IF($A357&lt;&gt;"",VLOOKUP($B357,base!C:H,6,0)," ")</f>
        <v xml:space="preserve"> </v>
      </c>
    </row>
    <row r="358" spans="1:8" x14ac:dyDescent="0.25">
      <c r="A358" s="3" t="str">
        <f t="shared" si="11"/>
        <v/>
      </c>
      <c r="B358" s="2">
        <f>+IF($A358&gt;0,SUMIFS(base!C:C,base!J:J,CONCATENATE(TEXT($B$1,"000"),TEXT(A358,"000")))," ")</f>
        <v>0</v>
      </c>
      <c r="C358" t="str">
        <f t="shared" si="10"/>
        <v/>
      </c>
      <c r="D358" t="str">
        <f>IF($A358&lt;&gt;"",VLOOKUP($B358,base!C:H,2,0)," ")</f>
        <v xml:space="preserve"> </v>
      </c>
      <c r="E358" t="str">
        <f>IF($A358&lt;&gt;"",VLOOKUP($B358,base!C:H,3,0)," ")</f>
        <v xml:space="preserve"> </v>
      </c>
      <c r="F358" t="str">
        <f>IF($A358&lt;&gt;"",VLOOKUP($B358,base!C:H,4,0)," ")</f>
        <v xml:space="preserve"> </v>
      </c>
      <c r="G358" t="str">
        <f>IF($A358&lt;&gt;"",VLOOKUP($B358,base!C:H,5,0)," ")</f>
        <v xml:space="preserve"> </v>
      </c>
      <c r="H358" t="str">
        <f>IF($A358&lt;&gt;"",VLOOKUP($B358,base!C:H,6,0)," ")</f>
        <v xml:space="preserve"> </v>
      </c>
    </row>
    <row r="359" spans="1:8" x14ac:dyDescent="0.25">
      <c r="A359" s="3" t="str">
        <f t="shared" si="11"/>
        <v/>
      </c>
      <c r="B359" s="2">
        <f>+IF($A359&gt;0,SUMIFS(base!C:C,base!J:J,CONCATENATE(TEXT($B$1,"000"),TEXT(A359,"000")))," ")</f>
        <v>0</v>
      </c>
      <c r="C359" t="str">
        <f t="shared" si="10"/>
        <v/>
      </c>
      <c r="D359" t="str">
        <f>IF($A359&lt;&gt;"",VLOOKUP($B359,base!C:H,2,0)," ")</f>
        <v xml:space="preserve"> </v>
      </c>
      <c r="E359" t="str">
        <f>IF($A359&lt;&gt;"",VLOOKUP($B359,base!C:H,3,0)," ")</f>
        <v xml:space="preserve"> </v>
      </c>
      <c r="F359" t="str">
        <f>IF($A359&lt;&gt;"",VLOOKUP($B359,base!C:H,4,0)," ")</f>
        <v xml:space="preserve"> </v>
      </c>
      <c r="G359" t="str">
        <f>IF($A359&lt;&gt;"",VLOOKUP($B359,base!C:H,5,0)," ")</f>
        <v xml:space="preserve"> </v>
      </c>
      <c r="H359" t="str">
        <f>IF($A359&lt;&gt;"",VLOOKUP($B359,base!C:H,6,0)," ")</f>
        <v xml:space="preserve"> </v>
      </c>
    </row>
    <row r="360" spans="1:8" x14ac:dyDescent="0.25">
      <c r="A360" s="3" t="str">
        <f t="shared" si="11"/>
        <v/>
      </c>
      <c r="B360" s="2">
        <f>+IF($A360&gt;0,SUMIFS(base!C:C,base!J:J,CONCATENATE(TEXT($B$1,"000"),TEXT(A360,"000")))," ")</f>
        <v>0</v>
      </c>
      <c r="C360" t="str">
        <f t="shared" si="10"/>
        <v/>
      </c>
      <c r="D360" t="str">
        <f>IF($A360&lt;&gt;"",VLOOKUP($B360,base!C:H,2,0)," ")</f>
        <v xml:space="preserve"> </v>
      </c>
      <c r="E360" t="str">
        <f>IF($A360&lt;&gt;"",VLOOKUP($B360,base!C:H,3,0)," ")</f>
        <v xml:space="preserve"> </v>
      </c>
      <c r="F360" t="str">
        <f>IF($A360&lt;&gt;"",VLOOKUP($B360,base!C:H,4,0)," ")</f>
        <v xml:space="preserve"> </v>
      </c>
      <c r="G360" t="str">
        <f>IF($A360&lt;&gt;"",VLOOKUP($B360,base!C:H,5,0)," ")</f>
        <v xml:space="preserve"> </v>
      </c>
      <c r="H360" t="str">
        <f>IF($A360&lt;&gt;"",VLOOKUP($B360,base!C:H,6,0)," ")</f>
        <v xml:space="preserve"> </v>
      </c>
    </row>
    <row r="361" spans="1:8" x14ac:dyDescent="0.25">
      <c r="A361" s="3" t="str">
        <f t="shared" si="11"/>
        <v/>
      </c>
      <c r="B361" s="2">
        <f>+IF($A361&gt;0,SUMIFS(base!C:C,base!J:J,CONCATENATE(TEXT($B$1,"000"),TEXT(A361,"000")))," ")</f>
        <v>0</v>
      </c>
      <c r="C361" t="str">
        <f t="shared" si="10"/>
        <v/>
      </c>
      <c r="D361" t="str">
        <f>IF($A361&lt;&gt;"",VLOOKUP($B361,base!C:H,2,0)," ")</f>
        <v xml:space="preserve"> </v>
      </c>
      <c r="E361" t="str">
        <f>IF($A361&lt;&gt;"",VLOOKUP($B361,base!C:H,3,0)," ")</f>
        <v xml:space="preserve"> </v>
      </c>
      <c r="F361" t="str">
        <f>IF($A361&lt;&gt;"",VLOOKUP($B361,base!C:H,4,0)," ")</f>
        <v xml:space="preserve"> </v>
      </c>
      <c r="G361" t="str">
        <f>IF($A361&lt;&gt;"",VLOOKUP($B361,base!C:H,5,0)," ")</f>
        <v xml:space="preserve"> </v>
      </c>
      <c r="H361" t="str">
        <f>IF($A361&lt;&gt;"",VLOOKUP($B361,base!C:H,6,0)," ")</f>
        <v xml:space="preserve"> </v>
      </c>
    </row>
    <row r="362" spans="1:8" x14ac:dyDescent="0.25">
      <c r="A362" s="3" t="str">
        <f t="shared" si="11"/>
        <v/>
      </c>
      <c r="B362" s="2">
        <f>+IF($A362&gt;0,SUMIFS(base!C:C,base!J:J,CONCATENATE(TEXT($B$1,"000"),TEXT(A362,"000")))," ")</f>
        <v>0</v>
      </c>
      <c r="C362" t="str">
        <f t="shared" si="10"/>
        <v/>
      </c>
      <c r="D362" t="str">
        <f>IF($A362&lt;&gt;"",VLOOKUP($B362,base!C:H,2,0)," ")</f>
        <v xml:space="preserve"> </v>
      </c>
      <c r="E362" t="str">
        <f>IF($A362&lt;&gt;"",VLOOKUP($B362,base!C:H,3,0)," ")</f>
        <v xml:space="preserve"> </v>
      </c>
      <c r="F362" t="str">
        <f>IF($A362&lt;&gt;"",VLOOKUP($B362,base!C:H,4,0)," ")</f>
        <v xml:space="preserve"> </v>
      </c>
      <c r="G362" t="str">
        <f>IF($A362&lt;&gt;"",VLOOKUP($B362,base!C:H,5,0)," ")</f>
        <v xml:space="preserve"> </v>
      </c>
      <c r="H362" t="str">
        <f>IF($A362&lt;&gt;"",VLOOKUP($B362,base!C:H,6,0)," ")</f>
        <v xml:space="preserve"> </v>
      </c>
    </row>
    <row r="363" spans="1:8" x14ac:dyDescent="0.25">
      <c r="A363" s="3" t="str">
        <f t="shared" si="11"/>
        <v/>
      </c>
      <c r="B363" s="2">
        <f>+IF($A363&gt;0,SUMIFS(base!C:C,base!J:J,CONCATENATE(TEXT($B$1,"000"),TEXT(A363,"000")))," ")</f>
        <v>0</v>
      </c>
      <c r="C363" t="str">
        <f t="shared" si="10"/>
        <v/>
      </c>
      <c r="D363" t="str">
        <f>IF($A363&lt;&gt;"",VLOOKUP($B363,base!C:H,2,0)," ")</f>
        <v xml:space="preserve"> </v>
      </c>
      <c r="E363" t="str">
        <f>IF($A363&lt;&gt;"",VLOOKUP($B363,base!C:H,3,0)," ")</f>
        <v xml:space="preserve"> </v>
      </c>
      <c r="F363" t="str">
        <f>IF($A363&lt;&gt;"",VLOOKUP($B363,base!C:H,4,0)," ")</f>
        <v xml:space="preserve"> </v>
      </c>
      <c r="G363" t="str">
        <f>IF($A363&lt;&gt;"",VLOOKUP($B363,base!C:H,5,0)," ")</f>
        <v xml:space="preserve"> </v>
      </c>
      <c r="H363" t="str">
        <f>IF($A363&lt;&gt;"",VLOOKUP($B363,base!C:H,6,0)," ")</f>
        <v xml:space="preserve"> </v>
      </c>
    </row>
    <row r="364" spans="1:8" x14ac:dyDescent="0.25">
      <c r="A364" s="3" t="str">
        <f t="shared" si="11"/>
        <v/>
      </c>
      <c r="B364" s="2">
        <f>+IF($A364&gt;0,SUMIFS(base!C:C,base!J:J,CONCATENATE(TEXT($B$1,"000"),TEXT(A364,"000")))," ")</f>
        <v>0</v>
      </c>
      <c r="C364" t="str">
        <f t="shared" si="10"/>
        <v/>
      </c>
      <c r="D364" t="str">
        <f>IF($A364&lt;&gt;"",VLOOKUP($B364,base!C:H,2,0)," ")</f>
        <v xml:space="preserve"> </v>
      </c>
      <c r="E364" t="str">
        <f>IF($A364&lt;&gt;"",VLOOKUP($B364,base!C:H,3,0)," ")</f>
        <v xml:space="preserve"> </v>
      </c>
      <c r="F364" t="str">
        <f>IF($A364&lt;&gt;"",VLOOKUP($B364,base!C:H,4,0)," ")</f>
        <v xml:space="preserve"> </v>
      </c>
      <c r="G364" t="str">
        <f>IF($A364&lt;&gt;"",VLOOKUP($B364,base!C:H,5,0)," ")</f>
        <v xml:space="preserve"> </v>
      </c>
      <c r="H364" t="str">
        <f>IF($A364&lt;&gt;"",VLOOKUP($B364,base!C:H,6,0)," ")</f>
        <v xml:space="preserve"> </v>
      </c>
    </row>
    <row r="365" spans="1:8" x14ac:dyDescent="0.25">
      <c r="A365" s="3" t="str">
        <f t="shared" si="11"/>
        <v/>
      </c>
      <c r="B365" s="2">
        <f>+IF($A365&gt;0,SUMIFS(base!C:C,base!J:J,CONCATENATE(TEXT($B$1,"000"),TEXT(A365,"000")))," ")</f>
        <v>0</v>
      </c>
      <c r="C365" t="str">
        <f t="shared" si="10"/>
        <v/>
      </c>
      <c r="D365" t="str">
        <f>IF($A365&lt;&gt;"",VLOOKUP($B365,base!C:H,2,0)," ")</f>
        <v xml:space="preserve"> </v>
      </c>
      <c r="E365" t="str">
        <f>IF($A365&lt;&gt;"",VLOOKUP($B365,base!C:H,3,0)," ")</f>
        <v xml:space="preserve"> </v>
      </c>
      <c r="F365" t="str">
        <f>IF($A365&lt;&gt;"",VLOOKUP($B365,base!C:H,4,0)," ")</f>
        <v xml:space="preserve"> </v>
      </c>
      <c r="G365" t="str">
        <f>IF($A365&lt;&gt;"",VLOOKUP($B365,base!C:H,5,0)," ")</f>
        <v xml:space="preserve"> </v>
      </c>
      <c r="H365" t="str">
        <f>IF($A365&lt;&gt;"",VLOOKUP($B365,base!C:H,6,0)," ")</f>
        <v xml:space="preserve"> </v>
      </c>
    </row>
    <row r="366" spans="1:8" x14ac:dyDescent="0.25">
      <c r="A366" s="3" t="str">
        <f t="shared" si="11"/>
        <v/>
      </c>
      <c r="B366" s="2">
        <f>+IF($A366&gt;0,SUMIFS(base!C:C,base!J:J,CONCATENATE(TEXT($B$1,"000"),TEXT(A366,"000")))," ")</f>
        <v>0</v>
      </c>
      <c r="C366" t="str">
        <f t="shared" si="10"/>
        <v/>
      </c>
      <c r="D366" t="str">
        <f>IF($A366&lt;&gt;"",VLOOKUP($B366,base!C:H,2,0)," ")</f>
        <v xml:space="preserve"> </v>
      </c>
      <c r="E366" t="str">
        <f>IF($A366&lt;&gt;"",VLOOKUP($B366,base!C:H,3,0)," ")</f>
        <v xml:space="preserve"> </v>
      </c>
      <c r="F366" t="str">
        <f>IF($A366&lt;&gt;"",VLOOKUP($B366,base!C:H,4,0)," ")</f>
        <v xml:space="preserve"> </v>
      </c>
      <c r="G366" t="str">
        <f>IF($A366&lt;&gt;"",VLOOKUP($B366,base!C:H,5,0)," ")</f>
        <v xml:space="preserve"> </v>
      </c>
      <c r="H366" t="str">
        <f>IF($A366&lt;&gt;"",VLOOKUP($B366,base!C:H,6,0)," ")</f>
        <v xml:space="preserve"> </v>
      </c>
    </row>
    <row r="367" spans="1:8" x14ac:dyDescent="0.25">
      <c r="A367" s="3" t="str">
        <f t="shared" si="11"/>
        <v/>
      </c>
      <c r="B367" s="2">
        <f>+IF($A367&gt;0,SUMIFS(base!C:C,base!J:J,CONCATENATE(TEXT($B$1,"000"),TEXT(A367,"000")))," ")</f>
        <v>0</v>
      </c>
      <c r="C367" t="str">
        <f t="shared" si="10"/>
        <v/>
      </c>
      <c r="D367" t="str">
        <f>IF($A367&lt;&gt;"",VLOOKUP($B367,base!C:H,2,0)," ")</f>
        <v xml:space="preserve"> </v>
      </c>
      <c r="E367" t="str">
        <f>IF($A367&lt;&gt;"",VLOOKUP($B367,base!C:H,3,0)," ")</f>
        <v xml:space="preserve"> </v>
      </c>
      <c r="F367" t="str">
        <f>IF($A367&lt;&gt;"",VLOOKUP($B367,base!C:H,4,0)," ")</f>
        <v xml:space="preserve"> </v>
      </c>
      <c r="G367" t="str">
        <f>IF($A367&lt;&gt;"",VLOOKUP($B367,base!C:H,5,0)," ")</f>
        <v xml:space="preserve"> </v>
      </c>
      <c r="H367" t="str">
        <f>IF($A367&lt;&gt;"",VLOOKUP($B367,base!C:H,6,0)," ")</f>
        <v xml:space="preserve"> </v>
      </c>
    </row>
    <row r="368" spans="1:8" x14ac:dyDescent="0.25">
      <c r="A368" s="3" t="str">
        <f t="shared" si="11"/>
        <v/>
      </c>
      <c r="B368" s="2">
        <f>+IF($A368&gt;0,SUMIFS(base!C:C,base!J:J,CONCATENATE(TEXT($B$1,"000"),TEXT(A368,"000")))," ")</f>
        <v>0</v>
      </c>
      <c r="C368" t="str">
        <f t="shared" si="10"/>
        <v/>
      </c>
      <c r="D368" t="str">
        <f>IF($A368&lt;&gt;"",VLOOKUP($B368,base!C:H,2,0)," ")</f>
        <v xml:space="preserve"> </v>
      </c>
      <c r="E368" t="str">
        <f>IF($A368&lt;&gt;"",VLOOKUP($B368,base!C:H,3,0)," ")</f>
        <v xml:space="preserve"> </v>
      </c>
      <c r="F368" t="str">
        <f>IF($A368&lt;&gt;"",VLOOKUP($B368,base!C:H,4,0)," ")</f>
        <v xml:space="preserve"> </v>
      </c>
      <c r="G368" t="str">
        <f>IF($A368&lt;&gt;"",VLOOKUP($B368,base!C:H,5,0)," ")</f>
        <v xml:space="preserve"> </v>
      </c>
      <c r="H368" t="str">
        <f>IF($A368&lt;&gt;"",VLOOKUP($B368,base!C:H,6,0)," ")</f>
        <v xml:space="preserve"> </v>
      </c>
    </row>
    <row r="369" spans="1:8" x14ac:dyDescent="0.25">
      <c r="A369" s="3" t="str">
        <f t="shared" si="11"/>
        <v/>
      </c>
      <c r="B369" s="2">
        <f>+IF($A369&gt;0,SUMIFS(base!C:C,base!J:J,CONCATENATE(TEXT($B$1,"000"),TEXT(A369,"000")))," ")</f>
        <v>0</v>
      </c>
      <c r="C369" t="str">
        <f t="shared" si="10"/>
        <v/>
      </c>
      <c r="D369" t="str">
        <f>IF($A369&lt;&gt;"",VLOOKUP($B369,base!C:H,2,0)," ")</f>
        <v xml:space="preserve"> </v>
      </c>
      <c r="E369" t="str">
        <f>IF($A369&lt;&gt;"",VLOOKUP($B369,base!C:H,3,0)," ")</f>
        <v xml:space="preserve"> </v>
      </c>
      <c r="F369" t="str">
        <f>IF($A369&lt;&gt;"",VLOOKUP($B369,base!C:H,4,0)," ")</f>
        <v xml:space="preserve"> </v>
      </c>
      <c r="G369" t="str">
        <f>IF($A369&lt;&gt;"",VLOOKUP($B369,base!C:H,5,0)," ")</f>
        <v xml:space="preserve"> </v>
      </c>
      <c r="H369" t="str">
        <f>IF($A369&lt;&gt;"",VLOOKUP($B369,base!C:H,6,0)," ")</f>
        <v xml:space="preserve"> </v>
      </c>
    </row>
    <row r="370" spans="1:8" x14ac:dyDescent="0.25">
      <c r="A370" s="3" t="str">
        <f t="shared" si="11"/>
        <v/>
      </c>
      <c r="B370" s="2">
        <f>+IF($A370&gt;0,SUMIFS(base!C:C,base!J:J,CONCATENATE(TEXT($B$1,"000"),TEXT(A370,"000")))," ")</f>
        <v>0</v>
      </c>
      <c r="C370" t="str">
        <f t="shared" si="10"/>
        <v/>
      </c>
      <c r="D370" t="str">
        <f>IF($A370&lt;&gt;"",VLOOKUP($B370,base!C:H,2,0)," ")</f>
        <v xml:space="preserve"> </v>
      </c>
      <c r="E370" t="str">
        <f>IF($A370&lt;&gt;"",VLOOKUP($B370,base!C:H,3,0)," ")</f>
        <v xml:space="preserve"> </v>
      </c>
      <c r="F370" t="str">
        <f>IF($A370&lt;&gt;"",VLOOKUP($B370,base!C:H,4,0)," ")</f>
        <v xml:space="preserve"> </v>
      </c>
      <c r="G370" t="str">
        <f>IF($A370&lt;&gt;"",VLOOKUP($B370,base!C:H,5,0)," ")</f>
        <v xml:space="preserve"> </v>
      </c>
      <c r="H370" t="str">
        <f>IF($A370&lt;&gt;"",VLOOKUP($B370,base!C:H,6,0)," ")</f>
        <v xml:space="preserve"> </v>
      </c>
    </row>
    <row r="371" spans="1:8" x14ac:dyDescent="0.25">
      <c r="A371" s="3" t="str">
        <f t="shared" si="11"/>
        <v/>
      </c>
      <c r="B371" s="2">
        <f>+IF($A371&gt;0,SUMIFS(base!C:C,base!J:J,CONCATENATE(TEXT($B$1,"000"),TEXT(A371,"000")))," ")</f>
        <v>0</v>
      </c>
      <c r="C371" t="str">
        <f t="shared" si="10"/>
        <v/>
      </c>
      <c r="D371" t="str">
        <f>IF($A371&lt;&gt;"",VLOOKUP($B371,base!C:H,2,0)," ")</f>
        <v xml:space="preserve"> </v>
      </c>
      <c r="E371" t="str">
        <f>IF($A371&lt;&gt;"",VLOOKUP($B371,base!C:H,3,0)," ")</f>
        <v xml:space="preserve"> </v>
      </c>
      <c r="F371" t="str">
        <f>IF($A371&lt;&gt;"",VLOOKUP($B371,base!C:H,4,0)," ")</f>
        <v xml:space="preserve"> </v>
      </c>
      <c r="G371" t="str">
        <f>IF($A371&lt;&gt;"",VLOOKUP($B371,base!C:H,5,0)," ")</f>
        <v xml:space="preserve"> </v>
      </c>
      <c r="H371" t="str">
        <f>IF($A371&lt;&gt;"",VLOOKUP($B371,base!C:H,6,0)," ")</f>
        <v xml:space="preserve"> </v>
      </c>
    </row>
    <row r="372" spans="1:8" x14ac:dyDescent="0.25">
      <c r="A372" s="3" t="str">
        <f t="shared" si="11"/>
        <v/>
      </c>
      <c r="B372" s="2">
        <f>+IF($A372&gt;0,SUMIFS(base!C:C,base!J:J,CONCATENATE(TEXT($B$1,"000"),TEXT(A372,"000")))," ")</f>
        <v>0</v>
      </c>
      <c r="C372" t="str">
        <f t="shared" si="10"/>
        <v/>
      </c>
      <c r="D372" t="str">
        <f>IF($A372&lt;&gt;"",VLOOKUP($B372,base!C:H,2,0)," ")</f>
        <v xml:space="preserve"> </v>
      </c>
      <c r="E372" t="str">
        <f>IF($A372&lt;&gt;"",VLOOKUP($B372,base!C:H,3,0)," ")</f>
        <v xml:space="preserve"> </v>
      </c>
      <c r="F372" t="str">
        <f>IF($A372&lt;&gt;"",VLOOKUP($B372,base!C:H,4,0)," ")</f>
        <v xml:space="preserve"> </v>
      </c>
      <c r="G372" t="str">
        <f>IF($A372&lt;&gt;"",VLOOKUP($B372,base!C:H,5,0)," ")</f>
        <v xml:space="preserve"> </v>
      </c>
      <c r="H372" t="str">
        <f>IF($A372&lt;&gt;"",VLOOKUP($B372,base!C:H,6,0)," ")</f>
        <v xml:space="preserve"> </v>
      </c>
    </row>
    <row r="373" spans="1:8" x14ac:dyDescent="0.25">
      <c r="A373" s="3" t="str">
        <f t="shared" si="11"/>
        <v/>
      </c>
      <c r="B373" s="2">
        <f>+IF($A373&gt;0,SUMIFS(base!C:C,base!J:J,CONCATENATE(TEXT($B$1,"000"),TEXT(A373,"000")))," ")</f>
        <v>0</v>
      </c>
      <c r="C373" t="str">
        <f t="shared" si="10"/>
        <v/>
      </c>
      <c r="D373" t="str">
        <f>IF($A373&lt;&gt;"",VLOOKUP($B373,base!C:H,2,0)," ")</f>
        <v xml:space="preserve"> </v>
      </c>
      <c r="E373" t="str">
        <f>IF($A373&lt;&gt;"",VLOOKUP($B373,base!C:H,3,0)," ")</f>
        <v xml:space="preserve"> </v>
      </c>
      <c r="F373" t="str">
        <f>IF($A373&lt;&gt;"",VLOOKUP($B373,base!C:H,4,0)," ")</f>
        <v xml:space="preserve"> </v>
      </c>
      <c r="G373" t="str">
        <f>IF($A373&lt;&gt;"",VLOOKUP($B373,base!C:H,5,0)," ")</f>
        <v xml:space="preserve"> </v>
      </c>
      <c r="H373" t="str">
        <f>IF($A373&lt;&gt;"",VLOOKUP($B373,base!C:H,6,0)," ")</f>
        <v xml:space="preserve"> </v>
      </c>
    </row>
    <row r="374" spans="1:8" x14ac:dyDescent="0.25">
      <c r="A374" s="3" t="str">
        <f t="shared" si="11"/>
        <v/>
      </c>
      <c r="B374" s="2">
        <f>+IF($A374&gt;0,SUMIFS(base!C:C,base!J:J,CONCATENATE(TEXT($B$1,"000"),TEXT(A374,"000")))," ")</f>
        <v>0</v>
      </c>
      <c r="C374" t="str">
        <f t="shared" si="10"/>
        <v/>
      </c>
      <c r="D374" t="str">
        <f>IF($A374&lt;&gt;"",VLOOKUP($B374,base!C:H,2,0)," ")</f>
        <v xml:space="preserve"> </v>
      </c>
      <c r="E374" t="str">
        <f>IF($A374&lt;&gt;"",VLOOKUP($B374,base!C:H,3,0)," ")</f>
        <v xml:space="preserve"> </v>
      </c>
      <c r="F374" t="str">
        <f>IF($A374&lt;&gt;"",VLOOKUP($B374,base!C:H,4,0)," ")</f>
        <v xml:space="preserve"> </v>
      </c>
      <c r="G374" t="str">
        <f>IF($A374&lt;&gt;"",VLOOKUP($B374,base!C:H,5,0)," ")</f>
        <v xml:space="preserve"> </v>
      </c>
      <c r="H374" t="str">
        <f>IF($A374&lt;&gt;"",VLOOKUP($B374,base!C:H,6,0)," ")</f>
        <v xml:space="preserve"> </v>
      </c>
    </row>
    <row r="375" spans="1:8" x14ac:dyDescent="0.25">
      <c r="A375" s="3" t="str">
        <f t="shared" si="11"/>
        <v/>
      </c>
      <c r="B375" s="2">
        <f>+IF($A375&gt;0,SUMIFS(base!C:C,base!J:J,CONCATENATE(TEXT($B$1,"000"),TEXT(A375,"000")))," ")</f>
        <v>0</v>
      </c>
      <c r="C375" t="str">
        <f t="shared" si="10"/>
        <v/>
      </c>
      <c r="D375" t="str">
        <f>IF($A375&lt;&gt;"",VLOOKUP($B375,base!C:H,2,0)," ")</f>
        <v xml:space="preserve"> </v>
      </c>
      <c r="E375" t="str">
        <f>IF($A375&lt;&gt;"",VLOOKUP($B375,base!C:H,3,0)," ")</f>
        <v xml:space="preserve"> </v>
      </c>
      <c r="F375" t="str">
        <f>IF($A375&lt;&gt;"",VLOOKUP($B375,base!C:H,4,0)," ")</f>
        <v xml:space="preserve"> </v>
      </c>
      <c r="G375" t="str">
        <f>IF($A375&lt;&gt;"",VLOOKUP($B375,base!C:H,5,0)," ")</f>
        <v xml:space="preserve"> </v>
      </c>
      <c r="H375" t="str">
        <f>IF($A375&lt;&gt;"",VLOOKUP($B375,base!C:H,6,0)," ")</f>
        <v xml:space="preserve"> </v>
      </c>
    </row>
    <row r="376" spans="1:8" x14ac:dyDescent="0.25">
      <c r="A376" s="3" t="str">
        <f t="shared" si="11"/>
        <v/>
      </c>
      <c r="B376" s="2">
        <f>+IF($A376&gt;0,SUMIFS(base!C:C,base!J:J,CONCATENATE(TEXT($B$1,"000"),TEXT(A376,"000")))," ")</f>
        <v>0</v>
      </c>
      <c r="C376" t="str">
        <f t="shared" si="10"/>
        <v/>
      </c>
      <c r="D376" t="str">
        <f>IF($A376&lt;&gt;"",VLOOKUP($B376,base!C:H,2,0)," ")</f>
        <v xml:space="preserve"> </v>
      </c>
      <c r="E376" t="str">
        <f>IF($A376&lt;&gt;"",VLOOKUP($B376,base!C:H,3,0)," ")</f>
        <v xml:space="preserve"> </v>
      </c>
      <c r="F376" t="str">
        <f>IF($A376&lt;&gt;"",VLOOKUP($B376,base!C:H,4,0)," ")</f>
        <v xml:space="preserve"> </v>
      </c>
      <c r="G376" t="str">
        <f>IF($A376&lt;&gt;"",VLOOKUP($B376,base!C:H,5,0)," ")</f>
        <v xml:space="preserve"> </v>
      </c>
      <c r="H376" t="str">
        <f>IF($A376&lt;&gt;"",VLOOKUP($B376,base!C:H,6,0)," ")</f>
        <v xml:space="preserve"> </v>
      </c>
    </row>
    <row r="377" spans="1:8" x14ac:dyDescent="0.25">
      <c r="A377" s="3" t="str">
        <f t="shared" si="11"/>
        <v/>
      </c>
      <c r="B377" s="2">
        <f>+IF($A377&gt;0,SUMIFS(base!C:C,base!J:J,CONCATENATE(TEXT($B$1,"000"),TEXT(A377,"000")))," ")</f>
        <v>0</v>
      </c>
      <c r="C377" t="str">
        <f t="shared" si="10"/>
        <v/>
      </c>
      <c r="D377" t="str">
        <f>IF($A377&lt;&gt;"",VLOOKUP($B377,base!C:H,2,0)," ")</f>
        <v xml:space="preserve"> </v>
      </c>
      <c r="E377" t="str">
        <f>IF($A377&lt;&gt;"",VLOOKUP($B377,base!C:H,3,0)," ")</f>
        <v xml:space="preserve"> </v>
      </c>
      <c r="F377" t="str">
        <f>IF($A377&lt;&gt;"",VLOOKUP($B377,base!C:H,4,0)," ")</f>
        <v xml:space="preserve"> </v>
      </c>
      <c r="G377" t="str">
        <f>IF($A377&lt;&gt;"",VLOOKUP($B377,base!C:H,5,0)," ")</f>
        <v xml:space="preserve"> </v>
      </c>
      <c r="H377" t="str">
        <f>IF($A377&lt;&gt;"",VLOOKUP($B377,base!C:H,6,0)," ")</f>
        <v xml:space="preserve"> </v>
      </c>
    </row>
    <row r="378" spans="1:8" x14ac:dyDescent="0.25">
      <c r="A378" s="3" t="str">
        <f t="shared" si="11"/>
        <v/>
      </c>
      <c r="B378" s="2">
        <f>+IF($A378&gt;0,SUMIFS(base!C:C,base!J:J,CONCATENATE(TEXT($B$1,"000"),TEXT(A378,"000")))," ")</f>
        <v>0</v>
      </c>
      <c r="C378" t="str">
        <f t="shared" si="10"/>
        <v/>
      </c>
      <c r="D378" t="str">
        <f>IF($A378&lt;&gt;"",VLOOKUP($B378,base!C:H,2,0)," ")</f>
        <v xml:space="preserve"> </v>
      </c>
      <c r="E378" t="str">
        <f>IF($A378&lt;&gt;"",VLOOKUP($B378,base!C:H,3,0)," ")</f>
        <v xml:space="preserve"> </v>
      </c>
      <c r="F378" t="str">
        <f>IF($A378&lt;&gt;"",VLOOKUP($B378,base!C:H,4,0)," ")</f>
        <v xml:space="preserve"> </v>
      </c>
      <c r="G378" t="str">
        <f>IF($A378&lt;&gt;"",VLOOKUP($B378,base!C:H,5,0)," ")</f>
        <v xml:space="preserve"> </v>
      </c>
      <c r="H378" t="str">
        <f>IF($A378&lt;&gt;"",VLOOKUP($B378,base!C:H,6,0)," ")</f>
        <v xml:space="preserve"> </v>
      </c>
    </row>
    <row r="379" spans="1:8" x14ac:dyDescent="0.25">
      <c r="A379" s="3" t="str">
        <f t="shared" si="11"/>
        <v/>
      </c>
      <c r="B379" s="2">
        <f>+IF($A379&gt;0,SUMIFS(base!C:C,base!J:J,CONCATENATE(TEXT($B$1,"000"),TEXT(A379,"000")))," ")</f>
        <v>0</v>
      </c>
      <c r="C379" t="str">
        <f t="shared" si="10"/>
        <v/>
      </c>
      <c r="D379" t="str">
        <f>IF($A379&lt;&gt;"",VLOOKUP($B379,base!C:H,2,0)," ")</f>
        <v xml:space="preserve"> </v>
      </c>
      <c r="E379" t="str">
        <f>IF($A379&lt;&gt;"",VLOOKUP($B379,base!C:H,3,0)," ")</f>
        <v xml:space="preserve"> </v>
      </c>
      <c r="F379" t="str">
        <f>IF($A379&lt;&gt;"",VLOOKUP($B379,base!C:H,4,0)," ")</f>
        <v xml:space="preserve"> </v>
      </c>
      <c r="G379" t="str">
        <f>IF($A379&lt;&gt;"",VLOOKUP($B379,base!C:H,5,0)," ")</f>
        <v xml:space="preserve"> </v>
      </c>
      <c r="H379" t="str">
        <f>IF($A379&lt;&gt;"",VLOOKUP($B379,base!C:H,6,0)," ")</f>
        <v xml:space="preserve"> </v>
      </c>
    </row>
    <row r="380" spans="1:8" x14ac:dyDescent="0.25">
      <c r="A380" s="3" t="str">
        <f t="shared" si="11"/>
        <v/>
      </c>
      <c r="B380" s="2">
        <f>+IF($A380&gt;0,SUMIFS(base!C:C,base!J:J,CONCATENATE(TEXT($B$1,"000"),TEXT(A380,"000")))," ")</f>
        <v>0</v>
      </c>
      <c r="C380" t="str">
        <f t="shared" si="10"/>
        <v/>
      </c>
      <c r="D380" t="str">
        <f>IF($A380&lt;&gt;"",VLOOKUP($B380,base!C:H,2,0)," ")</f>
        <v xml:space="preserve"> </v>
      </c>
      <c r="E380" t="str">
        <f>IF($A380&lt;&gt;"",VLOOKUP($B380,base!C:H,3,0)," ")</f>
        <v xml:space="preserve"> </v>
      </c>
      <c r="F380" t="str">
        <f>IF($A380&lt;&gt;"",VLOOKUP($B380,base!C:H,4,0)," ")</f>
        <v xml:space="preserve"> </v>
      </c>
      <c r="G380" t="str">
        <f>IF($A380&lt;&gt;"",VLOOKUP($B380,base!C:H,5,0)," ")</f>
        <v xml:space="preserve"> </v>
      </c>
      <c r="H380" t="str">
        <f>IF($A380&lt;&gt;"",VLOOKUP($B380,base!C:H,6,0)," ")</f>
        <v xml:space="preserve"> </v>
      </c>
    </row>
    <row r="381" spans="1:8" x14ac:dyDescent="0.25">
      <c r="A381" s="3" t="str">
        <f t="shared" si="11"/>
        <v/>
      </c>
      <c r="B381" s="2">
        <f>+IF($A381&gt;0,SUMIFS(base!C:C,base!J:J,CONCATENATE(TEXT($B$1,"000"),TEXT(A381,"000")))," ")</f>
        <v>0</v>
      </c>
      <c r="C381" t="str">
        <f t="shared" si="10"/>
        <v/>
      </c>
      <c r="D381" t="str">
        <f>IF($A381&lt;&gt;"",VLOOKUP($B381,base!C:H,2,0)," ")</f>
        <v xml:space="preserve"> </v>
      </c>
      <c r="E381" t="str">
        <f>IF($A381&lt;&gt;"",VLOOKUP($B381,base!C:H,3,0)," ")</f>
        <v xml:space="preserve"> </v>
      </c>
      <c r="F381" t="str">
        <f>IF($A381&lt;&gt;"",VLOOKUP($B381,base!C:H,4,0)," ")</f>
        <v xml:space="preserve"> </v>
      </c>
      <c r="G381" t="str">
        <f>IF($A381&lt;&gt;"",VLOOKUP($B381,base!C:H,5,0)," ")</f>
        <v xml:space="preserve"> </v>
      </c>
      <c r="H381" t="str">
        <f>IF($A381&lt;&gt;"",VLOOKUP($B381,base!C:H,6,0)," ")</f>
        <v xml:space="preserve"> </v>
      </c>
    </row>
    <row r="382" spans="1:8" x14ac:dyDescent="0.25">
      <c r="A382" s="3" t="str">
        <f t="shared" si="11"/>
        <v/>
      </c>
      <c r="B382" s="2">
        <f>+IF($A382&gt;0,SUMIFS(base!C:C,base!J:J,CONCATENATE(TEXT($B$1,"000"),TEXT(A382,"000")))," ")</f>
        <v>0</v>
      </c>
      <c r="C382" t="str">
        <f t="shared" si="10"/>
        <v/>
      </c>
      <c r="D382" t="str">
        <f>IF($A382&lt;&gt;"",VLOOKUP($B382,base!C:H,2,0)," ")</f>
        <v xml:space="preserve"> </v>
      </c>
      <c r="E382" t="str">
        <f>IF($A382&lt;&gt;"",VLOOKUP($B382,base!C:H,3,0)," ")</f>
        <v xml:space="preserve"> </v>
      </c>
      <c r="F382" t="str">
        <f>IF($A382&lt;&gt;"",VLOOKUP($B382,base!C:H,4,0)," ")</f>
        <v xml:space="preserve"> </v>
      </c>
      <c r="G382" t="str">
        <f>IF($A382&lt;&gt;"",VLOOKUP($B382,base!C:H,5,0)," ")</f>
        <v xml:space="preserve"> </v>
      </c>
      <c r="H382" t="str">
        <f>IF($A382&lt;&gt;"",VLOOKUP($B382,base!C:H,6,0)," ")</f>
        <v xml:space="preserve"> </v>
      </c>
    </row>
    <row r="383" spans="1:8" x14ac:dyDescent="0.25">
      <c r="A383" s="3" t="str">
        <f t="shared" si="11"/>
        <v/>
      </c>
      <c r="B383" s="2">
        <f>+IF($A383&gt;0,SUMIFS(base!C:C,base!J:J,CONCATENATE(TEXT($B$1,"000"),TEXT(A383,"000")))," ")</f>
        <v>0</v>
      </c>
      <c r="C383" t="str">
        <f t="shared" si="10"/>
        <v/>
      </c>
      <c r="D383" t="str">
        <f>IF($A383&lt;&gt;"",VLOOKUP($B383,base!C:H,2,0)," ")</f>
        <v xml:space="preserve"> </v>
      </c>
      <c r="E383" t="str">
        <f>IF($A383&lt;&gt;"",VLOOKUP($B383,base!C:H,3,0)," ")</f>
        <v xml:space="preserve"> </v>
      </c>
      <c r="F383" t="str">
        <f>IF($A383&lt;&gt;"",VLOOKUP($B383,base!C:H,4,0)," ")</f>
        <v xml:space="preserve"> </v>
      </c>
      <c r="G383" t="str">
        <f>IF($A383&lt;&gt;"",VLOOKUP($B383,base!C:H,5,0)," ")</f>
        <v xml:space="preserve"> </v>
      </c>
      <c r="H383" t="str">
        <f>IF($A383&lt;&gt;"",VLOOKUP($B383,base!C:H,6,0)," ")</f>
        <v xml:space="preserve"> </v>
      </c>
    </row>
    <row r="384" spans="1:8" x14ac:dyDescent="0.25">
      <c r="A384" s="3" t="str">
        <f t="shared" si="11"/>
        <v/>
      </c>
      <c r="B384" s="2">
        <f>+IF($A384&gt;0,SUMIFS(base!C:C,base!J:J,CONCATENATE(TEXT($B$1,"000"),TEXT(A384,"000")))," ")</f>
        <v>0</v>
      </c>
      <c r="C384" t="str">
        <f t="shared" si="10"/>
        <v/>
      </c>
      <c r="D384" t="str">
        <f>IF($A384&lt;&gt;"",VLOOKUP($B384,base!C:H,2,0)," ")</f>
        <v xml:space="preserve"> </v>
      </c>
      <c r="E384" t="str">
        <f>IF($A384&lt;&gt;"",VLOOKUP($B384,base!C:H,3,0)," ")</f>
        <v xml:space="preserve"> </v>
      </c>
      <c r="F384" t="str">
        <f>IF($A384&lt;&gt;"",VLOOKUP($B384,base!C:H,4,0)," ")</f>
        <v xml:space="preserve"> </v>
      </c>
      <c r="G384" t="str">
        <f>IF($A384&lt;&gt;"",VLOOKUP($B384,base!C:H,5,0)," ")</f>
        <v xml:space="preserve"> </v>
      </c>
      <c r="H384" t="str">
        <f>IF($A384&lt;&gt;"",VLOOKUP($B384,base!C:H,6,0)," ")</f>
        <v xml:space="preserve"> </v>
      </c>
    </row>
    <row r="385" spans="1:8" x14ac:dyDescent="0.25">
      <c r="A385" s="3" t="str">
        <f t="shared" si="11"/>
        <v/>
      </c>
      <c r="B385" s="2">
        <f>+IF($A385&gt;0,SUMIFS(base!C:C,base!J:J,CONCATENATE(TEXT($B$1,"000"),TEXT(A385,"000")))," ")</f>
        <v>0</v>
      </c>
      <c r="C385" t="str">
        <f t="shared" si="10"/>
        <v/>
      </c>
      <c r="D385" t="str">
        <f>IF($A385&lt;&gt;"",VLOOKUP($B385,base!C:H,2,0)," ")</f>
        <v xml:space="preserve"> </v>
      </c>
      <c r="E385" t="str">
        <f>IF($A385&lt;&gt;"",VLOOKUP($B385,base!C:H,3,0)," ")</f>
        <v xml:space="preserve"> </v>
      </c>
      <c r="F385" t="str">
        <f>IF($A385&lt;&gt;"",VLOOKUP($B385,base!C:H,4,0)," ")</f>
        <v xml:space="preserve"> </v>
      </c>
      <c r="G385" t="str">
        <f>IF($A385&lt;&gt;"",VLOOKUP($B385,base!C:H,5,0)," ")</f>
        <v xml:space="preserve"> </v>
      </c>
      <c r="H385" t="str">
        <f>IF($A385&lt;&gt;"",VLOOKUP($B385,base!C:H,6,0)," ")</f>
        <v xml:space="preserve"> </v>
      </c>
    </row>
    <row r="386" spans="1:8" x14ac:dyDescent="0.25">
      <c r="A386" s="3" t="str">
        <f t="shared" si="11"/>
        <v/>
      </c>
      <c r="B386" s="2">
        <f>+IF($A386&gt;0,SUMIFS(base!C:C,base!J:J,CONCATENATE(TEXT($B$1,"000"),TEXT(A386,"000")))," ")</f>
        <v>0</v>
      </c>
      <c r="C386" t="str">
        <f t="shared" si="10"/>
        <v/>
      </c>
      <c r="D386" t="str">
        <f>IF($A386&lt;&gt;"",VLOOKUP($B386,base!C:H,2,0)," ")</f>
        <v xml:space="preserve"> </v>
      </c>
      <c r="E386" t="str">
        <f>IF($A386&lt;&gt;"",VLOOKUP($B386,base!C:H,3,0)," ")</f>
        <v xml:space="preserve"> </v>
      </c>
      <c r="F386" t="str">
        <f>IF($A386&lt;&gt;"",VLOOKUP($B386,base!C:H,4,0)," ")</f>
        <v xml:space="preserve"> </v>
      </c>
      <c r="G386" t="str">
        <f>IF($A386&lt;&gt;"",VLOOKUP($B386,base!C:H,5,0)," ")</f>
        <v xml:space="preserve"> </v>
      </c>
      <c r="H386" t="str">
        <f>IF($A386&lt;&gt;"",VLOOKUP($B386,base!C:H,6,0)," ")</f>
        <v xml:space="preserve"> </v>
      </c>
    </row>
    <row r="387" spans="1:8" x14ac:dyDescent="0.25">
      <c r="A387" s="3" t="str">
        <f t="shared" si="11"/>
        <v/>
      </c>
      <c r="B387" s="2">
        <f>+IF($A387&gt;0,SUMIFS(base!C:C,base!J:J,CONCATENATE(TEXT($B$1,"000"),TEXT(A387,"000")))," ")</f>
        <v>0</v>
      </c>
      <c r="C387" t="str">
        <f t="shared" si="10"/>
        <v/>
      </c>
      <c r="D387" t="str">
        <f>IF($A387&lt;&gt;"",VLOOKUP($B387,base!C:H,2,0)," ")</f>
        <v xml:space="preserve"> </v>
      </c>
      <c r="E387" t="str">
        <f>IF($A387&lt;&gt;"",VLOOKUP($B387,base!C:H,3,0)," ")</f>
        <v xml:space="preserve"> </v>
      </c>
      <c r="F387" t="str">
        <f>IF($A387&lt;&gt;"",VLOOKUP($B387,base!C:H,4,0)," ")</f>
        <v xml:space="preserve"> </v>
      </c>
      <c r="G387" t="str">
        <f>IF($A387&lt;&gt;"",VLOOKUP($B387,base!C:H,5,0)," ")</f>
        <v xml:space="preserve"> </v>
      </c>
      <c r="H387" t="str">
        <f>IF($A387&lt;&gt;"",VLOOKUP($B387,base!C:H,6,0)," ")</f>
        <v xml:space="preserve"> </v>
      </c>
    </row>
    <row r="388" spans="1:8" x14ac:dyDescent="0.25">
      <c r="A388" s="3" t="str">
        <f t="shared" si="11"/>
        <v/>
      </c>
      <c r="B388" s="2">
        <f>+IF($A388&gt;0,SUMIFS(base!C:C,base!J:J,CONCATENATE(TEXT($B$1,"000"),TEXT(A388,"000")))," ")</f>
        <v>0</v>
      </c>
      <c r="C388" t="str">
        <f t="shared" si="10"/>
        <v/>
      </c>
      <c r="D388" t="str">
        <f>IF($A388&lt;&gt;"",VLOOKUP($B388,base!C:H,2,0)," ")</f>
        <v xml:space="preserve"> </v>
      </c>
      <c r="E388" t="str">
        <f>IF($A388&lt;&gt;"",VLOOKUP($B388,base!C:H,3,0)," ")</f>
        <v xml:space="preserve"> </v>
      </c>
      <c r="F388" t="str">
        <f>IF($A388&lt;&gt;"",VLOOKUP($B388,base!C:H,4,0)," ")</f>
        <v xml:space="preserve"> </v>
      </c>
      <c r="G388" t="str">
        <f>IF($A388&lt;&gt;"",VLOOKUP($B388,base!C:H,5,0)," ")</f>
        <v xml:space="preserve"> </v>
      </c>
      <c r="H388" t="str">
        <f>IF($A388&lt;&gt;"",VLOOKUP($B388,base!C:H,6,0)," ")</f>
        <v xml:space="preserve"> </v>
      </c>
    </row>
    <row r="389" spans="1:8" x14ac:dyDescent="0.25">
      <c r="A389" s="3" t="str">
        <f t="shared" si="11"/>
        <v/>
      </c>
      <c r="B389" s="2">
        <f>+IF($A389&gt;0,SUMIFS(base!C:C,base!J:J,CONCATENATE(TEXT($B$1,"000"),TEXT(A389,"000")))," ")</f>
        <v>0</v>
      </c>
      <c r="C389" t="str">
        <f t="shared" si="10"/>
        <v/>
      </c>
      <c r="D389" t="str">
        <f>IF($A389&lt;&gt;"",VLOOKUP($B389,base!C:H,2,0)," ")</f>
        <v xml:space="preserve"> </v>
      </c>
      <c r="E389" t="str">
        <f>IF($A389&lt;&gt;"",VLOOKUP($B389,base!C:H,3,0)," ")</f>
        <v xml:space="preserve"> </v>
      </c>
      <c r="F389" t="str">
        <f>IF($A389&lt;&gt;"",VLOOKUP($B389,base!C:H,4,0)," ")</f>
        <v xml:space="preserve"> </v>
      </c>
      <c r="G389" t="str">
        <f>IF($A389&lt;&gt;"",VLOOKUP($B389,base!C:H,5,0)," ")</f>
        <v xml:space="preserve"> </v>
      </c>
      <c r="H389" t="str">
        <f>IF($A389&lt;&gt;"",VLOOKUP($B389,base!C:H,6,0)," ")</f>
        <v xml:space="preserve"> </v>
      </c>
    </row>
    <row r="390" spans="1:8" x14ac:dyDescent="0.25">
      <c r="A390" s="3" t="str">
        <f t="shared" si="11"/>
        <v/>
      </c>
      <c r="B390" s="2">
        <f>+IF($A390&gt;0,SUMIFS(base!C:C,base!J:J,CONCATENATE(TEXT($B$1,"000"),TEXT(A390,"000")))," ")</f>
        <v>0</v>
      </c>
      <c r="C390" t="str">
        <f t="shared" si="10"/>
        <v/>
      </c>
      <c r="D390" t="str">
        <f>IF($A390&lt;&gt;"",VLOOKUP($B390,base!C:H,2,0)," ")</f>
        <v xml:space="preserve"> </v>
      </c>
      <c r="E390" t="str">
        <f>IF($A390&lt;&gt;"",VLOOKUP($B390,base!C:H,3,0)," ")</f>
        <v xml:space="preserve"> </v>
      </c>
      <c r="F390" t="str">
        <f>IF($A390&lt;&gt;"",VLOOKUP($B390,base!C:H,4,0)," ")</f>
        <v xml:space="preserve"> </v>
      </c>
      <c r="G390" t="str">
        <f>IF($A390&lt;&gt;"",VLOOKUP($B390,base!C:H,5,0)," ")</f>
        <v xml:space="preserve"> </v>
      </c>
      <c r="H390" t="str">
        <f>IF($A390&lt;&gt;"",VLOOKUP($B390,base!C:H,6,0)," ")</f>
        <v xml:space="preserve"> </v>
      </c>
    </row>
    <row r="391" spans="1:8" x14ac:dyDescent="0.25">
      <c r="A391" s="3" t="str">
        <f t="shared" si="11"/>
        <v/>
      </c>
      <c r="B391" s="2">
        <f>+IF($A391&gt;0,SUMIFS(base!C:C,base!J:J,CONCATENATE(TEXT($B$1,"000"),TEXT(A391,"000")))," ")</f>
        <v>0</v>
      </c>
      <c r="C391" t="str">
        <f t="shared" ref="C391:C400" si="12">IF($A391&lt;&gt;"",$B$1,"")</f>
        <v/>
      </c>
      <c r="D391" t="str">
        <f>IF($A391&lt;&gt;"",VLOOKUP($B391,base!C:H,2,0)," ")</f>
        <v xml:space="preserve"> </v>
      </c>
      <c r="E391" t="str">
        <f>IF($A391&lt;&gt;"",VLOOKUP($B391,base!C:H,3,0)," ")</f>
        <v xml:space="preserve"> </v>
      </c>
      <c r="F391" t="str">
        <f>IF($A391&lt;&gt;"",VLOOKUP($B391,base!C:H,4,0)," ")</f>
        <v xml:space="preserve"> </v>
      </c>
      <c r="G391" t="str">
        <f>IF($A391&lt;&gt;"",VLOOKUP($B391,base!C:H,5,0)," ")</f>
        <v xml:space="preserve"> </v>
      </c>
      <c r="H391" t="str">
        <f>IF($A391&lt;&gt;"",VLOOKUP($B391,base!C:H,6,0)," ")</f>
        <v xml:space="preserve"> </v>
      </c>
    </row>
    <row r="392" spans="1:8" x14ac:dyDescent="0.25">
      <c r="A392" s="3" t="str">
        <f t="shared" ref="A392:A400" si="13">IF(LEN(A391)&gt;0,IF(VALUE(A391+1)&lt;=$G$1,A391+1,""),"")</f>
        <v/>
      </c>
      <c r="B392" s="2">
        <f>+IF($A392&gt;0,SUMIFS(base!C:C,base!J:J,CONCATENATE(TEXT($B$1,"000"),TEXT(A392,"000")))," ")</f>
        <v>0</v>
      </c>
      <c r="C392" t="str">
        <f t="shared" si="12"/>
        <v/>
      </c>
      <c r="D392" t="str">
        <f>IF($A392&lt;&gt;"",VLOOKUP($B392,base!C:H,2,0)," ")</f>
        <v xml:space="preserve"> </v>
      </c>
      <c r="E392" t="str">
        <f>IF($A392&lt;&gt;"",VLOOKUP($B392,base!C:H,3,0)," ")</f>
        <v xml:space="preserve"> </v>
      </c>
      <c r="F392" t="str">
        <f>IF($A392&lt;&gt;"",VLOOKUP($B392,base!C:H,4,0)," ")</f>
        <v xml:space="preserve"> </v>
      </c>
      <c r="G392" t="str">
        <f>IF($A392&lt;&gt;"",VLOOKUP($B392,base!C:H,5,0)," ")</f>
        <v xml:space="preserve"> </v>
      </c>
      <c r="H392" t="str">
        <f>IF($A392&lt;&gt;"",VLOOKUP($B392,base!C:H,6,0)," ")</f>
        <v xml:space="preserve"> </v>
      </c>
    </row>
    <row r="393" spans="1:8" x14ac:dyDescent="0.25">
      <c r="A393" s="3" t="str">
        <f t="shared" si="13"/>
        <v/>
      </c>
      <c r="B393" s="2">
        <f>+IF($A393&gt;0,SUMIFS(base!C:C,base!J:J,CONCATENATE(TEXT($B$1,"000"),TEXT(A393,"000")))," ")</f>
        <v>0</v>
      </c>
      <c r="C393" t="str">
        <f t="shared" si="12"/>
        <v/>
      </c>
      <c r="D393" t="str">
        <f>IF($A393&lt;&gt;"",VLOOKUP($B393,base!C:H,2,0)," ")</f>
        <v xml:space="preserve"> </v>
      </c>
      <c r="E393" t="str">
        <f>IF($A393&lt;&gt;"",VLOOKUP($B393,base!C:H,3,0)," ")</f>
        <v xml:space="preserve"> </v>
      </c>
      <c r="F393" t="str">
        <f>IF($A393&lt;&gt;"",VLOOKUP($B393,base!C:H,4,0)," ")</f>
        <v xml:space="preserve"> </v>
      </c>
      <c r="G393" t="str">
        <f>IF($A393&lt;&gt;"",VLOOKUP($B393,base!C:H,5,0)," ")</f>
        <v xml:space="preserve"> </v>
      </c>
      <c r="H393" t="str">
        <f>IF($A393&lt;&gt;"",VLOOKUP($B393,base!C:H,6,0)," ")</f>
        <v xml:space="preserve"> </v>
      </c>
    </row>
    <row r="394" spans="1:8" x14ac:dyDescent="0.25">
      <c r="A394" s="3" t="str">
        <f t="shared" si="13"/>
        <v/>
      </c>
      <c r="B394" s="2">
        <f>+IF($A394&gt;0,SUMIFS(base!C:C,base!J:J,CONCATENATE(TEXT($B$1,"000"),TEXT(A394,"000")))," ")</f>
        <v>0</v>
      </c>
      <c r="C394" t="str">
        <f t="shared" si="12"/>
        <v/>
      </c>
      <c r="D394" t="str">
        <f>IF($A394&lt;&gt;"",VLOOKUP($B394,base!C:H,2,0)," ")</f>
        <v xml:space="preserve"> </v>
      </c>
      <c r="E394" t="str">
        <f>IF($A394&lt;&gt;"",VLOOKUP($B394,base!C:H,3,0)," ")</f>
        <v xml:space="preserve"> </v>
      </c>
      <c r="F394" t="str">
        <f>IF($A394&lt;&gt;"",VLOOKUP($B394,base!C:H,4,0)," ")</f>
        <v xml:space="preserve"> </v>
      </c>
      <c r="G394" t="str">
        <f>IF($A394&lt;&gt;"",VLOOKUP($B394,base!C:H,5,0)," ")</f>
        <v xml:space="preserve"> </v>
      </c>
      <c r="H394" t="str">
        <f>IF($A394&lt;&gt;"",VLOOKUP($B394,base!C:H,6,0)," ")</f>
        <v xml:space="preserve"> </v>
      </c>
    </row>
    <row r="395" spans="1:8" x14ac:dyDescent="0.25">
      <c r="A395" s="3" t="str">
        <f t="shared" si="13"/>
        <v/>
      </c>
      <c r="B395" s="2">
        <f>+IF($A395&gt;0,SUMIFS(base!C:C,base!J:J,CONCATENATE(TEXT($B$1,"000"),TEXT(A395,"000")))," ")</f>
        <v>0</v>
      </c>
      <c r="C395" t="str">
        <f t="shared" si="12"/>
        <v/>
      </c>
      <c r="D395" t="str">
        <f>IF($A395&lt;&gt;"",VLOOKUP($B395,base!C:H,2,0)," ")</f>
        <v xml:space="preserve"> </v>
      </c>
      <c r="E395" t="str">
        <f>IF($A395&lt;&gt;"",VLOOKUP($B395,base!C:H,3,0)," ")</f>
        <v xml:space="preserve"> </v>
      </c>
      <c r="F395" t="str">
        <f>IF($A395&lt;&gt;"",VLOOKUP($B395,base!C:H,4,0)," ")</f>
        <v xml:space="preserve"> </v>
      </c>
      <c r="G395" t="str">
        <f>IF($A395&lt;&gt;"",VLOOKUP($B395,base!C:H,5,0)," ")</f>
        <v xml:space="preserve"> </v>
      </c>
      <c r="H395" t="str">
        <f>IF($A395&lt;&gt;"",VLOOKUP($B395,base!C:H,6,0)," ")</f>
        <v xml:space="preserve"> </v>
      </c>
    </row>
    <row r="396" spans="1:8" x14ac:dyDescent="0.25">
      <c r="A396" s="3" t="str">
        <f t="shared" si="13"/>
        <v/>
      </c>
      <c r="B396" s="2">
        <f>+IF($A396&gt;0,SUMIFS(base!C:C,base!J:J,CONCATENATE(TEXT($B$1,"000"),TEXT(A396,"000")))," ")</f>
        <v>0</v>
      </c>
      <c r="C396" t="str">
        <f t="shared" si="12"/>
        <v/>
      </c>
      <c r="D396" t="str">
        <f>IF($A396&lt;&gt;"",VLOOKUP($B396,base!C:H,2,0)," ")</f>
        <v xml:space="preserve"> </v>
      </c>
      <c r="E396" t="str">
        <f>IF($A396&lt;&gt;"",VLOOKUP($B396,base!C:H,3,0)," ")</f>
        <v xml:space="preserve"> </v>
      </c>
      <c r="F396" t="str">
        <f>IF($A396&lt;&gt;"",VLOOKUP($B396,base!C:H,4,0)," ")</f>
        <v xml:space="preserve"> </v>
      </c>
      <c r="G396" t="str">
        <f>IF($A396&lt;&gt;"",VLOOKUP($B396,base!C:H,5,0)," ")</f>
        <v xml:space="preserve"> </v>
      </c>
      <c r="H396" t="str">
        <f>IF($A396&lt;&gt;"",VLOOKUP($B396,base!C:H,6,0)," ")</f>
        <v xml:space="preserve"> </v>
      </c>
    </row>
    <row r="397" spans="1:8" x14ac:dyDescent="0.25">
      <c r="A397" s="3" t="str">
        <f t="shared" si="13"/>
        <v/>
      </c>
      <c r="B397" s="2">
        <f>+IF($A397&gt;0,SUMIFS(base!C:C,base!J:J,CONCATENATE(TEXT($B$1,"000"),TEXT(A397,"000")))," ")</f>
        <v>0</v>
      </c>
      <c r="C397" t="str">
        <f t="shared" si="12"/>
        <v/>
      </c>
      <c r="D397" t="str">
        <f>IF($A397&lt;&gt;"",VLOOKUP($B397,base!C:H,2,0)," ")</f>
        <v xml:space="preserve"> </v>
      </c>
      <c r="E397" t="str">
        <f>IF($A397&lt;&gt;"",VLOOKUP($B397,base!C:H,3,0)," ")</f>
        <v xml:space="preserve"> </v>
      </c>
      <c r="F397" t="str">
        <f>IF($A397&lt;&gt;"",VLOOKUP($B397,base!C:H,4,0)," ")</f>
        <v xml:space="preserve"> </v>
      </c>
      <c r="G397" t="str">
        <f>IF($A397&lt;&gt;"",VLOOKUP($B397,base!C:H,5,0)," ")</f>
        <v xml:space="preserve"> </v>
      </c>
      <c r="H397" t="str">
        <f>IF($A397&lt;&gt;"",VLOOKUP($B397,base!C:H,6,0)," ")</f>
        <v xml:space="preserve"> </v>
      </c>
    </row>
    <row r="398" spans="1:8" x14ac:dyDescent="0.25">
      <c r="A398" s="3" t="str">
        <f t="shared" si="13"/>
        <v/>
      </c>
      <c r="B398" s="2">
        <f>+IF($A398&gt;0,SUMIFS(base!C:C,base!J:J,CONCATENATE(TEXT($B$1,"000"),TEXT(A398,"000")))," ")</f>
        <v>0</v>
      </c>
      <c r="C398" t="str">
        <f t="shared" si="12"/>
        <v/>
      </c>
      <c r="D398" t="str">
        <f>IF($A398&lt;&gt;"",VLOOKUP($B398,base!C:H,2,0)," ")</f>
        <v xml:space="preserve"> </v>
      </c>
      <c r="E398" t="str">
        <f>IF($A398&lt;&gt;"",VLOOKUP($B398,base!C:H,3,0)," ")</f>
        <v xml:space="preserve"> </v>
      </c>
      <c r="F398" t="str">
        <f>IF($A398&lt;&gt;"",VLOOKUP($B398,base!C:H,4,0)," ")</f>
        <v xml:space="preserve"> </v>
      </c>
      <c r="G398" t="str">
        <f>IF($A398&lt;&gt;"",VLOOKUP($B398,base!C:H,5,0)," ")</f>
        <v xml:space="preserve"> </v>
      </c>
      <c r="H398" t="str">
        <f>IF($A398&lt;&gt;"",VLOOKUP($B398,base!C:H,6,0)," ")</f>
        <v xml:space="preserve"> </v>
      </c>
    </row>
    <row r="399" spans="1:8" x14ac:dyDescent="0.25">
      <c r="A399" s="3" t="str">
        <f t="shared" si="13"/>
        <v/>
      </c>
      <c r="B399" s="2">
        <f>+IF($A399&gt;0,SUMIFS(base!C:C,base!J:J,CONCATENATE(TEXT($B$1,"000"),TEXT(A399,"000")))," ")</f>
        <v>0</v>
      </c>
      <c r="C399" t="str">
        <f t="shared" si="12"/>
        <v/>
      </c>
      <c r="D399" t="str">
        <f>IF($A399&lt;&gt;"",VLOOKUP($B399,base!C:H,2,0)," ")</f>
        <v xml:space="preserve"> </v>
      </c>
      <c r="E399" t="str">
        <f>IF($A399&lt;&gt;"",VLOOKUP($B399,base!C:H,3,0)," ")</f>
        <v xml:space="preserve"> </v>
      </c>
      <c r="F399" t="str">
        <f>IF($A399&lt;&gt;"",VLOOKUP($B399,base!C:H,4,0)," ")</f>
        <v xml:space="preserve"> </v>
      </c>
      <c r="G399" t="str">
        <f>IF($A399&lt;&gt;"",VLOOKUP($B399,base!C:H,5,0)," ")</f>
        <v xml:space="preserve"> </v>
      </c>
      <c r="H399" t="str">
        <f>IF($A399&lt;&gt;"",VLOOKUP($B399,base!C:H,6,0)," ")</f>
        <v xml:space="preserve"> </v>
      </c>
    </row>
    <row r="400" spans="1:8" x14ac:dyDescent="0.25">
      <c r="A400" s="3" t="str">
        <f t="shared" si="13"/>
        <v/>
      </c>
      <c r="B400" s="2">
        <f>+IF($A400&gt;0,SUMIFS(base!C:C,base!J:J,CONCATENATE(TEXT($B$1,"000"),TEXT(A400,"000")))," ")</f>
        <v>0</v>
      </c>
      <c r="C400" t="str">
        <f t="shared" si="12"/>
        <v/>
      </c>
      <c r="D400" t="str">
        <f>IF($A400&lt;&gt;"",VLOOKUP($B400,base!C:H,2,0)," ")</f>
        <v xml:space="preserve"> </v>
      </c>
      <c r="E400" t="str">
        <f>IF($A400&lt;&gt;"",VLOOKUP($B400,base!C:H,3,0)," ")</f>
        <v xml:space="preserve"> </v>
      </c>
      <c r="F400" t="str">
        <f>IF($A400&lt;&gt;"",VLOOKUP($B400,base!C:H,4,0)," ")</f>
        <v xml:space="preserve"> </v>
      </c>
      <c r="G400" t="str">
        <f>IF($A400&lt;&gt;"",VLOOKUP($B400,base!C:H,5,0)," ")</f>
        <v xml:space="preserve"> </v>
      </c>
      <c r="H400" t="str">
        <f>IF($A400&lt;&gt;"",VLOOKUP($B400,base!C:H,6,0)," ")</f>
        <v xml:space="preserve"> 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0"/>
  <sheetViews>
    <sheetView showZeros="0" workbookViewId="0">
      <selection activeCell="B2" sqref="B2"/>
    </sheetView>
  </sheetViews>
  <sheetFormatPr baseColWidth="10" defaultRowHeight="15" x14ac:dyDescent="0.25"/>
  <cols>
    <col min="1" max="1" width="4.42578125" style="2" bestFit="1" customWidth="1"/>
    <col min="2" max="2" width="13.85546875" style="2" bestFit="1" customWidth="1"/>
    <col min="3" max="3" width="4.85546875" bestFit="1" customWidth="1"/>
    <col min="4" max="4" width="10.42578125" bestFit="1" customWidth="1"/>
    <col min="5" max="5" width="12" bestFit="1" customWidth="1"/>
    <col min="6" max="6" width="25.85546875" bestFit="1" customWidth="1"/>
    <col min="7" max="7" width="24.42578125" bestFit="1" customWidth="1"/>
    <col min="8" max="8" width="6" bestFit="1" customWidth="1"/>
    <col min="9" max="9" width="24.42578125" bestFit="1" customWidth="1"/>
    <col min="10" max="10" width="12.5703125" bestFit="1" customWidth="1"/>
    <col min="11" max="11" width="27.28515625" bestFit="1" customWidth="1"/>
    <col min="12" max="12" width="6" bestFit="1" customWidth="1"/>
    <col min="13" max="15" width="10.5703125" bestFit="1" customWidth="1"/>
    <col min="16" max="16" width="22.5703125" bestFit="1" customWidth="1"/>
    <col min="17" max="17" width="14.85546875" bestFit="1" customWidth="1"/>
  </cols>
  <sheetData>
    <row r="1" spans="1:8" x14ac:dyDescent="0.25">
      <c r="A1" s="4" t="s">
        <v>12</v>
      </c>
      <c r="B1" s="5">
        <v>3</v>
      </c>
      <c r="F1" s="4" t="s">
        <v>13</v>
      </c>
      <c r="G1" s="5">
        <f>COUNTIF(base!B:B,'CDF3'!B1)</f>
        <v>8</v>
      </c>
    </row>
    <row r="5" spans="1:8" x14ac:dyDescent="0.25">
      <c r="A5" s="2" t="s">
        <v>11</v>
      </c>
      <c r="B5" s="2" t="s">
        <v>14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</row>
    <row r="6" spans="1:8" x14ac:dyDescent="0.25">
      <c r="A6" s="3">
        <v>1</v>
      </c>
      <c r="B6" s="2">
        <f>+IF($A6&gt;0,SUMIFS(base!C:C,base!J:J,CONCATENATE(TEXT($B$1,"000"),TEXT(A6,"000")))," ")</f>
        <v>13111</v>
      </c>
      <c r="C6">
        <f>IF($A6&lt;&gt;"",$B$1,"")</f>
        <v>3</v>
      </c>
      <c r="D6">
        <f>IF($A6&lt;&gt;"",VLOOKUP($B6,base!C:H,2,0)," ")</f>
        <v>42</v>
      </c>
      <c r="E6">
        <f>IF($A6&lt;&gt;"",VLOOKUP($B6,base!C:H,3,0)," ")</f>
        <v>23388.249922287843</v>
      </c>
      <c r="F6">
        <f>IF($A6&lt;&gt;"",VLOOKUP($B6,base!C:H,4,0)," ")</f>
        <v>2018</v>
      </c>
      <c r="G6">
        <f>IF($A6&lt;&gt;"",VLOOKUP($B6,base!C:H,5,0)," ")</f>
        <v>5</v>
      </c>
      <c r="H6">
        <f>IF($A6&lt;&gt;"",VLOOKUP($B6,base!C:H,6,0)," ")</f>
        <v>31</v>
      </c>
    </row>
    <row r="7" spans="1:8" x14ac:dyDescent="0.25">
      <c r="A7" s="3">
        <f>IF(LEN(A6)&gt;0,IF(VALUE(A6+1)&lt;=$G$1,A6+1,""),"")</f>
        <v>2</v>
      </c>
      <c r="B7" s="2">
        <f>+IF($A7&gt;0,SUMIFS(base!C:C,base!J:J,CONCATENATE(TEXT($B$1,"000"),TEXT(A7,"000")))," ")</f>
        <v>67028</v>
      </c>
      <c r="C7">
        <f t="shared" ref="C7:C70" si="0">IF($A7&lt;&gt;"",$B$1,"")</f>
        <v>3</v>
      </c>
      <c r="D7">
        <f>IF($A7&lt;&gt;"",VLOOKUP($B7,base!C:H,2,0)," ")</f>
        <v>28</v>
      </c>
      <c r="E7">
        <f>IF($A7&lt;&gt;"",VLOOKUP($B7,base!C:H,3,0)," ")</f>
        <v>223.40872936056613</v>
      </c>
      <c r="F7">
        <f>IF($A7&lt;&gt;"",VLOOKUP($B7,base!C:H,4,0)," ")</f>
        <v>2018</v>
      </c>
      <c r="G7">
        <f>IF($A7&lt;&gt;"",VLOOKUP($B7,base!C:H,5,0)," ")</f>
        <v>5</v>
      </c>
      <c r="H7">
        <f>IF($A7&lt;&gt;"",VLOOKUP($B7,base!C:H,6,0)," ")</f>
        <v>28</v>
      </c>
    </row>
    <row r="8" spans="1:8" x14ac:dyDescent="0.25">
      <c r="A8" s="3">
        <f t="shared" ref="A8:A71" si="1">IF(LEN(A7)&gt;0,IF(VALUE(A7+1)&lt;=$G$1,A7+1,""),"")</f>
        <v>3</v>
      </c>
      <c r="B8" s="2">
        <f>+IF($A8&gt;0,SUMIFS(base!C:C,base!J:J,CONCATENATE(TEXT($B$1,"000"),TEXT(A8,"000")))," ")</f>
        <v>67080</v>
      </c>
      <c r="C8">
        <f t="shared" si="0"/>
        <v>3</v>
      </c>
      <c r="D8">
        <f>IF($A8&lt;&gt;"",VLOOKUP($B8,base!C:H,2,0)," ")</f>
        <v>80</v>
      </c>
      <c r="E8">
        <f>IF($A8&lt;&gt;"",VLOOKUP($B8,base!C:H,3,0)," ")</f>
        <v>784.43562690851911</v>
      </c>
      <c r="F8">
        <f>IF($A8&lt;&gt;"",VLOOKUP($B8,base!C:H,4,0)," ")</f>
        <v>2018</v>
      </c>
      <c r="G8">
        <f>IF($A8&lt;&gt;"",VLOOKUP($B8,base!C:H,5,0)," ")</f>
        <v>5</v>
      </c>
      <c r="H8">
        <f>IF($A8&lt;&gt;"",VLOOKUP($B8,base!C:H,6,0)," ")</f>
        <v>28</v>
      </c>
    </row>
    <row r="9" spans="1:8" x14ac:dyDescent="0.25">
      <c r="A9" s="3">
        <f t="shared" si="1"/>
        <v>4</v>
      </c>
      <c r="B9" s="2">
        <f>+IF($A9&gt;0,SUMIFS(base!C:C,base!J:J,CONCATENATE(TEXT($B$1,"000"),TEXT(A9,"000")))," ")</f>
        <v>67083</v>
      </c>
      <c r="C9">
        <f t="shared" si="0"/>
        <v>3</v>
      </c>
      <c r="D9">
        <f>IF($A9&lt;&gt;"",VLOOKUP($B9,base!C:H,2,0)," ")</f>
        <v>83</v>
      </c>
      <c r="E9">
        <f>IF($A9&lt;&gt;"",VLOOKUP($B9,base!C:H,3,0)," ")</f>
        <v>1554.243083618278</v>
      </c>
      <c r="F9">
        <f>IF($A9&lt;&gt;"",VLOOKUP($B9,base!C:H,4,0)," ")</f>
        <v>2018</v>
      </c>
      <c r="G9">
        <f>IF($A9&lt;&gt;"",VLOOKUP($B9,base!C:H,5,0)," ")</f>
        <v>5</v>
      </c>
      <c r="H9">
        <f>IF($A9&lt;&gt;"",VLOOKUP($B9,base!C:H,6,0)," ")</f>
        <v>28</v>
      </c>
    </row>
    <row r="10" spans="1:8" x14ac:dyDescent="0.25">
      <c r="A10" s="3">
        <f t="shared" si="1"/>
        <v>5</v>
      </c>
      <c r="B10" s="2">
        <f>+IF($A10&gt;0,SUMIFS(base!C:C,base!J:J,CONCATENATE(TEXT($B$1,"000"),TEXT(A10,"000")))," ")</f>
        <v>77635</v>
      </c>
      <c r="C10">
        <f t="shared" si="0"/>
        <v>3</v>
      </c>
      <c r="D10">
        <f>IF($A10&lt;&gt;"",VLOOKUP($B10,base!C:H,2,0)," ")</f>
        <v>61</v>
      </c>
      <c r="E10">
        <f>IF($A10&lt;&gt;"",VLOOKUP($B10,base!C:H,3,0)," ")</f>
        <v>44798.771233703308</v>
      </c>
      <c r="F10">
        <f>IF($A10&lt;&gt;"",VLOOKUP($B10,base!C:H,4,0)," ")</f>
        <v>2018</v>
      </c>
      <c r="G10">
        <f>IF($A10&lt;&gt;"",VLOOKUP($B10,base!C:H,5,0)," ")</f>
        <v>5</v>
      </c>
      <c r="H10">
        <f>IF($A10&lt;&gt;"",VLOOKUP($B10,base!C:H,6,0)," ")</f>
        <v>4</v>
      </c>
    </row>
    <row r="11" spans="1:8" x14ac:dyDescent="0.25">
      <c r="A11" s="3">
        <f t="shared" si="1"/>
        <v>6</v>
      </c>
      <c r="B11" s="2">
        <f>+IF($A11&gt;0,SUMIFS(base!C:C,base!J:J,CONCATENATE(TEXT($B$1,"000"),TEXT(A11,"000")))," ")</f>
        <v>78428</v>
      </c>
      <c r="C11">
        <f t="shared" si="0"/>
        <v>3</v>
      </c>
      <c r="D11">
        <f>IF($A11&lt;&gt;"",VLOOKUP($B11,base!C:H,2,0)," ")</f>
        <v>58</v>
      </c>
      <c r="E11">
        <f>IF($A11&lt;&gt;"",VLOOKUP($B11,base!C:H,3,0)," ")</f>
        <v>43218.526577556731</v>
      </c>
      <c r="F11">
        <f>IF($A11&lt;&gt;"",VLOOKUP($B11,base!C:H,4,0)," ")</f>
        <v>2018</v>
      </c>
      <c r="G11">
        <f>IF($A11&lt;&gt;"",VLOOKUP($B11,base!C:H,5,0)," ")</f>
        <v>5</v>
      </c>
      <c r="H11">
        <f>IF($A11&lt;&gt;"",VLOOKUP($B11,base!C:H,6,0)," ")</f>
        <v>16</v>
      </c>
    </row>
    <row r="12" spans="1:8" x14ac:dyDescent="0.25">
      <c r="A12" s="3">
        <f t="shared" si="1"/>
        <v>7</v>
      </c>
      <c r="B12" s="2">
        <f>+IF($A12&gt;0,SUMIFS(base!C:C,base!J:J,CONCATENATE(TEXT($B$1,"000"),TEXT(A12,"000")))," ")</f>
        <v>78766</v>
      </c>
      <c r="C12">
        <f t="shared" si="0"/>
        <v>3</v>
      </c>
      <c r="D12">
        <f>IF($A12&lt;&gt;"",VLOOKUP($B12,base!C:H,2,0)," ")</f>
        <v>61</v>
      </c>
      <c r="E12">
        <f>IF($A12&lt;&gt;"",VLOOKUP($B12,base!C:H,3,0)," ")</f>
        <v>3765.2910091608915</v>
      </c>
      <c r="F12">
        <f>IF($A12&lt;&gt;"",VLOOKUP($B12,base!C:H,4,0)," ")</f>
        <v>2018</v>
      </c>
      <c r="G12">
        <f>IF($A12&lt;&gt;"",VLOOKUP($B12,base!C:H,5,0)," ")</f>
        <v>5</v>
      </c>
      <c r="H12">
        <f>IF($A12&lt;&gt;"",VLOOKUP($B12,base!C:H,6,0)," ")</f>
        <v>18</v>
      </c>
    </row>
    <row r="13" spans="1:8" x14ac:dyDescent="0.25">
      <c r="A13" s="3">
        <f t="shared" si="1"/>
        <v>8</v>
      </c>
      <c r="B13" s="2">
        <f>+IF($A13&gt;0,SUMIFS(base!C:C,base!J:J,CONCATENATE(TEXT($B$1,"000"),TEXT(A13,"000")))," ")</f>
        <v>79790</v>
      </c>
      <c r="C13">
        <f t="shared" si="0"/>
        <v>3</v>
      </c>
      <c r="D13">
        <f>IF($A13&lt;&gt;"",VLOOKUP($B13,base!C:H,2,0)," ")</f>
        <v>51</v>
      </c>
      <c r="E13">
        <f>IF($A13&lt;&gt;"",VLOOKUP($B13,base!C:H,3,0)," ")</f>
        <v>206.53147799374648</v>
      </c>
      <c r="F13">
        <f>IF($A13&lt;&gt;"",VLOOKUP($B13,base!C:H,4,0)," ")</f>
        <v>2018</v>
      </c>
      <c r="G13">
        <f>IF($A13&lt;&gt;"",VLOOKUP($B13,base!C:H,5,0)," ")</f>
        <v>5</v>
      </c>
      <c r="H13">
        <f>IF($A13&lt;&gt;"",VLOOKUP($B13,base!C:H,6,0)," ")</f>
        <v>25</v>
      </c>
    </row>
    <row r="14" spans="1:8" x14ac:dyDescent="0.25">
      <c r="A14" s="3" t="str">
        <f t="shared" si="1"/>
        <v/>
      </c>
      <c r="B14" s="2">
        <f>+IF($A14&gt;0,SUMIFS(base!C:C,base!J:J,CONCATENATE(TEXT($B$1,"000"),TEXT(A14,"000")))," ")</f>
        <v>0</v>
      </c>
      <c r="C14" t="str">
        <f t="shared" si="0"/>
        <v/>
      </c>
      <c r="D14" t="str">
        <f>IF($A14&lt;&gt;"",VLOOKUP($B14,base!C:H,2,0)," ")</f>
        <v xml:space="preserve"> </v>
      </c>
      <c r="E14" t="str">
        <f>IF($A14&lt;&gt;"",VLOOKUP($B14,base!C:H,3,0)," ")</f>
        <v xml:space="preserve"> </v>
      </c>
      <c r="F14" t="str">
        <f>IF($A14&lt;&gt;"",VLOOKUP($B14,base!C:H,4,0)," ")</f>
        <v xml:space="preserve"> </v>
      </c>
      <c r="G14" t="str">
        <f>IF($A14&lt;&gt;"",VLOOKUP($B14,base!C:H,5,0)," ")</f>
        <v xml:space="preserve"> </v>
      </c>
      <c r="H14" t="str">
        <f>IF($A14&lt;&gt;"",VLOOKUP($B14,base!C:H,6,0)," ")</f>
        <v xml:space="preserve"> </v>
      </c>
    </row>
    <row r="15" spans="1:8" x14ac:dyDescent="0.25">
      <c r="A15" s="3" t="str">
        <f t="shared" si="1"/>
        <v/>
      </c>
      <c r="B15" s="2">
        <f>+IF($A15&gt;0,SUMIFS(base!C:C,base!J:J,CONCATENATE(TEXT($B$1,"000"),TEXT(A15,"000")))," ")</f>
        <v>0</v>
      </c>
      <c r="C15" t="str">
        <f t="shared" si="0"/>
        <v/>
      </c>
      <c r="D15" t="str">
        <f>IF($A15&lt;&gt;"",VLOOKUP($B15,base!C:H,2,0)," ")</f>
        <v xml:space="preserve"> </v>
      </c>
      <c r="E15" t="str">
        <f>IF($A15&lt;&gt;"",VLOOKUP($B15,base!C:H,3,0)," ")</f>
        <v xml:space="preserve"> </v>
      </c>
      <c r="F15" t="str">
        <f>IF($A15&lt;&gt;"",VLOOKUP($B15,base!C:H,4,0)," ")</f>
        <v xml:space="preserve"> </v>
      </c>
      <c r="G15" t="str">
        <f>IF($A15&lt;&gt;"",VLOOKUP($B15,base!C:H,5,0)," ")</f>
        <v xml:space="preserve"> </v>
      </c>
      <c r="H15" t="str">
        <f>IF($A15&lt;&gt;"",VLOOKUP($B15,base!C:H,6,0)," ")</f>
        <v xml:space="preserve"> </v>
      </c>
    </row>
    <row r="16" spans="1:8" x14ac:dyDescent="0.25">
      <c r="A16" s="3" t="str">
        <f t="shared" si="1"/>
        <v/>
      </c>
      <c r="B16" s="2">
        <f>+IF($A16&gt;0,SUMIFS(base!C:C,base!J:J,CONCATENATE(TEXT($B$1,"000"),TEXT(A16,"000")))," ")</f>
        <v>0</v>
      </c>
      <c r="C16" t="str">
        <f t="shared" si="0"/>
        <v/>
      </c>
      <c r="D16" t="str">
        <f>IF($A16&lt;&gt;"",VLOOKUP($B16,base!C:H,2,0)," ")</f>
        <v xml:space="preserve"> </v>
      </c>
      <c r="E16" t="str">
        <f>IF($A16&lt;&gt;"",VLOOKUP($B16,base!C:H,3,0)," ")</f>
        <v xml:space="preserve"> </v>
      </c>
      <c r="F16" t="str">
        <f>IF($A16&lt;&gt;"",VLOOKUP($B16,base!C:H,4,0)," ")</f>
        <v xml:space="preserve"> </v>
      </c>
      <c r="G16" t="str">
        <f>IF($A16&lt;&gt;"",VLOOKUP($B16,base!C:H,5,0)," ")</f>
        <v xml:space="preserve"> </v>
      </c>
      <c r="H16" t="str">
        <f>IF($A16&lt;&gt;"",VLOOKUP($B16,base!C:H,6,0)," ")</f>
        <v xml:space="preserve"> </v>
      </c>
    </row>
    <row r="17" spans="1:8" x14ac:dyDescent="0.25">
      <c r="A17" s="3" t="str">
        <f t="shared" si="1"/>
        <v/>
      </c>
      <c r="B17" s="2">
        <f>+IF($A17&gt;0,SUMIFS(base!C:C,base!J:J,CONCATENATE(TEXT($B$1,"000"),TEXT(A17,"000")))," ")</f>
        <v>0</v>
      </c>
      <c r="C17" t="str">
        <f t="shared" si="0"/>
        <v/>
      </c>
      <c r="D17" t="str">
        <f>IF($A17&lt;&gt;"",VLOOKUP($B17,base!C:H,2,0)," ")</f>
        <v xml:space="preserve"> </v>
      </c>
      <c r="E17" t="str">
        <f>IF($A17&lt;&gt;"",VLOOKUP($B17,base!C:H,3,0)," ")</f>
        <v xml:space="preserve"> </v>
      </c>
      <c r="F17" t="str">
        <f>IF($A17&lt;&gt;"",VLOOKUP($B17,base!C:H,4,0)," ")</f>
        <v xml:space="preserve"> </v>
      </c>
      <c r="G17" t="str">
        <f>IF($A17&lt;&gt;"",VLOOKUP($B17,base!C:H,5,0)," ")</f>
        <v xml:space="preserve"> </v>
      </c>
      <c r="H17" t="str">
        <f>IF($A17&lt;&gt;"",VLOOKUP($B17,base!C:H,6,0)," ")</f>
        <v xml:space="preserve"> </v>
      </c>
    </row>
    <row r="18" spans="1:8" x14ac:dyDescent="0.25">
      <c r="A18" s="3" t="str">
        <f t="shared" si="1"/>
        <v/>
      </c>
      <c r="B18" s="2">
        <f>+IF($A18&gt;0,SUMIFS(base!C:C,base!J:J,CONCATENATE(TEXT($B$1,"000"),TEXT(A18,"000")))," ")</f>
        <v>0</v>
      </c>
      <c r="C18" t="str">
        <f t="shared" si="0"/>
        <v/>
      </c>
      <c r="D18" t="str">
        <f>IF($A18&lt;&gt;"",VLOOKUP($B18,base!C:H,2,0)," ")</f>
        <v xml:space="preserve"> </v>
      </c>
      <c r="E18" t="str">
        <f>IF($A18&lt;&gt;"",VLOOKUP($B18,base!C:H,3,0)," ")</f>
        <v xml:space="preserve"> </v>
      </c>
      <c r="F18" t="str">
        <f>IF($A18&lt;&gt;"",VLOOKUP($B18,base!C:H,4,0)," ")</f>
        <v xml:space="preserve"> </v>
      </c>
      <c r="G18" t="str">
        <f>IF($A18&lt;&gt;"",VLOOKUP($B18,base!C:H,5,0)," ")</f>
        <v xml:space="preserve"> </v>
      </c>
      <c r="H18" t="str">
        <f>IF($A18&lt;&gt;"",VLOOKUP($B18,base!C:H,6,0)," ")</f>
        <v xml:space="preserve"> </v>
      </c>
    </row>
    <row r="19" spans="1:8" x14ac:dyDescent="0.25">
      <c r="A19" s="3" t="str">
        <f t="shared" si="1"/>
        <v/>
      </c>
      <c r="B19" s="2">
        <f>+IF($A19&gt;0,SUMIFS(base!C:C,base!J:J,CONCATENATE(TEXT($B$1,"000"),TEXT(A19,"000")))," ")</f>
        <v>0</v>
      </c>
      <c r="C19" t="str">
        <f t="shared" si="0"/>
        <v/>
      </c>
      <c r="D19" t="str">
        <f>IF($A19&lt;&gt;"",VLOOKUP($B19,base!C:H,2,0)," ")</f>
        <v xml:space="preserve"> </v>
      </c>
      <c r="E19" t="str">
        <f>IF($A19&lt;&gt;"",VLOOKUP($B19,base!C:H,3,0)," ")</f>
        <v xml:space="preserve"> </v>
      </c>
      <c r="F19" t="str">
        <f>IF($A19&lt;&gt;"",VLOOKUP($B19,base!C:H,4,0)," ")</f>
        <v xml:space="preserve"> </v>
      </c>
      <c r="G19" t="str">
        <f>IF($A19&lt;&gt;"",VLOOKUP($B19,base!C:H,5,0)," ")</f>
        <v xml:space="preserve"> </v>
      </c>
      <c r="H19" t="str">
        <f>IF($A19&lt;&gt;"",VLOOKUP($B19,base!C:H,6,0)," ")</f>
        <v xml:space="preserve"> </v>
      </c>
    </row>
    <row r="20" spans="1:8" x14ac:dyDescent="0.25">
      <c r="A20" s="3" t="str">
        <f t="shared" si="1"/>
        <v/>
      </c>
      <c r="B20" s="2">
        <f>+IF($A20&gt;0,SUMIFS(base!C:C,base!J:J,CONCATENATE(TEXT($B$1,"000"),TEXT(A20,"000")))," ")</f>
        <v>0</v>
      </c>
      <c r="C20" t="str">
        <f t="shared" si="0"/>
        <v/>
      </c>
      <c r="D20" t="str">
        <f>IF($A20&lt;&gt;"",VLOOKUP($B20,base!C:H,2,0)," ")</f>
        <v xml:space="preserve"> </v>
      </c>
      <c r="E20" t="str">
        <f>IF($A20&lt;&gt;"",VLOOKUP($B20,base!C:H,3,0)," ")</f>
        <v xml:space="preserve"> </v>
      </c>
      <c r="F20" t="str">
        <f>IF($A20&lt;&gt;"",VLOOKUP($B20,base!C:H,4,0)," ")</f>
        <v xml:space="preserve"> </v>
      </c>
      <c r="G20" t="str">
        <f>IF($A20&lt;&gt;"",VLOOKUP($B20,base!C:H,5,0)," ")</f>
        <v xml:space="preserve"> </v>
      </c>
      <c r="H20" t="str">
        <f>IF($A20&lt;&gt;"",VLOOKUP($B20,base!C:H,6,0)," ")</f>
        <v xml:space="preserve"> </v>
      </c>
    </row>
    <row r="21" spans="1:8" x14ac:dyDescent="0.25">
      <c r="A21" s="3" t="str">
        <f t="shared" si="1"/>
        <v/>
      </c>
      <c r="B21" s="2">
        <f>+IF($A21&gt;0,SUMIFS(base!C:C,base!J:J,CONCATENATE(TEXT($B$1,"000"),TEXT(A21,"000")))," ")</f>
        <v>0</v>
      </c>
      <c r="C21" t="str">
        <f t="shared" si="0"/>
        <v/>
      </c>
      <c r="D21" t="str">
        <f>IF($A21&lt;&gt;"",VLOOKUP($B21,base!C:H,2,0)," ")</f>
        <v xml:space="preserve"> </v>
      </c>
      <c r="E21" t="str">
        <f>IF($A21&lt;&gt;"",VLOOKUP($B21,base!C:H,3,0)," ")</f>
        <v xml:space="preserve"> </v>
      </c>
      <c r="F21" t="str">
        <f>IF($A21&lt;&gt;"",VLOOKUP($B21,base!C:H,4,0)," ")</f>
        <v xml:space="preserve"> </v>
      </c>
      <c r="G21" t="str">
        <f>IF($A21&lt;&gt;"",VLOOKUP($B21,base!C:H,5,0)," ")</f>
        <v xml:space="preserve"> </v>
      </c>
      <c r="H21" t="str">
        <f>IF($A21&lt;&gt;"",VLOOKUP($B21,base!C:H,6,0)," ")</f>
        <v xml:space="preserve"> </v>
      </c>
    </row>
    <row r="22" spans="1:8" x14ac:dyDescent="0.25">
      <c r="A22" s="3" t="str">
        <f t="shared" si="1"/>
        <v/>
      </c>
      <c r="B22" s="2">
        <f>+IF($A22&gt;0,SUMIFS(base!C:C,base!J:J,CONCATENATE(TEXT($B$1,"000"),TEXT(A22,"000")))," ")</f>
        <v>0</v>
      </c>
      <c r="C22" t="str">
        <f t="shared" si="0"/>
        <v/>
      </c>
      <c r="D22" t="str">
        <f>IF($A22&lt;&gt;"",VLOOKUP($B22,base!C:H,2,0)," ")</f>
        <v xml:space="preserve"> </v>
      </c>
      <c r="E22" t="str">
        <f>IF($A22&lt;&gt;"",VLOOKUP($B22,base!C:H,3,0)," ")</f>
        <v xml:space="preserve"> </v>
      </c>
      <c r="F22" t="str">
        <f>IF($A22&lt;&gt;"",VLOOKUP($B22,base!C:H,4,0)," ")</f>
        <v xml:space="preserve"> </v>
      </c>
      <c r="G22" t="str">
        <f>IF($A22&lt;&gt;"",VLOOKUP($B22,base!C:H,5,0)," ")</f>
        <v xml:space="preserve"> </v>
      </c>
      <c r="H22" t="str">
        <f>IF($A22&lt;&gt;"",VLOOKUP($B22,base!C:H,6,0)," ")</f>
        <v xml:space="preserve"> </v>
      </c>
    </row>
    <row r="23" spans="1:8" x14ac:dyDescent="0.25">
      <c r="A23" s="3" t="str">
        <f t="shared" si="1"/>
        <v/>
      </c>
      <c r="B23" s="2">
        <f>+IF($A23&gt;0,SUMIFS(base!C:C,base!J:J,CONCATENATE(TEXT($B$1,"000"),TEXT(A23,"000")))," ")</f>
        <v>0</v>
      </c>
      <c r="C23" t="str">
        <f t="shared" si="0"/>
        <v/>
      </c>
      <c r="D23" t="str">
        <f>IF($A23&lt;&gt;"",VLOOKUP($B23,base!C:H,2,0)," ")</f>
        <v xml:space="preserve"> </v>
      </c>
      <c r="E23" t="str">
        <f>IF($A23&lt;&gt;"",VLOOKUP($B23,base!C:H,3,0)," ")</f>
        <v xml:space="preserve"> </v>
      </c>
      <c r="F23" t="str">
        <f>IF($A23&lt;&gt;"",VLOOKUP($B23,base!C:H,4,0)," ")</f>
        <v xml:space="preserve"> </v>
      </c>
      <c r="G23" t="str">
        <f>IF($A23&lt;&gt;"",VLOOKUP($B23,base!C:H,5,0)," ")</f>
        <v xml:space="preserve"> </v>
      </c>
      <c r="H23" t="str">
        <f>IF($A23&lt;&gt;"",VLOOKUP($B23,base!C:H,6,0)," ")</f>
        <v xml:space="preserve"> </v>
      </c>
    </row>
    <row r="24" spans="1:8" x14ac:dyDescent="0.25">
      <c r="A24" s="3" t="str">
        <f t="shared" si="1"/>
        <v/>
      </c>
      <c r="B24" s="2">
        <f>+IF($A24&gt;0,SUMIFS(base!C:C,base!J:J,CONCATENATE(TEXT($B$1,"000"),TEXT(A24,"000")))," ")</f>
        <v>0</v>
      </c>
      <c r="C24" t="str">
        <f t="shared" si="0"/>
        <v/>
      </c>
      <c r="D24" t="str">
        <f>IF($A24&lt;&gt;"",VLOOKUP($B24,base!C:H,2,0)," ")</f>
        <v xml:space="preserve"> </v>
      </c>
      <c r="E24" t="str">
        <f>IF($A24&lt;&gt;"",VLOOKUP($B24,base!C:H,3,0)," ")</f>
        <v xml:space="preserve"> </v>
      </c>
      <c r="F24" t="str">
        <f>IF($A24&lt;&gt;"",VLOOKUP($B24,base!C:H,4,0)," ")</f>
        <v xml:space="preserve"> </v>
      </c>
      <c r="G24" t="str">
        <f>IF($A24&lt;&gt;"",VLOOKUP($B24,base!C:H,5,0)," ")</f>
        <v xml:space="preserve"> </v>
      </c>
      <c r="H24" t="str">
        <f>IF($A24&lt;&gt;"",VLOOKUP($B24,base!C:H,6,0)," ")</f>
        <v xml:space="preserve"> </v>
      </c>
    </row>
    <row r="25" spans="1:8" x14ac:dyDescent="0.25">
      <c r="A25" s="3" t="str">
        <f t="shared" si="1"/>
        <v/>
      </c>
      <c r="B25" s="2">
        <f>+IF($A25&gt;0,SUMIFS(base!C:C,base!J:J,CONCATENATE(TEXT($B$1,"000"),TEXT(A25,"000")))," ")</f>
        <v>0</v>
      </c>
      <c r="C25" t="str">
        <f t="shared" si="0"/>
        <v/>
      </c>
      <c r="D25" t="str">
        <f>IF($A25&lt;&gt;"",VLOOKUP($B25,base!C:H,2,0)," ")</f>
        <v xml:space="preserve"> </v>
      </c>
      <c r="E25" t="str">
        <f>IF($A25&lt;&gt;"",VLOOKUP($B25,base!C:H,3,0)," ")</f>
        <v xml:space="preserve"> </v>
      </c>
      <c r="F25" t="str">
        <f>IF($A25&lt;&gt;"",VLOOKUP($B25,base!C:H,4,0)," ")</f>
        <v xml:space="preserve"> </v>
      </c>
      <c r="G25" t="str">
        <f>IF($A25&lt;&gt;"",VLOOKUP($B25,base!C:H,5,0)," ")</f>
        <v xml:space="preserve"> </v>
      </c>
      <c r="H25" t="str">
        <f>IF($A25&lt;&gt;"",VLOOKUP($B25,base!C:H,6,0)," ")</f>
        <v xml:space="preserve"> </v>
      </c>
    </row>
    <row r="26" spans="1:8" x14ac:dyDescent="0.25">
      <c r="A26" s="3" t="str">
        <f t="shared" si="1"/>
        <v/>
      </c>
      <c r="B26" s="2">
        <f>+IF($A26&gt;0,SUMIFS(base!C:C,base!J:J,CONCATENATE(TEXT($B$1,"000"),TEXT(A26,"000")))," ")</f>
        <v>0</v>
      </c>
      <c r="C26" t="str">
        <f t="shared" si="0"/>
        <v/>
      </c>
      <c r="D26" t="str">
        <f>IF($A26&lt;&gt;"",VLOOKUP($B26,base!C:H,2,0)," ")</f>
        <v xml:space="preserve"> </v>
      </c>
      <c r="E26" t="str">
        <f>IF($A26&lt;&gt;"",VLOOKUP($B26,base!C:H,3,0)," ")</f>
        <v xml:space="preserve"> </v>
      </c>
      <c r="F26" t="str">
        <f>IF($A26&lt;&gt;"",VLOOKUP($B26,base!C:H,4,0)," ")</f>
        <v xml:space="preserve"> </v>
      </c>
      <c r="G26" t="str">
        <f>IF($A26&lt;&gt;"",VLOOKUP($B26,base!C:H,5,0)," ")</f>
        <v xml:space="preserve"> </v>
      </c>
      <c r="H26" t="str">
        <f>IF($A26&lt;&gt;"",VLOOKUP($B26,base!C:H,6,0)," ")</f>
        <v xml:space="preserve"> </v>
      </c>
    </row>
    <row r="27" spans="1:8" x14ac:dyDescent="0.25">
      <c r="A27" s="3" t="str">
        <f t="shared" si="1"/>
        <v/>
      </c>
      <c r="B27" s="2">
        <f>+IF($A27&gt;0,SUMIFS(base!C:C,base!J:J,CONCATENATE(TEXT($B$1,"000"),TEXT(A27,"000")))," ")</f>
        <v>0</v>
      </c>
      <c r="C27" t="str">
        <f t="shared" si="0"/>
        <v/>
      </c>
      <c r="D27" t="str">
        <f>IF($A27&lt;&gt;"",VLOOKUP($B27,base!C:H,2,0)," ")</f>
        <v xml:space="preserve"> </v>
      </c>
      <c r="E27" t="str">
        <f>IF($A27&lt;&gt;"",VLOOKUP($B27,base!C:H,3,0)," ")</f>
        <v xml:space="preserve"> </v>
      </c>
      <c r="F27" t="str">
        <f>IF($A27&lt;&gt;"",VLOOKUP($B27,base!C:H,4,0)," ")</f>
        <v xml:space="preserve"> </v>
      </c>
      <c r="G27" t="str">
        <f>IF($A27&lt;&gt;"",VLOOKUP($B27,base!C:H,5,0)," ")</f>
        <v xml:space="preserve"> </v>
      </c>
      <c r="H27" t="str">
        <f>IF($A27&lt;&gt;"",VLOOKUP($B27,base!C:H,6,0)," ")</f>
        <v xml:space="preserve"> </v>
      </c>
    </row>
    <row r="28" spans="1:8" x14ac:dyDescent="0.25">
      <c r="A28" s="3" t="str">
        <f t="shared" si="1"/>
        <v/>
      </c>
      <c r="B28" s="2">
        <f>+IF($A28&gt;0,SUMIFS(base!C:C,base!J:J,CONCATENATE(TEXT($B$1,"000"),TEXT(A28,"000")))," ")</f>
        <v>0</v>
      </c>
      <c r="C28" t="str">
        <f t="shared" si="0"/>
        <v/>
      </c>
      <c r="D28" t="str">
        <f>IF($A28&lt;&gt;"",VLOOKUP($B28,base!C:H,2,0)," ")</f>
        <v xml:space="preserve"> </v>
      </c>
      <c r="E28" t="str">
        <f>IF($A28&lt;&gt;"",VLOOKUP($B28,base!C:H,3,0)," ")</f>
        <v xml:space="preserve"> </v>
      </c>
      <c r="F28" t="str">
        <f>IF($A28&lt;&gt;"",VLOOKUP($B28,base!C:H,4,0)," ")</f>
        <v xml:space="preserve"> </v>
      </c>
      <c r="G28" t="str">
        <f>IF($A28&lt;&gt;"",VLOOKUP($B28,base!C:H,5,0)," ")</f>
        <v xml:space="preserve"> </v>
      </c>
      <c r="H28" t="str">
        <f>IF($A28&lt;&gt;"",VLOOKUP($B28,base!C:H,6,0)," ")</f>
        <v xml:space="preserve"> </v>
      </c>
    </row>
    <row r="29" spans="1:8" x14ac:dyDescent="0.25">
      <c r="A29" s="3" t="str">
        <f t="shared" si="1"/>
        <v/>
      </c>
      <c r="B29" s="2">
        <f>+IF($A29&gt;0,SUMIFS(base!C:C,base!J:J,CONCATENATE(TEXT($B$1,"000"),TEXT(A29,"000")))," ")</f>
        <v>0</v>
      </c>
      <c r="C29" t="str">
        <f t="shared" si="0"/>
        <v/>
      </c>
      <c r="D29" t="str">
        <f>IF($A29&lt;&gt;"",VLOOKUP($B29,base!C:H,2,0)," ")</f>
        <v xml:space="preserve"> </v>
      </c>
      <c r="E29" t="str">
        <f>IF($A29&lt;&gt;"",VLOOKUP($B29,base!C:H,3,0)," ")</f>
        <v xml:space="preserve"> </v>
      </c>
      <c r="F29" t="str">
        <f>IF($A29&lt;&gt;"",VLOOKUP($B29,base!C:H,4,0)," ")</f>
        <v xml:space="preserve"> </v>
      </c>
      <c r="G29" t="str">
        <f>IF($A29&lt;&gt;"",VLOOKUP($B29,base!C:H,5,0)," ")</f>
        <v xml:space="preserve"> </v>
      </c>
      <c r="H29" t="str">
        <f>IF($A29&lt;&gt;"",VLOOKUP($B29,base!C:H,6,0)," ")</f>
        <v xml:space="preserve"> </v>
      </c>
    </row>
    <row r="30" spans="1:8" x14ac:dyDescent="0.25">
      <c r="A30" s="3" t="str">
        <f t="shared" si="1"/>
        <v/>
      </c>
      <c r="B30" s="2">
        <f>+IF($A30&gt;0,SUMIFS(base!C:C,base!J:J,CONCATENATE(TEXT($B$1,"000"),TEXT(A30,"000")))," ")</f>
        <v>0</v>
      </c>
      <c r="C30" t="str">
        <f t="shared" si="0"/>
        <v/>
      </c>
      <c r="D30" t="str">
        <f>IF($A30&lt;&gt;"",VLOOKUP($B30,base!C:H,2,0)," ")</f>
        <v xml:space="preserve"> </v>
      </c>
      <c r="E30" t="str">
        <f>IF($A30&lt;&gt;"",VLOOKUP($B30,base!C:H,3,0)," ")</f>
        <v xml:space="preserve"> </v>
      </c>
      <c r="F30" t="str">
        <f>IF($A30&lt;&gt;"",VLOOKUP($B30,base!C:H,4,0)," ")</f>
        <v xml:space="preserve"> </v>
      </c>
      <c r="G30" t="str">
        <f>IF($A30&lt;&gt;"",VLOOKUP($B30,base!C:H,5,0)," ")</f>
        <v xml:space="preserve"> </v>
      </c>
      <c r="H30" t="str">
        <f>IF($A30&lt;&gt;"",VLOOKUP($B30,base!C:H,6,0)," ")</f>
        <v xml:space="preserve"> </v>
      </c>
    </row>
    <row r="31" spans="1:8" x14ac:dyDescent="0.25">
      <c r="A31" s="3" t="str">
        <f t="shared" si="1"/>
        <v/>
      </c>
      <c r="B31" s="2">
        <f>+IF($A31&gt;0,SUMIFS(base!C:C,base!J:J,CONCATENATE(TEXT($B$1,"000"),TEXT(A31,"000")))," ")</f>
        <v>0</v>
      </c>
      <c r="C31" t="str">
        <f t="shared" si="0"/>
        <v/>
      </c>
      <c r="D31" t="str">
        <f>IF($A31&lt;&gt;"",VLOOKUP($B31,base!C:H,2,0)," ")</f>
        <v xml:space="preserve"> </v>
      </c>
      <c r="E31" t="str">
        <f>IF($A31&lt;&gt;"",VLOOKUP($B31,base!C:H,3,0)," ")</f>
        <v xml:space="preserve"> </v>
      </c>
      <c r="F31" t="str">
        <f>IF($A31&lt;&gt;"",VLOOKUP($B31,base!C:H,4,0)," ")</f>
        <v xml:space="preserve"> </v>
      </c>
      <c r="G31" t="str">
        <f>IF($A31&lt;&gt;"",VLOOKUP($B31,base!C:H,5,0)," ")</f>
        <v xml:space="preserve"> </v>
      </c>
      <c r="H31" t="str">
        <f>IF($A31&lt;&gt;"",VLOOKUP($B31,base!C:H,6,0)," ")</f>
        <v xml:space="preserve"> </v>
      </c>
    </row>
    <row r="32" spans="1:8" x14ac:dyDescent="0.25">
      <c r="A32" s="3" t="str">
        <f t="shared" si="1"/>
        <v/>
      </c>
      <c r="B32" s="2">
        <f>+IF($A32&gt;0,SUMIFS(base!C:C,base!J:J,CONCATENATE(TEXT($B$1,"000"),TEXT(A32,"000")))," ")</f>
        <v>0</v>
      </c>
      <c r="C32" t="str">
        <f t="shared" si="0"/>
        <v/>
      </c>
      <c r="D32" t="str">
        <f>IF($A32&lt;&gt;"",VLOOKUP($B32,base!C:H,2,0)," ")</f>
        <v xml:space="preserve"> </v>
      </c>
      <c r="E32" t="str">
        <f>IF($A32&lt;&gt;"",VLOOKUP($B32,base!C:H,3,0)," ")</f>
        <v xml:space="preserve"> </v>
      </c>
      <c r="F32" t="str">
        <f>IF($A32&lt;&gt;"",VLOOKUP($B32,base!C:H,4,0)," ")</f>
        <v xml:space="preserve"> </v>
      </c>
      <c r="G32" t="str">
        <f>IF($A32&lt;&gt;"",VLOOKUP($B32,base!C:H,5,0)," ")</f>
        <v xml:space="preserve"> </v>
      </c>
      <c r="H32" t="str">
        <f>IF($A32&lt;&gt;"",VLOOKUP($B32,base!C:H,6,0)," ")</f>
        <v xml:space="preserve"> </v>
      </c>
    </row>
    <row r="33" spans="1:8" x14ac:dyDescent="0.25">
      <c r="A33" s="3" t="str">
        <f t="shared" si="1"/>
        <v/>
      </c>
      <c r="B33" s="2">
        <f>+IF($A33&gt;0,SUMIFS(base!C:C,base!J:J,CONCATENATE(TEXT($B$1,"000"),TEXT(A33,"000")))," ")</f>
        <v>0</v>
      </c>
      <c r="C33" t="str">
        <f t="shared" si="0"/>
        <v/>
      </c>
      <c r="D33" t="str">
        <f>IF($A33&lt;&gt;"",VLOOKUP($B33,base!C:H,2,0)," ")</f>
        <v xml:space="preserve"> </v>
      </c>
      <c r="E33" t="str">
        <f>IF($A33&lt;&gt;"",VLOOKUP($B33,base!C:H,3,0)," ")</f>
        <v xml:space="preserve"> </v>
      </c>
      <c r="F33" t="str">
        <f>IF($A33&lt;&gt;"",VLOOKUP($B33,base!C:H,4,0)," ")</f>
        <v xml:space="preserve"> </v>
      </c>
      <c r="G33" t="str">
        <f>IF($A33&lt;&gt;"",VLOOKUP($B33,base!C:H,5,0)," ")</f>
        <v xml:space="preserve"> </v>
      </c>
      <c r="H33" t="str">
        <f>IF($A33&lt;&gt;"",VLOOKUP($B33,base!C:H,6,0)," ")</f>
        <v xml:space="preserve"> </v>
      </c>
    </row>
    <row r="34" spans="1:8" x14ac:dyDescent="0.25">
      <c r="A34" s="3" t="str">
        <f t="shared" si="1"/>
        <v/>
      </c>
      <c r="B34" s="2">
        <f>+IF($A34&gt;0,SUMIFS(base!C:C,base!J:J,CONCATENATE(TEXT($B$1,"000"),TEXT(A34,"000")))," ")</f>
        <v>0</v>
      </c>
      <c r="C34" t="str">
        <f t="shared" si="0"/>
        <v/>
      </c>
      <c r="D34" t="str">
        <f>IF($A34&lt;&gt;"",VLOOKUP($B34,base!C:H,2,0)," ")</f>
        <v xml:space="preserve"> </v>
      </c>
      <c r="E34" t="str">
        <f>IF($A34&lt;&gt;"",VLOOKUP($B34,base!C:H,3,0)," ")</f>
        <v xml:space="preserve"> </v>
      </c>
      <c r="F34" t="str">
        <f>IF($A34&lt;&gt;"",VLOOKUP($B34,base!C:H,4,0)," ")</f>
        <v xml:space="preserve"> </v>
      </c>
      <c r="G34" t="str">
        <f>IF($A34&lt;&gt;"",VLOOKUP($B34,base!C:H,5,0)," ")</f>
        <v xml:space="preserve"> </v>
      </c>
      <c r="H34" t="str">
        <f>IF($A34&lt;&gt;"",VLOOKUP($B34,base!C:H,6,0)," ")</f>
        <v xml:space="preserve"> </v>
      </c>
    </row>
    <row r="35" spans="1:8" x14ac:dyDescent="0.25">
      <c r="A35" s="3" t="str">
        <f t="shared" si="1"/>
        <v/>
      </c>
      <c r="B35" s="2">
        <f>+IF($A35&gt;0,SUMIFS(base!C:C,base!J:J,CONCATENATE(TEXT($B$1,"000"),TEXT(A35,"000")))," ")</f>
        <v>0</v>
      </c>
      <c r="C35" t="str">
        <f t="shared" si="0"/>
        <v/>
      </c>
      <c r="D35" t="str">
        <f>IF($A35&lt;&gt;"",VLOOKUP($B35,base!C:H,2,0)," ")</f>
        <v xml:space="preserve"> </v>
      </c>
      <c r="E35" t="str">
        <f>IF($A35&lt;&gt;"",VLOOKUP($B35,base!C:H,3,0)," ")</f>
        <v xml:space="preserve"> </v>
      </c>
      <c r="F35" t="str">
        <f>IF($A35&lt;&gt;"",VLOOKUP($B35,base!C:H,4,0)," ")</f>
        <v xml:space="preserve"> </v>
      </c>
      <c r="G35" t="str">
        <f>IF($A35&lt;&gt;"",VLOOKUP($B35,base!C:H,5,0)," ")</f>
        <v xml:space="preserve"> </v>
      </c>
      <c r="H35" t="str">
        <f>IF($A35&lt;&gt;"",VLOOKUP($B35,base!C:H,6,0)," ")</f>
        <v xml:space="preserve"> </v>
      </c>
    </row>
    <row r="36" spans="1:8" x14ac:dyDescent="0.25">
      <c r="A36" s="3" t="str">
        <f t="shared" si="1"/>
        <v/>
      </c>
      <c r="B36" s="2">
        <f>+IF($A36&gt;0,SUMIFS(base!C:C,base!J:J,CONCATENATE(TEXT($B$1,"000"),TEXT(A36,"000")))," ")</f>
        <v>0</v>
      </c>
      <c r="C36" t="str">
        <f t="shared" si="0"/>
        <v/>
      </c>
      <c r="D36" t="str">
        <f>IF($A36&lt;&gt;"",VLOOKUP($B36,base!C:H,2,0)," ")</f>
        <v xml:space="preserve"> </v>
      </c>
      <c r="E36" t="str">
        <f>IF($A36&lt;&gt;"",VLOOKUP($B36,base!C:H,3,0)," ")</f>
        <v xml:space="preserve"> </v>
      </c>
      <c r="F36" t="str">
        <f>IF($A36&lt;&gt;"",VLOOKUP($B36,base!C:H,4,0)," ")</f>
        <v xml:space="preserve"> </v>
      </c>
      <c r="G36" t="str">
        <f>IF($A36&lt;&gt;"",VLOOKUP($B36,base!C:H,5,0)," ")</f>
        <v xml:space="preserve"> </v>
      </c>
      <c r="H36" t="str">
        <f>IF($A36&lt;&gt;"",VLOOKUP($B36,base!C:H,6,0)," ")</f>
        <v xml:space="preserve"> </v>
      </c>
    </row>
    <row r="37" spans="1:8" x14ac:dyDescent="0.25">
      <c r="A37" s="3" t="str">
        <f t="shared" si="1"/>
        <v/>
      </c>
      <c r="B37" s="2">
        <f>+IF($A37&gt;0,SUMIFS(base!C:C,base!J:J,CONCATENATE(TEXT($B$1,"000"),TEXT(A37,"000")))," ")</f>
        <v>0</v>
      </c>
      <c r="C37" t="str">
        <f t="shared" si="0"/>
        <v/>
      </c>
      <c r="D37" t="str">
        <f>IF($A37&lt;&gt;"",VLOOKUP($B37,base!C:H,2,0)," ")</f>
        <v xml:space="preserve"> </v>
      </c>
      <c r="E37" t="str">
        <f>IF($A37&lt;&gt;"",VLOOKUP($B37,base!C:H,3,0)," ")</f>
        <v xml:space="preserve"> </v>
      </c>
      <c r="F37" t="str">
        <f>IF($A37&lt;&gt;"",VLOOKUP($B37,base!C:H,4,0)," ")</f>
        <v xml:space="preserve"> </v>
      </c>
      <c r="G37" t="str">
        <f>IF($A37&lt;&gt;"",VLOOKUP($B37,base!C:H,5,0)," ")</f>
        <v xml:space="preserve"> </v>
      </c>
      <c r="H37" t="str">
        <f>IF($A37&lt;&gt;"",VLOOKUP($B37,base!C:H,6,0)," ")</f>
        <v xml:space="preserve"> </v>
      </c>
    </row>
    <row r="38" spans="1:8" x14ac:dyDescent="0.25">
      <c r="A38" s="3" t="str">
        <f t="shared" si="1"/>
        <v/>
      </c>
      <c r="B38" s="2">
        <f>+IF($A38&gt;0,SUMIFS(base!C:C,base!J:J,CONCATENATE(TEXT($B$1,"000"),TEXT(A38,"000")))," ")</f>
        <v>0</v>
      </c>
      <c r="C38" t="str">
        <f t="shared" si="0"/>
        <v/>
      </c>
      <c r="D38" t="str">
        <f>IF($A38&lt;&gt;"",VLOOKUP($B38,base!C:H,2,0)," ")</f>
        <v xml:space="preserve"> </v>
      </c>
      <c r="E38" t="str">
        <f>IF($A38&lt;&gt;"",VLOOKUP($B38,base!C:H,3,0)," ")</f>
        <v xml:space="preserve"> </v>
      </c>
      <c r="F38" t="str">
        <f>IF($A38&lt;&gt;"",VLOOKUP($B38,base!C:H,4,0)," ")</f>
        <v xml:space="preserve"> </v>
      </c>
      <c r="G38" t="str">
        <f>IF($A38&lt;&gt;"",VLOOKUP($B38,base!C:H,5,0)," ")</f>
        <v xml:space="preserve"> </v>
      </c>
      <c r="H38" t="str">
        <f>IF($A38&lt;&gt;"",VLOOKUP($B38,base!C:H,6,0)," ")</f>
        <v xml:space="preserve"> </v>
      </c>
    </row>
    <row r="39" spans="1:8" x14ac:dyDescent="0.25">
      <c r="A39" s="3" t="str">
        <f t="shared" si="1"/>
        <v/>
      </c>
      <c r="B39" s="2">
        <f>+IF($A39&gt;0,SUMIFS(base!C:C,base!J:J,CONCATENATE(TEXT($B$1,"000"),TEXT(A39,"000")))," ")</f>
        <v>0</v>
      </c>
      <c r="C39" t="str">
        <f t="shared" si="0"/>
        <v/>
      </c>
      <c r="D39" t="str">
        <f>IF($A39&lt;&gt;"",VLOOKUP($B39,base!C:H,2,0)," ")</f>
        <v xml:space="preserve"> </v>
      </c>
      <c r="E39" t="str">
        <f>IF($A39&lt;&gt;"",VLOOKUP($B39,base!C:H,3,0)," ")</f>
        <v xml:space="preserve"> </v>
      </c>
      <c r="F39" t="str">
        <f>IF($A39&lt;&gt;"",VLOOKUP($B39,base!C:H,4,0)," ")</f>
        <v xml:space="preserve"> </v>
      </c>
      <c r="G39" t="str">
        <f>IF($A39&lt;&gt;"",VLOOKUP($B39,base!C:H,5,0)," ")</f>
        <v xml:space="preserve"> </v>
      </c>
      <c r="H39" t="str">
        <f>IF($A39&lt;&gt;"",VLOOKUP($B39,base!C:H,6,0)," ")</f>
        <v xml:space="preserve"> </v>
      </c>
    </row>
    <row r="40" spans="1:8" x14ac:dyDescent="0.25">
      <c r="A40" s="3" t="str">
        <f t="shared" si="1"/>
        <v/>
      </c>
      <c r="B40" s="2">
        <f>+IF($A40&gt;0,SUMIFS(base!C:C,base!J:J,CONCATENATE(TEXT($B$1,"000"),TEXT(A40,"000")))," ")</f>
        <v>0</v>
      </c>
      <c r="C40" t="str">
        <f t="shared" si="0"/>
        <v/>
      </c>
      <c r="D40" t="str">
        <f>IF($A40&lt;&gt;"",VLOOKUP($B40,base!C:H,2,0)," ")</f>
        <v xml:space="preserve"> </v>
      </c>
      <c r="E40" t="str">
        <f>IF($A40&lt;&gt;"",VLOOKUP($B40,base!C:H,3,0)," ")</f>
        <v xml:space="preserve"> </v>
      </c>
      <c r="F40" t="str">
        <f>IF($A40&lt;&gt;"",VLOOKUP($B40,base!C:H,4,0)," ")</f>
        <v xml:space="preserve"> </v>
      </c>
      <c r="G40" t="str">
        <f>IF($A40&lt;&gt;"",VLOOKUP($B40,base!C:H,5,0)," ")</f>
        <v xml:space="preserve"> </v>
      </c>
      <c r="H40" t="str">
        <f>IF($A40&lt;&gt;"",VLOOKUP($B40,base!C:H,6,0)," ")</f>
        <v xml:space="preserve"> </v>
      </c>
    </row>
    <row r="41" spans="1:8" x14ac:dyDescent="0.25">
      <c r="A41" s="3" t="str">
        <f t="shared" si="1"/>
        <v/>
      </c>
      <c r="B41" s="2">
        <f>+IF($A41&gt;0,SUMIFS(base!C:C,base!J:J,CONCATENATE(TEXT($B$1,"000"),TEXT(A41,"000")))," ")</f>
        <v>0</v>
      </c>
      <c r="C41" t="str">
        <f t="shared" si="0"/>
        <v/>
      </c>
      <c r="D41" t="str">
        <f>IF($A41&lt;&gt;"",VLOOKUP($B41,base!C:H,2,0)," ")</f>
        <v xml:space="preserve"> </v>
      </c>
      <c r="E41" t="str">
        <f>IF($A41&lt;&gt;"",VLOOKUP($B41,base!C:H,3,0)," ")</f>
        <v xml:space="preserve"> </v>
      </c>
      <c r="F41" t="str">
        <f>IF($A41&lt;&gt;"",VLOOKUP($B41,base!C:H,4,0)," ")</f>
        <v xml:space="preserve"> </v>
      </c>
      <c r="G41" t="str">
        <f>IF($A41&lt;&gt;"",VLOOKUP($B41,base!C:H,5,0)," ")</f>
        <v xml:space="preserve"> </v>
      </c>
      <c r="H41" t="str">
        <f>IF($A41&lt;&gt;"",VLOOKUP($B41,base!C:H,6,0)," ")</f>
        <v xml:space="preserve"> </v>
      </c>
    </row>
    <row r="42" spans="1:8" x14ac:dyDescent="0.25">
      <c r="A42" s="3" t="str">
        <f t="shared" si="1"/>
        <v/>
      </c>
      <c r="B42" s="2">
        <f>+IF($A42&gt;0,SUMIFS(base!C:C,base!J:J,CONCATENATE(TEXT($B$1,"000"),TEXT(A42,"000")))," ")</f>
        <v>0</v>
      </c>
      <c r="C42" t="str">
        <f t="shared" si="0"/>
        <v/>
      </c>
      <c r="D42" t="str">
        <f>IF($A42&lt;&gt;"",VLOOKUP($B42,base!C:H,2,0)," ")</f>
        <v xml:space="preserve"> </v>
      </c>
      <c r="E42" t="str">
        <f>IF($A42&lt;&gt;"",VLOOKUP($B42,base!C:H,3,0)," ")</f>
        <v xml:space="preserve"> </v>
      </c>
      <c r="F42" t="str">
        <f>IF($A42&lt;&gt;"",VLOOKUP($B42,base!C:H,4,0)," ")</f>
        <v xml:space="preserve"> </v>
      </c>
      <c r="G42" t="str">
        <f>IF($A42&lt;&gt;"",VLOOKUP($B42,base!C:H,5,0)," ")</f>
        <v xml:space="preserve"> </v>
      </c>
      <c r="H42" t="str">
        <f>IF($A42&lt;&gt;"",VLOOKUP($B42,base!C:H,6,0)," ")</f>
        <v xml:space="preserve"> </v>
      </c>
    </row>
    <row r="43" spans="1:8" x14ac:dyDescent="0.25">
      <c r="A43" s="3" t="str">
        <f t="shared" si="1"/>
        <v/>
      </c>
      <c r="B43" s="2">
        <f>+IF($A43&gt;0,SUMIFS(base!C:C,base!J:J,CONCATENATE(TEXT($B$1,"000"),TEXT(A43,"000")))," ")</f>
        <v>0</v>
      </c>
      <c r="C43" t="str">
        <f t="shared" si="0"/>
        <v/>
      </c>
      <c r="D43" t="str">
        <f>IF($A43&lt;&gt;"",VLOOKUP($B43,base!C:H,2,0)," ")</f>
        <v xml:space="preserve"> </v>
      </c>
      <c r="E43" t="str">
        <f>IF($A43&lt;&gt;"",VLOOKUP($B43,base!C:H,3,0)," ")</f>
        <v xml:space="preserve"> </v>
      </c>
      <c r="F43" t="str">
        <f>IF($A43&lt;&gt;"",VLOOKUP($B43,base!C:H,4,0)," ")</f>
        <v xml:space="preserve"> </v>
      </c>
      <c r="G43" t="str">
        <f>IF($A43&lt;&gt;"",VLOOKUP($B43,base!C:H,5,0)," ")</f>
        <v xml:space="preserve"> </v>
      </c>
      <c r="H43" t="str">
        <f>IF($A43&lt;&gt;"",VLOOKUP($B43,base!C:H,6,0)," ")</f>
        <v xml:space="preserve"> </v>
      </c>
    </row>
    <row r="44" spans="1:8" x14ac:dyDescent="0.25">
      <c r="A44" s="3" t="str">
        <f t="shared" si="1"/>
        <v/>
      </c>
      <c r="B44" s="2">
        <f>+IF($A44&gt;0,SUMIFS(base!C:C,base!J:J,CONCATENATE(TEXT($B$1,"000"),TEXT(A44,"000")))," ")</f>
        <v>0</v>
      </c>
      <c r="C44" t="str">
        <f t="shared" si="0"/>
        <v/>
      </c>
      <c r="D44" t="str">
        <f>IF($A44&lt;&gt;"",VLOOKUP($B44,base!C:H,2,0)," ")</f>
        <v xml:space="preserve"> </v>
      </c>
      <c r="E44" t="str">
        <f>IF($A44&lt;&gt;"",VLOOKUP($B44,base!C:H,3,0)," ")</f>
        <v xml:space="preserve"> </v>
      </c>
      <c r="F44" t="str">
        <f>IF($A44&lt;&gt;"",VLOOKUP($B44,base!C:H,4,0)," ")</f>
        <v xml:space="preserve"> </v>
      </c>
      <c r="G44" t="str">
        <f>IF($A44&lt;&gt;"",VLOOKUP($B44,base!C:H,5,0)," ")</f>
        <v xml:space="preserve"> </v>
      </c>
      <c r="H44" t="str">
        <f>IF($A44&lt;&gt;"",VLOOKUP($B44,base!C:H,6,0)," ")</f>
        <v xml:space="preserve"> </v>
      </c>
    </row>
    <row r="45" spans="1:8" x14ac:dyDescent="0.25">
      <c r="A45" s="3" t="str">
        <f t="shared" si="1"/>
        <v/>
      </c>
      <c r="B45" s="2">
        <f>+IF($A45&gt;0,SUMIFS(base!C:C,base!J:J,CONCATENATE(TEXT($B$1,"000"),TEXT(A45,"000")))," ")</f>
        <v>0</v>
      </c>
      <c r="C45" t="str">
        <f t="shared" si="0"/>
        <v/>
      </c>
      <c r="D45" t="str">
        <f>IF($A45&lt;&gt;"",VLOOKUP($B45,base!C:H,2,0)," ")</f>
        <v xml:space="preserve"> </v>
      </c>
      <c r="E45" t="str">
        <f>IF($A45&lt;&gt;"",VLOOKUP($B45,base!C:H,3,0)," ")</f>
        <v xml:space="preserve"> </v>
      </c>
      <c r="F45" t="str">
        <f>IF($A45&lt;&gt;"",VLOOKUP($B45,base!C:H,4,0)," ")</f>
        <v xml:space="preserve"> </v>
      </c>
      <c r="G45" t="str">
        <f>IF($A45&lt;&gt;"",VLOOKUP($B45,base!C:H,5,0)," ")</f>
        <v xml:space="preserve"> </v>
      </c>
      <c r="H45" t="str">
        <f>IF($A45&lt;&gt;"",VLOOKUP($B45,base!C:H,6,0)," ")</f>
        <v xml:space="preserve"> </v>
      </c>
    </row>
    <row r="46" spans="1:8" x14ac:dyDescent="0.25">
      <c r="A46" s="3" t="str">
        <f t="shared" si="1"/>
        <v/>
      </c>
      <c r="B46" s="2">
        <f>+IF($A46&gt;0,SUMIFS(base!C:C,base!J:J,CONCATENATE(TEXT($B$1,"000"),TEXT(A46,"000")))," ")</f>
        <v>0</v>
      </c>
      <c r="C46" t="str">
        <f t="shared" si="0"/>
        <v/>
      </c>
      <c r="D46" t="str">
        <f>IF($A46&lt;&gt;"",VLOOKUP($B46,base!C:H,2,0)," ")</f>
        <v xml:space="preserve"> </v>
      </c>
      <c r="E46" t="str">
        <f>IF($A46&lt;&gt;"",VLOOKUP($B46,base!C:H,3,0)," ")</f>
        <v xml:space="preserve"> </v>
      </c>
      <c r="F46" t="str">
        <f>IF($A46&lt;&gt;"",VLOOKUP($B46,base!C:H,4,0)," ")</f>
        <v xml:space="preserve"> </v>
      </c>
      <c r="G46" t="str">
        <f>IF($A46&lt;&gt;"",VLOOKUP($B46,base!C:H,5,0)," ")</f>
        <v xml:space="preserve"> </v>
      </c>
      <c r="H46" t="str">
        <f>IF($A46&lt;&gt;"",VLOOKUP($B46,base!C:H,6,0)," ")</f>
        <v xml:space="preserve"> </v>
      </c>
    </row>
    <row r="47" spans="1:8" x14ac:dyDescent="0.25">
      <c r="A47" s="3" t="str">
        <f t="shared" si="1"/>
        <v/>
      </c>
      <c r="B47" s="2">
        <f>+IF($A47&gt;0,SUMIFS(base!C:C,base!J:J,CONCATENATE(TEXT($B$1,"000"),TEXT(A47,"000")))," ")</f>
        <v>0</v>
      </c>
      <c r="C47" t="str">
        <f t="shared" si="0"/>
        <v/>
      </c>
      <c r="D47" t="str">
        <f>IF($A47&lt;&gt;"",VLOOKUP($B47,base!C:H,2,0)," ")</f>
        <v xml:space="preserve"> </v>
      </c>
      <c r="E47" t="str">
        <f>IF($A47&lt;&gt;"",VLOOKUP($B47,base!C:H,3,0)," ")</f>
        <v xml:space="preserve"> </v>
      </c>
      <c r="F47" t="str">
        <f>IF($A47&lt;&gt;"",VLOOKUP($B47,base!C:H,4,0)," ")</f>
        <v xml:space="preserve"> </v>
      </c>
      <c r="G47" t="str">
        <f>IF($A47&lt;&gt;"",VLOOKUP($B47,base!C:H,5,0)," ")</f>
        <v xml:space="preserve"> </v>
      </c>
      <c r="H47" t="str">
        <f>IF($A47&lt;&gt;"",VLOOKUP($B47,base!C:H,6,0)," ")</f>
        <v xml:space="preserve"> </v>
      </c>
    </row>
    <row r="48" spans="1:8" x14ac:dyDescent="0.25">
      <c r="A48" s="3" t="str">
        <f t="shared" si="1"/>
        <v/>
      </c>
      <c r="B48" s="2">
        <f>+IF($A48&gt;0,SUMIFS(base!C:C,base!J:J,CONCATENATE(TEXT($B$1,"000"),TEXT(A48,"000")))," ")</f>
        <v>0</v>
      </c>
      <c r="C48" t="str">
        <f t="shared" si="0"/>
        <v/>
      </c>
      <c r="D48" t="str">
        <f>IF($A48&lt;&gt;"",VLOOKUP($B48,base!C:H,2,0)," ")</f>
        <v xml:space="preserve"> </v>
      </c>
      <c r="E48" t="str">
        <f>IF($A48&lt;&gt;"",VLOOKUP($B48,base!C:H,3,0)," ")</f>
        <v xml:space="preserve"> </v>
      </c>
      <c r="F48" t="str">
        <f>IF($A48&lt;&gt;"",VLOOKUP($B48,base!C:H,4,0)," ")</f>
        <v xml:space="preserve"> </v>
      </c>
      <c r="G48" t="str">
        <f>IF($A48&lt;&gt;"",VLOOKUP($B48,base!C:H,5,0)," ")</f>
        <v xml:space="preserve"> </v>
      </c>
      <c r="H48" t="str">
        <f>IF($A48&lt;&gt;"",VLOOKUP($B48,base!C:H,6,0)," ")</f>
        <v xml:space="preserve"> </v>
      </c>
    </row>
    <row r="49" spans="1:8" x14ac:dyDescent="0.25">
      <c r="A49" s="3" t="str">
        <f t="shared" si="1"/>
        <v/>
      </c>
      <c r="B49" s="2">
        <f>+IF($A49&gt;0,SUMIFS(base!C:C,base!J:J,CONCATENATE(TEXT($B$1,"000"),TEXT(A49,"000")))," ")</f>
        <v>0</v>
      </c>
      <c r="C49" t="str">
        <f t="shared" si="0"/>
        <v/>
      </c>
      <c r="D49" t="str">
        <f>IF($A49&lt;&gt;"",VLOOKUP($B49,base!C:H,2,0)," ")</f>
        <v xml:space="preserve"> </v>
      </c>
      <c r="E49" t="str">
        <f>IF($A49&lt;&gt;"",VLOOKUP($B49,base!C:H,3,0)," ")</f>
        <v xml:space="preserve"> </v>
      </c>
      <c r="F49" t="str">
        <f>IF($A49&lt;&gt;"",VLOOKUP($B49,base!C:H,4,0)," ")</f>
        <v xml:space="preserve"> </v>
      </c>
      <c r="G49" t="str">
        <f>IF($A49&lt;&gt;"",VLOOKUP($B49,base!C:H,5,0)," ")</f>
        <v xml:space="preserve"> </v>
      </c>
      <c r="H49" t="str">
        <f>IF($A49&lt;&gt;"",VLOOKUP($B49,base!C:H,6,0)," ")</f>
        <v xml:space="preserve"> </v>
      </c>
    </row>
    <row r="50" spans="1:8" x14ac:dyDescent="0.25">
      <c r="A50" s="3" t="str">
        <f t="shared" si="1"/>
        <v/>
      </c>
      <c r="B50" s="2">
        <f>+IF($A50&gt;0,SUMIFS(base!C:C,base!J:J,CONCATENATE(TEXT($B$1,"000"),TEXT(A50,"000")))," ")</f>
        <v>0</v>
      </c>
      <c r="C50" t="str">
        <f t="shared" si="0"/>
        <v/>
      </c>
      <c r="D50" t="str">
        <f>IF($A50&lt;&gt;"",VLOOKUP($B50,base!C:H,2,0)," ")</f>
        <v xml:space="preserve"> </v>
      </c>
      <c r="E50" t="str">
        <f>IF($A50&lt;&gt;"",VLOOKUP($B50,base!C:H,3,0)," ")</f>
        <v xml:space="preserve"> </v>
      </c>
      <c r="F50" t="str">
        <f>IF($A50&lt;&gt;"",VLOOKUP($B50,base!C:H,4,0)," ")</f>
        <v xml:space="preserve"> </v>
      </c>
      <c r="G50" t="str">
        <f>IF($A50&lt;&gt;"",VLOOKUP($B50,base!C:H,5,0)," ")</f>
        <v xml:space="preserve"> </v>
      </c>
      <c r="H50" t="str">
        <f>IF($A50&lt;&gt;"",VLOOKUP($B50,base!C:H,6,0)," ")</f>
        <v xml:space="preserve"> </v>
      </c>
    </row>
    <row r="51" spans="1:8" x14ac:dyDescent="0.25">
      <c r="A51" s="3" t="str">
        <f t="shared" si="1"/>
        <v/>
      </c>
      <c r="B51" s="2">
        <f>+IF($A51&gt;0,SUMIFS(base!C:C,base!J:J,CONCATENATE(TEXT($B$1,"000"),TEXT(A51,"000")))," ")</f>
        <v>0</v>
      </c>
      <c r="C51" t="str">
        <f t="shared" si="0"/>
        <v/>
      </c>
      <c r="D51" t="str">
        <f>IF($A51&lt;&gt;"",VLOOKUP($B51,base!C:H,2,0)," ")</f>
        <v xml:space="preserve"> </v>
      </c>
      <c r="E51" t="str">
        <f>IF($A51&lt;&gt;"",VLOOKUP($B51,base!C:H,3,0)," ")</f>
        <v xml:space="preserve"> </v>
      </c>
      <c r="F51" t="str">
        <f>IF($A51&lt;&gt;"",VLOOKUP($B51,base!C:H,4,0)," ")</f>
        <v xml:space="preserve"> </v>
      </c>
      <c r="G51" t="str">
        <f>IF($A51&lt;&gt;"",VLOOKUP($B51,base!C:H,5,0)," ")</f>
        <v xml:space="preserve"> </v>
      </c>
      <c r="H51" t="str">
        <f>IF($A51&lt;&gt;"",VLOOKUP($B51,base!C:H,6,0)," ")</f>
        <v xml:space="preserve"> </v>
      </c>
    </row>
    <row r="52" spans="1:8" x14ac:dyDescent="0.25">
      <c r="A52" s="3" t="str">
        <f t="shared" si="1"/>
        <v/>
      </c>
      <c r="B52" s="2">
        <f>+IF($A52&gt;0,SUMIFS(base!C:C,base!J:J,CONCATENATE(TEXT($B$1,"000"),TEXT(A52,"000")))," ")</f>
        <v>0</v>
      </c>
      <c r="C52" t="str">
        <f t="shared" si="0"/>
        <v/>
      </c>
      <c r="D52" t="str">
        <f>IF($A52&lt;&gt;"",VLOOKUP($B52,base!C:H,2,0)," ")</f>
        <v xml:space="preserve"> </v>
      </c>
      <c r="E52" t="str">
        <f>IF($A52&lt;&gt;"",VLOOKUP($B52,base!C:H,3,0)," ")</f>
        <v xml:space="preserve"> </v>
      </c>
      <c r="F52" t="str">
        <f>IF($A52&lt;&gt;"",VLOOKUP($B52,base!C:H,4,0)," ")</f>
        <v xml:space="preserve"> </v>
      </c>
      <c r="G52" t="str">
        <f>IF($A52&lt;&gt;"",VLOOKUP($B52,base!C:H,5,0)," ")</f>
        <v xml:space="preserve"> </v>
      </c>
      <c r="H52" t="str">
        <f>IF($A52&lt;&gt;"",VLOOKUP($B52,base!C:H,6,0)," ")</f>
        <v xml:space="preserve"> </v>
      </c>
    </row>
    <row r="53" spans="1:8" x14ac:dyDescent="0.25">
      <c r="A53" s="3" t="str">
        <f t="shared" si="1"/>
        <v/>
      </c>
      <c r="B53" s="2">
        <f>+IF($A53&gt;0,SUMIFS(base!C:C,base!J:J,CONCATENATE(TEXT($B$1,"000"),TEXT(A53,"000")))," ")</f>
        <v>0</v>
      </c>
      <c r="C53" t="str">
        <f t="shared" si="0"/>
        <v/>
      </c>
      <c r="D53" t="str">
        <f>IF($A53&lt;&gt;"",VLOOKUP($B53,base!C:H,2,0)," ")</f>
        <v xml:space="preserve"> </v>
      </c>
      <c r="E53" t="str">
        <f>IF($A53&lt;&gt;"",VLOOKUP($B53,base!C:H,3,0)," ")</f>
        <v xml:space="preserve"> </v>
      </c>
      <c r="F53" t="str">
        <f>IF($A53&lt;&gt;"",VLOOKUP($B53,base!C:H,4,0)," ")</f>
        <v xml:space="preserve"> </v>
      </c>
      <c r="G53" t="str">
        <f>IF($A53&lt;&gt;"",VLOOKUP($B53,base!C:H,5,0)," ")</f>
        <v xml:space="preserve"> </v>
      </c>
      <c r="H53" t="str">
        <f>IF($A53&lt;&gt;"",VLOOKUP($B53,base!C:H,6,0)," ")</f>
        <v xml:space="preserve"> </v>
      </c>
    </row>
    <row r="54" spans="1:8" x14ac:dyDescent="0.25">
      <c r="A54" s="3" t="str">
        <f t="shared" si="1"/>
        <v/>
      </c>
      <c r="B54" s="2">
        <f>+IF($A54&gt;0,SUMIFS(base!C:C,base!J:J,CONCATENATE(TEXT($B$1,"000"),TEXT(A54,"000")))," ")</f>
        <v>0</v>
      </c>
      <c r="C54" t="str">
        <f t="shared" si="0"/>
        <v/>
      </c>
      <c r="D54" t="str">
        <f>IF($A54&lt;&gt;"",VLOOKUP($B54,base!C:H,2,0)," ")</f>
        <v xml:space="preserve"> </v>
      </c>
      <c r="E54" t="str">
        <f>IF($A54&lt;&gt;"",VLOOKUP($B54,base!C:H,3,0)," ")</f>
        <v xml:space="preserve"> </v>
      </c>
      <c r="F54" t="str">
        <f>IF($A54&lt;&gt;"",VLOOKUP($B54,base!C:H,4,0)," ")</f>
        <v xml:space="preserve"> </v>
      </c>
      <c r="G54" t="str">
        <f>IF($A54&lt;&gt;"",VLOOKUP($B54,base!C:H,5,0)," ")</f>
        <v xml:space="preserve"> </v>
      </c>
      <c r="H54" t="str">
        <f>IF($A54&lt;&gt;"",VLOOKUP($B54,base!C:H,6,0)," ")</f>
        <v xml:space="preserve"> </v>
      </c>
    </row>
    <row r="55" spans="1:8" x14ac:dyDescent="0.25">
      <c r="A55" s="3" t="str">
        <f t="shared" si="1"/>
        <v/>
      </c>
      <c r="B55" s="2">
        <f>+IF($A55&gt;0,SUMIFS(base!C:C,base!J:J,CONCATENATE(TEXT($B$1,"000"),TEXT(A55,"000")))," ")</f>
        <v>0</v>
      </c>
      <c r="C55" t="str">
        <f t="shared" si="0"/>
        <v/>
      </c>
      <c r="D55" t="str">
        <f>IF($A55&lt;&gt;"",VLOOKUP($B55,base!C:H,2,0)," ")</f>
        <v xml:space="preserve"> </v>
      </c>
      <c r="E55" t="str">
        <f>IF($A55&lt;&gt;"",VLOOKUP($B55,base!C:H,3,0)," ")</f>
        <v xml:space="preserve"> </v>
      </c>
      <c r="F55" t="str">
        <f>IF($A55&lt;&gt;"",VLOOKUP($B55,base!C:H,4,0)," ")</f>
        <v xml:space="preserve"> </v>
      </c>
      <c r="G55" t="str">
        <f>IF($A55&lt;&gt;"",VLOOKUP($B55,base!C:H,5,0)," ")</f>
        <v xml:space="preserve"> </v>
      </c>
      <c r="H55" t="str">
        <f>IF($A55&lt;&gt;"",VLOOKUP($B55,base!C:H,6,0)," ")</f>
        <v xml:space="preserve"> </v>
      </c>
    </row>
    <row r="56" spans="1:8" x14ac:dyDescent="0.25">
      <c r="A56" s="3" t="str">
        <f t="shared" si="1"/>
        <v/>
      </c>
      <c r="B56" s="2">
        <f>+IF($A56&gt;0,SUMIFS(base!C:C,base!J:J,CONCATENATE(TEXT($B$1,"000"),TEXT(A56,"000")))," ")</f>
        <v>0</v>
      </c>
      <c r="C56" t="str">
        <f t="shared" si="0"/>
        <v/>
      </c>
      <c r="D56" t="str">
        <f>IF($A56&lt;&gt;"",VLOOKUP($B56,base!C:H,2,0)," ")</f>
        <v xml:space="preserve"> </v>
      </c>
      <c r="E56" t="str">
        <f>IF($A56&lt;&gt;"",VLOOKUP($B56,base!C:H,3,0)," ")</f>
        <v xml:space="preserve"> </v>
      </c>
      <c r="F56" t="str">
        <f>IF($A56&lt;&gt;"",VLOOKUP($B56,base!C:H,4,0)," ")</f>
        <v xml:space="preserve"> </v>
      </c>
      <c r="G56" t="str">
        <f>IF($A56&lt;&gt;"",VLOOKUP($B56,base!C:H,5,0)," ")</f>
        <v xml:space="preserve"> </v>
      </c>
      <c r="H56" t="str">
        <f>IF($A56&lt;&gt;"",VLOOKUP($B56,base!C:H,6,0)," ")</f>
        <v xml:space="preserve"> </v>
      </c>
    </row>
    <row r="57" spans="1:8" x14ac:dyDescent="0.25">
      <c r="A57" s="3" t="str">
        <f t="shared" si="1"/>
        <v/>
      </c>
      <c r="B57" s="2">
        <f>+IF($A57&gt;0,SUMIFS(base!C:C,base!J:J,CONCATENATE(TEXT($B$1,"000"),TEXT(A57,"000")))," ")</f>
        <v>0</v>
      </c>
      <c r="C57" t="str">
        <f t="shared" si="0"/>
        <v/>
      </c>
      <c r="D57" t="str">
        <f>IF($A57&lt;&gt;"",VLOOKUP($B57,base!C:H,2,0)," ")</f>
        <v xml:space="preserve"> </v>
      </c>
      <c r="E57" t="str">
        <f>IF($A57&lt;&gt;"",VLOOKUP($B57,base!C:H,3,0)," ")</f>
        <v xml:space="preserve"> </v>
      </c>
      <c r="F57" t="str">
        <f>IF($A57&lt;&gt;"",VLOOKUP($B57,base!C:H,4,0)," ")</f>
        <v xml:space="preserve"> </v>
      </c>
      <c r="G57" t="str">
        <f>IF($A57&lt;&gt;"",VLOOKUP($B57,base!C:H,5,0)," ")</f>
        <v xml:space="preserve"> </v>
      </c>
      <c r="H57" t="str">
        <f>IF($A57&lt;&gt;"",VLOOKUP($B57,base!C:H,6,0)," ")</f>
        <v xml:space="preserve"> </v>
      </c>
    </row>
    <row r="58" spans="1:8" x14ac:dyDescent="0.25">
      <c r="A58" s="3" t="str">
        <f t="shared" si="1"/>
        <v/>
      </c>
      <c r="B58" s="2">
        <f>+IF($A58&gt;0,SUMIFS(base!C:C,base!J:J,CONCATENATE(TEXT($B$1,"000"),TEXT(A58,"000")))," ")</f>
        <v>0</v>
      </c>
      <c r="C58" t="str">
        <f t="shared" si="0"/>
        <v/>
      </c>
      <c r="D58" t="str">
        <f>IF($A58&lt;&gt;"",VLOOKUP($B58,base!C:H,2,0)," ")</f>
        <v xml:space="preserve"> </v>
      </c>
      <c r="E58" t="str">
        <f>IF($A58&lt;&gt;"",VLOOKUP($B58,base!C:H,3,0)," ")</f>
        <v xml:space="preserve"> </v>
      </c>
      <c r="F58" t="str">
        <f>IF($A58&lt;&gt;"",VLOOKUP($B58,base!C:H,4,0)," ")</f>
        <v xml:space="preserve"> </v>
      </c>
      <c r="G58" t="str">
        <f>IF($A58&lt;&gt;"",VLOOKUP($B58,base!C:H,5,0)," ")</f>
        <v xml:space="preserve"> </v>
      </c>
      <c r="H58" t="str">
        <f>IF($A58&lt;&gt;"",VLOOKUP($B58,base!C:H,6,0)," ")</f>
        <v xml:space="preserve"> </v>
      </c>
    </row>
    <row r="59" spans="1:8" x14ac:dyDescent="0.25">
      <c r="A59" s="3" t="str">
        <f t="shared" si="1"/>
        <v/>
      </c>
      <c r="B59" s="2">
        <f>+IF($A59&gt;0,SUMIFS(base!C:C,base!J:J,CONCATENATE(TEXT($B$1,"000"),TEXT(A59,"000")))," ")</f>
        <v>0</v>
      </c>
      <c r="C59" t="str">
        <f t="shared" si="0"/>
        <v/>
      </c>
      <c r="D59" t="str">
        <f>IF($A59&lt;&gt;"",VLOOKUP($B59,base!C:H,2,0)," ")</f>
        <v xml:space="preserve"> </v>
      </c>
      <c r="E59" t="str">
        <f>IF($A59&lt;&gt;"",VLOOKUP($B59,base!C:H,3,0)," ")</f>
        <v xml:space="preserve"> </v>
      </c>
      <c r="F59" t="str">
        <f>IF($A59&lt;&gt;"",VLOOKUP($B59,base!C:H,4,0)," ")</f>
        <v xml:space="preserve"> </v>
      </c>
      <c r="G59" t="str">
        <f>IF($A59&lt;&gt;"",VLOOKUP($B59,base!C:H,5,0)," ")</f>
        <v xml:space="preserve"> </v>
      </c>
      <c r="H59" t="str">
        <f>IF($A59&lt;&gt;"",VLOOKUP($B59,base!C:H,6,0)," ")</f>
        <v xml:space="preserve"> </v>
      </c>
    </row>
    <row r="60" spans="1:8" x14ac:dyDescent="0.25">
      <c r="A60" s="3" t="str">
        <f t="shared" si="1"/>
        <v/>
      </c>
      <c r="B60" s="2">
        <f>+IF($A60&gt;0,SUMIFS(base!C:C,base!J:J,CONCATENATE(TEXT($B$1,"000"),TEXT(A60,"000")))," ")</f>
        <v>0</v>
      </c>
      <c r="C60" t="str">
        <f t="shared" si="0"/>
        <v/>
      </c>
      <c r="D60" t="str">
        <f>IF($A60&lt;&gt;"",VLOOKUP($B60,base!C:H,2,0)," ")</f>
        <v xml:space="preserve"> </v>
      </c>
      <c r="E60" t="str">
        <f>IF($A60&lt;&gt;"",VLOOKUP($B60,base!C:H,3,0)," ")</f>
        <v xml:space="preserve"> </v>
      </c>
      <c r="F60" t="str">
        <f>IF($A60&lt;&gt;"",VLOOKUP($B60,base!C:H,4,0)," ")</f>
        <v xml:space="preserve"> </v>
      </c>
      <c r="G60" t="str">
        <f>IF($A60&lt;&gt;"",VLOOKUP($B60,base!C:H,5,0)," ")</f>
        <v xml:space="preserve"> </v>
      </c>
      <c r="H60" t="str">
        <f>IF($A60&lt;&gt;"",VLOOKUP($B60,base!C:H,6,0)," ")</f>
        <v xml:space="preserve"> </v>
      </c>
    </row>
    <row r="61" spans="1:8" x14ac:dyDescent="0.25">
      <c r="A61" s="3" t="str">
        <f t="shared" si="1"/>
        <v/>
      </c>
      <c r="B61" s="2">
        <f>+IF($A61&gt;0,SUMIFS(base!C:C,base!J:J,CONCATENATE(TEXT($B$1,"000"),TEXT(A61,"000")))," ")</f>
        <v>0</v>
      </c>
      <c r="C61" t="str">
        <f t="shared" si="0"/>
        <v/>
      </c>
      <c r="D61" t="str">
        <f>IF($A61&lt;&gt;"",VLOOKUP($B61,base!C:H,2,0)," ")</f>
        <v xml:space="preserve"> </v>
      </c>
      <c r="E61" t="str">
        <f>IF($A61&lt;&gt;"",VLOOKUP($B61,base!C:H,3,0)," ")</f>
        <v xml:space="preserve"> </v>
      </c>
      <c r="F61" t="str">
        <f>IF($A61&lt;&gt;"",VLOOKUP($B61,base!C:H,4,0)," ")</f>
        <v xml:space="preserve"> </v>
      </c>
      <c r="G61" t="str">
        <f>IF($A61&lt;&gt;"",VLOOKUP($B61,base!C:H,5,0)," ")</f>
        <v xml:space="preserve"> </v>
      </c>
      <c r="H61" t="str">
        <f>IF($A61&lt;&gt;"",VLOOKUP($B61,base!C:H,6,0)," ")</f>
        <v xml:space="preserve"> </v>
      </c>
    </row>
    <row r="62" spans="1:8" x14ac:dyDescent="0.25">
      <c r="A62" s="3" t="str">
        <f t="shared" si="1"/>
        <v/>
      </c>
      <c r="B62" s="2">
        <f>+IF($A62&gt;0,SUMIFS(base!C:C,base!J:J,CONCATENATE(TEXT($B$1,"000"),TEXT(A62,"000")))," ")</f>
        <v>0</v>
      </c>
      <c r="C62" t="str">
        <f t="shared" si="0"/>
        <v/>
      </c>
      <c r="D62" t="str">
        <f>IF($A62&lt;&gt;"",VLOOKUP($B62,base!C:H,2,0)," ")</f>
        <v xml:space="preserve"> </v>
      </c>
      <c r="E62" t="str">
        <f>IF($A62&lt;&gt;"",VLOOKUP($B62,base!C:H,3,0)," ")</f>
        <v xml:space="preserve"> </v>
      </c>
      <c r="F62" t="str">
        <f>IF($A62&lt;&gt;"",VLOOKUP($B62,base!C:H,4,0)," ")</f>
        <v xml:space="preserve"> </v>
      </c>
      <c r="G62" t="str">
        <f>IF($A62&lt;&gt;"",VLOOKUP($B62,base!C:H,5,0)," ")</f>
        <v xml:space="preserve"> </v>
      </c>
      <c r="H62" t="str">
        <f>IF($A62&lt;&gt;"",VLOOKUP($B62,base!C:H,6,0)," ")</f>
        <v xml:space="preserve"> </v>
      </c>
    </row>
    <row r="63" spans="1:8" x14ac:dyDescent="0.25">
      <c r="A63" s="3" t="str">
        <f t="shared" si="1"/>
        <v/>
      </c>
      <c r="B63" s="2">
        <f>+IF($A63&gt;0,SUMIFS(base!C:C,base!J:J,CONCATENATE(TEXT($B$1,"000"),TEXT(A63,"000")))," ")</f>
        <v>0</v>
      </c>
      <c r="C63" t="str">
        <f t="shared" si="0"/>
        <v/>
      </c>
      <c r="D63" t="str">
        <f>IF($A63&lt;&gt;"",VLOOKUP($B63,base!C:H,2,0)," ")</f>
        <v xml:space="preserve"> </v>
      </c>
      <c r="E63" t="str">
        <f>IF($A63&lt;&gt;"",VLOOKUP($B63,base!C:H,3,0)," ")</f>
        <v xml:space="preserve"> </v>
      </c>
      <c r="F63" t="str">
        <f>IF($A63&lt;&gt;"",VLOOKUP($B63,base!C:H,4,0)," ")</f>
        <v xml:space="preserve"> </v>
      </c>
      <c r="G63" t="str">
        <f>IF($A63&lt;&gt;"",VLOOKUP($B63,base!C:H,5,0)," ")</f>
        <v xml:space="preserve"> </v>
      </c>
      <c r="H63" t="str">
        <f>IF($A63&lt;&gt;"",VLOOKUP($B63,base!C:H,6,0)," ")</f>
        <v xml:space="preserve"> </v>
      </c>
    </row>
    <row r="64" spans="1:8" x14ac:dyDescent="0.25">
      <c r="A64" s="3" t="str">
        <f t="shared" si="1"/>
        <v/>
      </c>
      <c r="B64" s="2">
        <f>+IF($A64&gt;0,SUMIFS(base!C:C,base!J:J,CONCATENATE(TEXT($B$1,"000"),TEXT(A64,"000")))," ")</f>
        <v>0</v>
      </c>
      <c r="C64" t="str">
        <f t="shared" si="0"/>
        <v/>
      </c>
      <c r="D64" t="str">
        <f>IF($A64&lt;&gt;"",VLOOKUP($B64,base!C:H,2,0)," ")</f>
        <v xml:space="preserve"> </v>
      </c>
      <c r="E64" t="str">
        <f>IF($A64&lt;&gt;"",VLOOKUP($B64,base!C:H,3,0)," ")</f>
        <v xml:space="preserve"> </v>
      </c>
      <c r="F64" t="str">
        <f>IF($A64&lt;&gt;"",VLOOKUP($B64,base!C:H,4,0)," ")</f>
        <v xml:space="preserve"> </v>
      </c>
      <c r="G64" t="str">
        <f>IF($A64&lt;&gt;"",VLOOKUP($B64,base!C:H,5,0)," ")</f>
        <v xml:space="preserve"> </v>
      </c>
      <c r="H64" t="str">
        <f>IF($A64&lt;&gt;"",VLOOKUP($B64,base!C:H,6,0)," ")</f>
        <v xml:space="preserve"> </v>
      </c>
    </row>
    <row r="65" spans="1:8" x14ac:dyDescent="0.25">
      <c r="A65" s="3" t="str">
        <f t="shared" si="1"/>
        <v/>
      </c>
      <c r="B65" s="2">
        <f>+IF($A65&gt;0,SUMIFS(base!C:C,base!J:J,CONCATENATE(TEXT($B$1,"000"),TEXT(A65,"000")))," ")</f>
        <v>0</v>
      </c>
      <c r="C65" t="str">
        <f t="shared" si="0"/>
        <v/>
      </c>
      <c r="D65" t="str">
        <f>IF($A65&lt;&gt;"",VLOOKUP($B65,base!C:H,2,0)," ")</f>
        <v xml:space="preserve"> </v>
      </c>
      <c r="E65" t="str">
        <f>IF($A65&lt;&gt;"",VLOOKUP($B65,base!C:H,3,0)," ")</f>
        <v xml:space="preserve"> </v>
      </c>
      <c r="F65" t="str">
        <f>IF($A65&lt;&gt;"",VLOOKUP($B65,base!C:H,4,0)," ")</f>
        <v xml:space="preserve"> </v>
      </c>
      <c r="G65" t="str">
        <f>IF($A65&lt;&gt;"",VLOOKUP($B65,base!C:H,5,0)," ")</f>
        <v xml:space="preserve"> </v>
      </c>
      <c r="H65" t="str">
        <f>IF($A65&lt;&gt;"",VLOOKUP($B65,base!C:H,6,0)," ")</f>
        <v xml:space="preserve"> </v>
      </c>
    </row>
    <row r="66" spans="1:8" x14ac:dyDescent="0.25">
      <c r="A66" s="3" t="str">
        <f t="shared" si="1"/>
        <v/>
      </c>
      <c r="B66" s="2">
        <f>+IF($A66&gt;0,SUMIFS(base!C:C,base!J:J,CONCATENATE(TEXT($B$1,"000"),TEXT(A66,"000")))," ")</f>
        <v>0</v>
      </c>
      <c r="C66" t="str">
        <f t="shared" si="0"/>
        <v/>
      </c>
      <c r="D66" t="str">
        <f>IF($A66&lt;&gt;"",VLOOKUP($B66,base!C:H,2,0)," ")</f>
        <v xml:space="preserve"> </v>
      </c>
      <c r="E66" t="str">
        <f>IF($A66&lt;&gt;"",VLOOKUP($B66,base!C:H,3,0)," ")</f>
        <v xml:space="preserve"> </v>
      </c>
      <c r="F66" t="str">
        <f>IF($A66&lt;&gt;"",VLOOKUP($B66,base!C:H,4,0)," ")</f>
        <v xml:space="preserve"> </v>
      </c>
      <c r="G66" t="str">
        <f>IF($A66&lt;&gt;"",VLOOKUP($B66,base!C:H,5,0)," ")</f>
        <v xml:space="preserve"> </v>
      </c>
      <c r="H66" t="str">
        <f>IF($A66&lt;&gt;"",VLOOKUP($B66,base!C:H,6,0)," ")</f>
        <v xml:space="preserve"> </v>
      </c>
    </row>
    <row r="67" spans="1:8" x14ac:dyDescent="0.25">
      <c r="A67" s="3" t="str">
        <f t="shared" si="1"/>
        <v/>
      </c>
      <c r="B67" s="2">
        <f>+IF($A67&gt;0,SUMIFS(base!C:C,base!J:J,CONCATENATE(TEXT($B$1,"000"),TEXT(A67,"000")))," ")</f>
        <v>0</v>
      </c>
      <c r="C67" t="str">
        <f t="shared" si="0"/>
        <v/>
      </c>
      <c r="D67" t="str">
        <f>IF($A67&lt;&gt;"",VLOOKUP($B67,base!C:H,2,0)," ")</f>
        <v xml:space="preserve"> </v>
      </c>
      <c r="E67" t="str">
        <f>IF($A67&lt;&gt;"",VLOOKUP($B67,base!C:H,3,0)," ")</f>
        <v xml:space="preserve"> </v>
      </c>
      <c r="F67" t="str">
        <f>IF($A67&lt;&gt;"",VLOOKUP($B67,base!C:H,4,0)," ")</f>
        <v xml:space="preserve"> </v>
      </c>
      <c r="G67" t="str">
        <f>IF($A67&lt;&gt;"",VLOOKUP($B67,base!C:H,5,0)," ")</f>
        <v xml:space="preserve"> </v>
      </c>
      <c r="H67" t="str">
        <f>IF($A67&lt;&gt;"",VLOOKUP($B67,base!C:H,6,0)," ")</f>
        <v xml:space="preserve"> </v>
      </c>
    </row>
    <row r="68" spans="1:8" x14ac:dyDescent="0.25">
      <c r="A68" s="3" t="str">
        <f t="shared" si="1"/>
        <v/>
      </c>
      <c r="B68" s="2">
        <f>+IF($A68&gt;0,SUMIFS(base!C:C,base!J:J,CONCATENATE(TEXT($B$1,"000"),TEXT(A68,"000")))," ")</f>
        <v>0</v>
      </c>
      <c r="C68" t="str">
        <f t="shared" si="0"/>
        <v/>
      </c>
      <c r="D68" t="str">
        <f>IF($A68&lt;&gt;"",VLOOKUP($B68,base!C:H,2,0)," ")</f>
        <v xml:space="preserve"> </v>
      </c>
      <c r="E68" t="str">
        <f>IF($A68&lt;&gt;"",VLOOKUP($B68,base!C:H,3,0)," ")</f>
        <v xml:space="preserve"> </v>
      </c>
      <c r="F68" t="str">
        <f>IF($A68&lt;&gt;"",VLOOKUP($B68,base!C:H,4,0)," ")</f>
        <v xml:space="preserve"> </v>
      </c>
      <c r="G68" t="str">
        <f>IF($A68&lt;&gt;"",VLOOKUP($B68,base!C:H,5,0)," ")</f>
        <v xml:space="preserve"> </v>
      </c>
      <c r="H68" t="str">
        <f>IF($A68&lt;&gt;"",VLOOKUP($B68,base!C:H,6,0)," ")</f>
        <v xml:space="preserve"> </v>
      </c>
    </row>
    <row r="69" spans="1:8" x14ac:dyDescent="0.25">
      <c r="A69" s="3" t="str">
        <f t="shared" si="1"/>
        <v/>
      </c>
      <c r="B69" s="2">
        <f>+IF($A69&gt;0,SUMIFS(base!C:C,base!J:J,CONCATENATE(TEXT($B$1,"000"),TEXT(A69,"000")))," ")</f>
        <v>0</v>
      </c>
      <c r="C69" t="str">
        <f t="shared" si="0"/>
        <v/>
      </c>
      <c r="D69" t="str">
        <f>IF($A69&lt;&gt;"",VLOOKUP($B69,base!C:H,2,0)," ")</f>
        <v xml:space="preserve"> </v>
      </c>
      <c r="E69" t="str">
        <f>IF($A69&lt;&gt;"",VLOOKUP($B69,base!C:H,3,0)," ")</f>
        <v xml:space="preserve"> </v>
      </c>
      <c r="F69" t="str">
        <f>IF($A69&lt;&gt;"",VLOOKUP($B69,base!C:H,4,0)," ")</f>
        <v xml:space="preserve"> </v>
      </c>
      <c r="G69" t="str">
        <f>IF($A69&lt;&gt;"",VLOOKUP($B69,base!C:H,5,0)," ")</f>
        <v xml:space="preserve"> </v>
      </c>
      <c r="H69" t="str">
        <f>IF($A69&lt;&gt;"",VLOOKUP($B69,base!C:H,6,0)," ")</f>
        <v xml:space="preserve"> </v>
      </c>
    </row>
    <row r="70" spans="1:8" x14ac:dyDescent="0.25">
      <c r="A70" s="3" t="str">
        <f t="shared" si="1"/>
        <v/>
      </c>
      <c r="B70" s="2">
        <f>+IF($A70&gt;0,SUMIFS(base!C:C,base!J:J,CONCATENATE(TEXT($B$1,"000"),TEXT(A70,"000")))," ")</f>
        <v>0</v>
      </c>
      <c r="C70" t="str">
        <f t="shared" si="0"/>
        <v/>
      </c>
      <c r="D70" t="str">
        <f>IF($A70&lt;&gt;"",VLOOKUP($B70,base!C:H,2,0)," ")</f>
        <v xml:space="preserve"> </v>
      </c>
      <c r="E70" t="str">
        <f>IF($A70&lt;&gt;"",VLOOKUP($B70,base!C:H,3,0)," ")</f>
        <v xml:space="preserve"> </v>
      </c>
      <c r="F70" t="str">
        <f>IF($A70&lt;&gt;"",VLOOKUP($B70,base!C:H,4,0)," ")</f>
        <v xml:space="preserve"> </v>
      </c>
      <c r="G70" t="str">
        <f>IF($A70&lt;&gt;"",VLOOKUP($B70,base!C:H,5,0)," ")</f>
        <v xml:space="preserve"> </v>
      </c>
      <c r="H70" t="str">
        <f>IF($A70&lt;&gt;"",VLOOKUP($B70,base!C:H,6,0)," ")</f>
        <v xml:space="preserve"> </v>
      </c>
    </row>
    <row r="71" spans="1:8" x14ac:dyDescent="0.25">
      <c r="A71" s="3" t="str">
        <f t="shared" si="1"/>
        <v/>
      </c>
      <c r="B71" s="2">
        <f>+IF($A71&gt;0,SUMIFS(base!C:C,base!J:J,CONCATENATE(TEXT($B$1,"000"),TEXT(A71,"000")))," ")</f>
        <v>0</v>
      </c>
      <c r="C71" t="str">
        <f t="shared" ref="C71:C134" si="2">IF($A71&lt;&gt;"",$B$1,"")</f>
        <v/>
      </c>
      <c r="D71" t="str">
        <f>IF($A71&lt;&gt;"",VLOOKUP($B71,base!C:H,2,0)," ")</f>
        <v xml:space="preserve"> </v>
      </c>
      <c r="E71" t="str">
        <f>IF($A71&lt;&gt;"",VLOOKUP($B71,base!C:H,3,0)," ")</f>
        <v xml:space="preserve"> </v>
      </c>
      <c r="F71" t="str">
        <f>IF($A71&lt;&gt;"",VLOOKUP($B71,base!C:H,4,0)," ")</f>
        <v xml:space="preserve"> </v>
      </c>
      <c r="G71" t="str">
        <f>IF($A71&lt;&gt;"",VLOOKUP($B71,base!C:H,5,0)," ")</f>
        <v xml:space="preserve"> </v>
      </c>
      <c r="H71" t="str">
        <f>IF($A71&lt;&gt;"",VLOOKUP($B71,base!C:H,6,0)," ")</f>
        <v xml:space="preserve"> </v>
      </c>
    </row>
    <row r="72" spans="1:8" x14ac:dyDescent="0.25">
      <c r="A72" s="3" t="str">
        <f t="shared" ref="A72:A135" si="3">IF(LEN(A71)&gt;0,IF(VALUE(A71+1)&lt;=$G$1,A71+1,""),"")</f>
        <v/>
      </c>
      <c r="B72" s="2">
        <f>+IF($A72&gt;0,SUMIFS(base!C:C,base!J:J,CONCATENATE(TEXT($B$1,"000"),TEXT(A72,"000")))," ")</f>
        <v>0</v>
      </c>
      <c r="C72" t="str">
        <f t="shared" si="2"/>
        <v/>
      </c>
      <c r="D72" t="str">
        <f>IF($A72&lt;&gt;"",VLOOKUP($B72,base!C:H,2,0)," ")</f>
        <v xml:space="preserve"> </v>
      </c>
      <c r="E72" t="str">
        <f>IF($A72&lt;&gt;"",VLOOKUP($B72,base!C:H,3,0)," ")</f>
        <v xml:space="preserve"> </v>
      </c>
      <c r="F72" t="str">
        <f>IF($A72&lt;&gt;"",VLOOKUP($B72,base!C:H,4,0)," ")</f>
        <v xml:space="preserve"> </v>
      </c>
      <c r="G72" t="str">
        <f>IF($A72&lt;&gt;"",VLOOKUP($B72,base!C:H,5,0)," ")</f>
        <v xml:space="preserve"> </v>
      </c>
      <c r="H72" t="str">
        <f>IF($A72&lt;&gt;"",VLOOKUP($B72,base!C:H,6,0)," ")</f>
        <v xml:space="preserve"> </v>
      </c>
    </row>
    <row r="73" spans="1:8" x14ac:dyDescent="0.25">
      <c r="A73" s="3" t="str">
        <f t="shared" si="3"/>
        <v/>
      </c>
      <c r="B73" s="2">
        <f>+IF($A73&gt;0,SUMIFS(base!C:C,base!J:J,CONCATENATE(TEXT($B$1,"000"),TEXT(A73,"000")))," ")</f>
        <v>0</v>
      </c>
      <c r="C73" t="str">
        <f t="shared" si="2"/>
        <v/>
      </c>
      <c r="D73" t="str">
        <f>IF($A73&lt;&gt;"",VLOOKUP($B73,base!C:H,2,0)," ")</f>
        <v xml:space="preserve"> </v>
      </c>
      <c r="E73" t="str">
        <f>IF($A73&lt;&gt;"",VLOOKUP($B73,base!C:H,3,0)," ")</f>
        <v xml:space="preserve"> </v>
      </c>
      <c r="F73" t="str">
        <f>IF($A73&lt;&gt;"",VLOOKUP($B73,base!C:H,4,0)," ")</f>
        <v xml:space="preserve"> </v>
      </c>
      <c r="G73" t="str">
        <f>IF($A73&lt;&gt;"",VLOOKUP($B73,base!C:H,5,0)," ")</f>
        <v xml:space="preserve"> </v>
      </c>
      <c r="H73" t="str">
        <f>IF($A73&lt;&gt;"",VLOOKUP($B73,base!C:H,6,0)," ")</f>
        <v xml:space="preserve"> </v>
      </c>
    </row>
    <row r="74" spans="1:8" x14ac:dyDescent="0.25">
      <c r="A74" s="3" t="str">
        <f t="shared" si="3"/>
        <v/>
      </c>
      <c r="B74" s="2">
        <f>+IF($A74&gt;0,SUMIFS(base!C:C,base!J:J,CONCATENATE(TEXT($B$1,"000"),TEXT(A74,"000")))," ")</f>
        <v>0</v>
      </c>
      <c r="C74" t="str">
        <f t="shared" si="2"/>
        <v/>
      </c>
      <c r="D74" t="str">
        <f>IF($A74&lt;&gt;"",VLOOKUP($B74,base!C:H,2,0)," ")</f>
        <v xml:space="preserve"> </v>
      </c>
      <c r="E74" t="str">
        <f>IF($A74&lt;&gt;"",VLOOKUP($B74,base!C:H,3,0)," ")</f>
        <v xml:space="preserve"> </v>
      </c>
      <c r="F74" t="str">
        <f>IF($A74&lt;&gt;"",VLOOKUP($B74,base!C:H,4,0)," ")</f>
        <v xml:space="preserve"> </v>
      </c>
      <c r="G74" t="str">
        <f>IF($A74&lt;&gt;"",VLOOKUP($B74,base!C:H,5,0)," ")</f>
        <v xml:space="preserve"> </v>
      </c>
      <c r="H74" t="str">
        <f>IF($A74&lt;&gt;"",VLOOKUP($B74,base!C:H,6,0)," ")</f>
        <v xml:space="preserve"> </v>
      </c>
    </row>
    <row r="75" spans="1:8" x14ac:dyDescent="0.25">
      <c r="A75" s="3" t="str">
        <f t="shared" si="3"/>
        <v/>
      </c>
      <c r="B75" s="2">
        <f>+IF($A75&gt;0,SUMIFS(base!C:C,base!J:J,CONCATENATE(TEXT($B$1,"000"),TEXT(A75,"000")))," ")</f>
        <v>0</v>
      </c>
      <c r="C75" t="str">
        <f t="shared" si="2"/>
        <v/>
      </c>
      <c r="D75" t="str">
        <f>IF($A75&lt;&gt;"",VLOOKUP($B75,base!C:H,2,0)," ")</f>
        <v xml:space="preserve"> </v>
      </c>
      <c r="E75" t="str">
        <f>IF($A75&lt;&gt;"",VLOOKUP($B75,base!C:H,3,0)," ")</f>
        <v xml:space="preserve"> </v>
      </c>
      <c r="F75" t="str">
        <f>IF($A75&lt;&gt;"",VLOOKUP($B75,base!C:H,4,0)," ")</f>
        <v xml:space="preserve"> </v>
      </c>
      <c r="G75" t="str">
        <f>IF($A75&lt;&gt;"",VLOOKUP($B75,base!C:H,5,0)," ")</f>
        <v xml:space="preserve"> </v>
      </c>
      <c r="H75" t="str">
        <f>IF($A75&lt;&gt;"",VLOOKUP($B75,base!C:H,6,0)," ")</f>
        <v xml:space="preserve"> </v>
      </c>
    </row>
    <row r="76" spans="1:8" x14ac:dyDescent="0.25">
      <c r="A76" s="3" t="str">
        <f t="shared" si="3"/>
        <v/>
      </c>
      <c r="B76" s="2">
        <f>+IF($A76&gt;0,SUMIFS(base!C:C,base!J:J,CONCATENATE(TEXT($B$1,"000"),TEXT(A76,"000")))," ")</f>
        <v>0</v>
      </c>
      <c r="C76" t="str">
        <f t="shared" si="2"/>
        <v/>
      </c>
      <c r="D76" t="str">
        <f>IF($A76&lt;&gt;"",VLOOKUP($B76,base!C:H,2,0)," ")</f>
        <v xml:space="preserve"> </v>
      </c>
      <c r="E76" t="str">
        <f>IF($A76&lt;&gt;"",VLOOKUP($B76,base!C:H,3,0)," ")</f>
        <v xml:space="preserve"> </v>
      </c>
      <c r="F76" t="str">
        <f>IF($A76&lt;&gt;"",VLOOKUP($B76,base!C:H,4,0)," ")</f>
        <v xml:space="preserve"> </v>
      </c>
      <c r="G76" t="str">
        <f>IF($A76&lt;&gt;"",VLOOKUP($B76,base!C:H,5,0)," ")</f>
        <v xml:space="preserve"> </v>
      </c>
      <c r="H76" t="str">
        <f>IF($A76&lt;&gt;"",VLOOKUP($B76,base!C:H,6,0)," ")</f>
        <v xml:space="preserve"> </v>
      </c>
    </row>
    <row r="77" spans="1:8" x14ac:dyDescent="0.25">
      <c r="A77" s="3" t="str">
        <f t="shared" si="3"/>
        <v/>
      </c>
      <c r="B77" s="2">
        <f>+IF($A77&gt;0,SUMIFS(base!C:C,base!J:J,CONCATENATE(TEXT($B$1,"000"),TEXT(A77,"000")))," ")</f>
        <v>0</v>
      </c>
      <c r="C77" t="str">
        <f t="shared" si="2"/>
        <v/>
      </c>
      <c r="D77" t="str">
        <f>IF($A77&lt;&gt;"",VLOOKUP($B77,base!C:H,2,0)," ")</f>
        <v xml:space="preserve"> </v>
      </c>
      <c r="E77" t="str">
        <f>IF($A77&lt;&gt;"",VLOOKUP($B77,base!C:H,3,0)," ")</f>
        <v xml:space="preserve"> </v>
      </c>
      <c r="F77" t="str">
        <f>IF($A77&lt;&gt;"",VLOOKUP($B77,base!C:H,4,0)," ")</f>
        <v xml:space="preserve"> </v>
      </c>
      <c r="G77" t="str">
        <f>IF($A77&lt;&gt;"",VLOOKUP($B77,base!C:H,5,0)," ")</f>
        <v xml:space="preserve"> </v>
      </c>
      <c r="H77" t="str">
        <f>IF($A77&lt;&gt;"",VLOOKUP($B77,base!C:H,6,0)," ")</f>
        <v xml:space="preserve"> </v>
      </c>
    </row>
    <row r="78" spans="1:8" x14ac:dyDescent="0.25">
      <c r="A78" s="3" t="str">
        <f t="shared" si="3"/>
        <v/>
      </c>
      <c r="B78" s="2">
        <f>+IF($A78&gt;0,SUMIFS(base!C:C,base!J:J,CONCATENATE(TEXT($B$1,"000"),TEXT(A78,"000")))," ")</f>
        <v>0</v>
      </c>
      <c r="C78" t="str">
        <f t="shared" si="2"/>
        <v/>
      </c>
      <c r="D78" t="str">
        <f>IF($A78&lt;&gt;"",VLOOKUP($B78,base!C:H,2,0)," ")</f>
        <v xml:space="preserve"> </v>
      </c>
      <c r="E78" t="str">
        <f>IF($A78&lt;&gt;"",VLOOKUP($B78,base!C:H,3,0)," ")</f>
        <v xml:space="preserve"> </v>
      </c>
      <c r="F78" t="str">
        <f>IF($A78&lt;&gt;"",VLOOKUP($B78,base!C:H,4,0)," ")</f>
        <v xml:space="preserve"> </v>
      </c>
      <c r="G78" t="str">
        <f>IF($A78&lt;&gt;"",VLOOKUP($B78,base!C:H,5,0)," ")</f>
        <v xml:space="preserve"> </v>
      </c>
      <c r="H78" t="str">
        <f>IF($A78&lt;&gt;"",VLOOKUP($B78,base!C:H,6,0)," ")</f>
        <v xml:space="preserve"> </v>
      </c>
    </row>
    <row r="79" spans="1:8" x14ac:dyDescent="0.25">
      <c r="A79" s="3" t="str">
        <f t="shared" si="3"/>
        <v/>
      </c>
      <c r="B79" s="2">
        <f>+IF($A79&gt;0,SUMIFS(base!C:C,base!J:J,CONCATENATE(TEXT($B$1,"000"),TEXT(A79,"000")))," ")</f>
        <v>0</v>
      </c>
      <c r="C79" t="str">
        <f t="shared" si="2"/>
        <v/>
      </c>
      <c r="D79" t="str">
        <f>IF($A79&lt;&gt;"",VLOOKUP($B79,base!C:H,2,0)," ")</f>
        <v xml:space="preserve"> </v>
      </c>
      <c r="E79" t="str">
        <f>IF($A79&lt;&gt;"",VLOOKUP($B79,base!C:H,3,0)," ")</f>
        <v xml:space="preserve"> </v>
      </c>
      <c r="F79" t="str">
        <f>IF($A79&lt;&gt;"",VLOOKUP($B79,base!C:H,4,0)," ")</f>
        <v xml:space="preserve"> </v>
      </c>
      <c r="G79" t="str">
        <f>IF($A79&lt;&gt;"",VLOOKUP($B79,base!C:H,5,0)," ")</f>
        <v xml:space="preserve"> </v>
      </c>
      <c r="H79" t="str">
        <f>IF($A79&lt;&gt;"",VLOOKUP($B79,base!C:H,6,0)," ")</f>
        <v xml:space="preserve"> </v>
      </c>
    </row>
    <row r="80" spans="1:8" x14ac:dyDescent="0.25">
      <c r="A80" s="3" t="str">
        <f t="shared" si="3"/>
        <v/>
      </c>
      <c r="B80" s="2">
        <f>+IF($A80&gt;0,SUMIFS(base!C:C,base!J:J,CONCATENATE(TEXT($B$1,"000"),TEXT(A80,"000")))," ")</f>
        <v>0</v>
      </c>
      <c r="C80" t="str">
        <f t="shared" si="2"/>
        <v/>
      </c>
      <c r="D80" t="str">
        <f>IF($A80&lt;&gt;"",VLOOKUP($B80,base!C:H,2,0)," ")</f>
        <v xml:space="preserve"> </v>
      </c>
      <c r="E80" t="str">
        <f>IF($A80&lt;&gt;"",VLOOKUP($B80,base!C:H,3,0)," ")</f>
        <v xml:space="preserve"> </v>
      </c>
      <c r="F80" t="str">
        <f>IF($A80&lt;&gt;"",VLOOKUP($B80,base!C:H,4,0)," ")</f>
        <v xml:space="preserve"> </v>
      </c>
      <c r="G80" t="str">
        <f>IF($A80&lt;&gt;"",VLOOKUP($B80,base!C:H,5,0)," ")</f>
        <v xml:space="preserve"> </v>
      </c>
      <c r="H80" t="str">
        <f>IF($A80&lt;&gt;"",VLOOKUP($B80,base!C:H,6,0)," ")</f>
        <v xml:space="preserve"> </v>
      </c>
    </row>
    <row r="81" spans="1:8" x14ac:dyDescent="0.25">
      <c r="A81" s="3" t="str">
        <f t="shared" si="3"/>
        <v/>
      </c>
      <c r="B81" s="2">
        <f>+IF($A81&gt;0,SUMIFS(base!C:C,base!J:J,CONCATENATE(TEXT($B$1,"000"),TEXT(A81,"000")))," ")</f>
        <v>0</v>
      </c>
      <c r="C81" t="str">
        <f t="shared" si="2"/>
        <v/>
      </c>
      <c r="D81" t="str">
        <f>IF($A81&lt;&gt;"",VLOOKUP($B81,base!C:H,2,0)," ")</f>
        <v xml:space="preserve"> </v>
      </c>
      <c r="E81" t="str">
        <f>IF($A81&lt;&gt;"",VLOOKUP($B81,base!C:H,3,0)," ")</f>
        <v xml:space="preserve"> </v>
      </c>
      <c r="F81" t="str">
        <f>IF($A81&lt;&gt;"",VLOOKUP($B81,base!C:H,4,0)," ")</f>
        <v xml:space="preserve"> </v>
      </c>
      <c r="G81" t="str">
        <f>IF($A81&lt;&gt;"",VLOOKUP($B81,base!C:H,5,0)," ")</f>
        <v xml:space="preserve"> </v>
      </c>
      <c r="H81" t="str">
        <f>IF($A81&lt;&gt;"",VLOOKUP($B81,base!C:H,6,0)," ")</f>
        <v xml:space="preserve"> </v>
      </c>
    </row>
    <row r="82" spans="1:8" x14ac:dyDescent="0.25">
      <c r="A82" s="3" t="str">
        <f t="shared" si="3"/>
        <v/>
      </c>
      <c r="B82" s="2">
        <f>+IF($A82&gt;0,SUMIFS(base!C:C,base!J:J,CONCATENATE(TEXT($B$1,"000"),TEXT(A82,"000")))," ")</f>
        <v>0</v>
      </c>
      <c r="C82" t="str">
        <f t="shared" si="2"/>
        <v/>
      </c>
      <c r="D82" t="str">
        <f>IF($A82&lt;&gt;"",VLOOKUP($B82,base!C:H,2,0)," ")</f>
        <v xml:space="preserve"> </v>
      </c>
      <c r="E82" t="str">
        <f>IF($A82&lt;&gt;"",VLOOKUP($B82,base!C:H,3,0)," ")</f>
        <v xml:space="preserve"> </v>
      </c>
      <c r="F82" t="str">
        <f>IF($A82&lt;&gt;"",VLOOKUP($B82,base!C:H,4,0)," ")</f>
        <v xml:space="preserve"> </v>
      </c>
      <c r="G82" t="str">
        <f>IF($A82&lt;&gt;"",VLOOKUP($B82,base!C:H,5,0)," ")</f>
        <v xml:space="preserve"> </v>
      </c>
      <c r="H82" t="str">
        <f>IF($A82&lt;&gt;"",VLOOKUP($B82,base!C:H,6,0)," ")</f>
        <v xml:space="preserve"> </v>
      </c>
    </row>
    <row r="83" spans="1:8" x14ac:dyDescent="0.25">
      <c r="A83" s="3" t="str">
        <f t="shared" si="3"/>
        <v/>
      </c>
      <c r="B83" s="2">
        <f>+IF($A83&gt;0,SUMIFS(base!C:C,base!J:J,CONCATENATE(TEXT($B$1,"000"),TEXT(A83,"000")))," ")</f>
        <v>0</v>
      </c>
      <c r="C83" t="str">
        <f t="shared" si="2"/>
        <v/>
      </c>
      <c r="D83" t="str">
        <f>IF($A83&lt;&gt;"",VLOOKUP($B83,base!C:H,2,0)," ")</f>
        <v xml:space="preserve"> </v>
      </c>
      <c r="E83" t="str">
        <f>IF($A83&lt;&gt;"",VLOOKUP($B83,base!C:H,3,0)," ")</f>
        <v xml:space="preserve"> </v>
      </c>
      <c r="F83" t="str">
        <f>IF($A83&lt;&gt;"",VLOOKUP($B83,base!C:H,4,0)," ")</f>
        <v xml:space="preserve"> </v>
      </c>
      <c r="G83" t="str">
        <f>IF($A83&lt;&gt;"",VLOOKUP($B83,base!C:H,5,0)," ")</f>
        <v xml:space="preserve"> </v>
      </c>
      <c r="H83" t="str">
        <f>IF($A83&lt;&gt;"",VLOOKUP($B83,base!C:H,6,0)," ")</f>
        <v xml:space="preserve"> </v>
      </c>
    </row>
    <row r="84" spans="1:8" x14ac:dyDescent="0.25">
      <c r="A84" s="3" t="str">
        <f t="shared" si="3"/>
        <v/>
      </c>
      <c r="B84" s="2">
        <f>+IF($A84&gt;0,SUMIFS(base!C:C,base!J:J,CONCATENATE(TEXT($B$1,"000"),TEXT(A84,"000")))," ")</f>
        <v>0</v>
      </c>
      <c r="C84" t="str">
        <f t="shared" si="2"/>
        <v/>
      </c>
      <c r="D84" t="str">
        <f>IF($A84&lt;&gt;"",VLOOKUP($B84,base!C:H,2,0)," ")</f>
        <v xml:space="preserve"> </v>
      </c>
      <c r="E84" t="str">
        <f>IF($A84&lt;&gt;"",VLOOKUP($B84,base!C:H,3,0)," ")</f>
        <v xml:space="preserve"> </v>
      </c>
      <c r="F84" t="str">
        <f>IF($A84&lt;&gt;"",VLOOKUP($B84,base!C:H,4,0)," ")</f>
        <v xml:space="preserve"> </v>
      </c>
      <c r="G84" t="str">
        <f>IF($A84&lt;&gt;"",VLOOKUP($B84,base!C:H,5,0)," ")</f>
        <v xml:space="preserve"> </v>
      </c>
      <c r="H84" t="str">
        <f>IF($A84&lt;&gt;"",VLOOKUP($B84,base!C:H,6,0)," ")</f>
        <v xml:space="preserve"> </v>
      </c>
    </row>
    <row r="85" spans="1:8" x14ac:dyDescent="0.25">
      <c r="A85" s="3" t="str">
        <f t="shared" si="3"/>
        <v/>
      </c>
      <c r="B85" s="2">
        <f>+IF($A85&gt;0,SUMIFS(base!C:C,base!J:J,CONCATENATE(TEXT($B$1,"000"),TEXT(A85,"000")))," ")</f>
        <v>0</v>
      </c>
      <c r="C85" t="str">
        <f t="shared" si="2"/>
        <v/>
      </c>
      <c r="D85" t="str">
        <f>IF($A85&lt;&gt;"",VLOOKUP($B85,base!C:H,2,0)," ")</f>
        <v xml:space="preserve"> </v>
      </c>
      <c r="E85" t="str">
        <f>IF($A85&lt;&gt;"",VLOOKUP($B85,base!C:H,3,0)," ")</f>
        <v xml:space="preserve"> </v>
      </c>
      <c r="F85" t="str">
        <f>IF($A85&lt;&gt;"",VLOOKUP($B85,base!C:H,4,0)," ")</f>
        <v xml:space="preserve"> </v>
      </c>
      <c r="G85" t="str">
        <f>IF($A85&lt;&gt;"",VLOOKUP($B85,base!C:H,5,0)," ")</f>
        <v xml:space="preserve"> </v>
      </c>
      <c r="H85" t="str">
        <f>IF($A85&lt;&gt;"",VLOOKUP($B85,base!C:H,6,0)," ")</f>
        <v xml:space="preserve"> </v>
      </c>
    </row>
    <row r="86" spans="1:8" x14ac:dyDescent="0.25">
      <c r="A86" s="3" t="str">
        <f t="shared" si="3"/>
        <v/>
      </c>
      <c r="B86" s="2">
        <f>+IF($A86&gt;0,SUMIFS(base!C:C,base!J:J,CONCATENATE(TEXT($B$1,"000"),TEXT(A86,"000")))," ")</f>
        <v>0</v>
      </c>
      <c r="C86" t="str">
        <f t="shared" si="2"/>
        <v/>
      </c>
      <c r="D86" t="str">
        <f>IF($A86&lt;&gt;"",VLOOKUP($B86,base!C:H,2,0)," ")</f>
        <v xml:space="preserve"> </v>
      </c>
      <c r="E86" t="str">
        <f>IF($A86&lt;&gt;"",VLOOKUP($B86,base!C:H,3,0)," ")</f>
        <v xml:space="preserve"> </v>
      </c>
      <c r="F86" t="str">
        <f>IF($A86&lt;&gt;"",VLOOKUP($B86,base!C:H,4,0)," ")</f>
        <v xml:space="preserve"> </v>
      </c>
      <c r="G86" t="str">
        <f>IF($A86&lt;&gt;"",VLOOKUP($B86,base!C:H,5,0)," ")</f>
        <v xml:space="preserve"> </v>
      </c>
      <c r="H86" t="str">
        <f>IF($A86&lt;&gt;"",VLOOKUP($B86,base!C:H,6,0)," ")</f>
        <v xml:space="preserve"> </v>
      </c>
    </row>
    <row r="87" spans="1:8" x14ac:dyDescent="0.25">
      <c r="A87" s="3" t="str">
        <f t="shared" si="3"/>
        <v/>
      </c>
      <c r="B87" s="2">
        <f>+IF($A87&gt;0,SUMIFS(base!C:C,base!J:J,CONCATENATE(TEXT($B$1,"000"),TEXT(A87,"000")))," ")</f>
        <v>0</v>
      </c>
      <c r="C87" t="str">
        <f t="shared" si="2"/>
        <v/>
      </c>
      <c r="D87" t="str">
        <f>IF($A87&lt;&gt;"",VLOOKUP($B87,base!C:H,2,0)," ")</f>
        <v xml:space="preserve"> </v>
      </c>
      <c r="E87" t="str">
        <f>IF($A87&lt;&gt;"",VLOOKUP($B87,base!C:H,3,0)," ")</f>
        <v xml:space="preserve"> </v>
      </c>
      <c r="F87" t="str">
        <f>IF($A87&lt;&gt;"",VLOOKUP($B87,base!C:H,4,0)," ")</f>
        <v xml:space="preserve"> </v>
      </c>
      <c r="G87" t="str">
        <f>IF($A87&lt;&gt;"",VLOOKUP($B87,base!C:H,5,0)," ")</f>
        <v xml:space="preserve"> </v>
      </c>
      <c r="H87" t="str">
        <f>IF($A87&lt;&gt;"",VLOOKUP($B87,base!C:H,6,0)," ")</f>
        <v xml:space="preserve"> </v>
      </c>
    </row>
    <row r="88" spans="1:8" x14ac:dyDescent="0.25">
      <c r="A88" s="3" t="str">
        <f t="shared" si="3"/>
        <v/>
      </c>
      <c r="B88" s="2">
        <f>+IF($A88&gt;0,SUMIFS(base!C:C,base!J:J,CONCATENATE(TEXT($B$1,"000"),TEXT(A88,"000")))," ")</f>
        <v>0</v>
      </c>
      <c r="C88" t="str">
        <f t="shared" si="2"/>
        <v/>
      </c>
      <c r="D88" t="str">
        <f>IF($A88&lt;&gt;"",VLOOKUP($B88,base!C:H,2,0)," ")</f>
        <v xml:space="preserve"> </v>
      </c>
      <c r="E88" t="str">
        <f>IF($A88&lt;&gt;"",VLOOKUP($B88,base!C:H,3,0)," ")</f>
        <v xml:space="preserve"> </v>
      </c>
      <c r="F88" t="str">
        <f>IF($A88&lt;&gt;"",VLOOKUP($B88,base!C:H,4,0)," ")</f>
        <v xml:space="preserve"> </v>
      </c>
      <c r="G88" t="str">
        <f>IF($A88&lt;&gt;"",VLOOKUP($B88,base!C:H,5,0)," ")</f>
        <v xml:space="preserve"> </v>
      </c>
      <c r="H88" t="str">
        <f>IF($A88&lt;&gt;"",VLOOKUP($B88,base!C:H,6,0)," ")</f>
        <v xml:space="preserve"> </v>
      </c>
    </row>
    <row r="89" spans="1:8" x14ac:dyDescent="0.25">
      <c r="A89" s="3" t="str">
        <f t="shared" si="3"/>
        <v/>
      </c>
      <c r="B89" s="2">
        <f>+IF($A89&gt;0,SUMIFS(base!C:C,base!J:J,CONCATENATE(TEXT($B$1,"000"),TEXT(A89,"000")))," ")</f>
        <v>0</v>
      </c>
      <c r="C89" t="str">
        <f t="shared" si="2"/>
        <v/>
      </c>
      <c r="D89" t="str">
        <f>IF($A89&lt;&gt;"",VLOOKUP($B89,base!C:H,2,0)," ")</f>
        <v xml:space="preserve"> </v>
      </c>
      <c r="E89" t="str">
        <f>IF($A89&lt;&gt;"",VLOOKUP($B89,base!C:H,3,0)," ")</f>
        <v xml:space="preserve"> </v>
      </c>
      <c r="F89" t="str">
        <f>IF($A89&lt;&gt;"",VLOOKUP($B89,base!C:H,4,0)," ")</f>
        <v xml:space="preserve"> </v>
      </c>
      <c r="G89" t="str">
        <f>IF($A89&lt;&gt;"",VLOOKUP($B89,base!C:H,5,0)," ")</f>
        <v xml:space="preserve"> </v>
      </c>
      <c r="H89" t="str">
        <f>IF($A89&lt;&gt;"",VLOOKUP($B89,base!C:H,6,0)," ")</f>
        <v xml:space="preserve"> </v>
      </c>
    </row>
    <row r="90" spans="1:8" x14ac:dyDescent="0.25">
      <c r="A90" s="3" t="str">
        <f t="shared" si="3"/>
        <v/>
      </c>
      <c r="B90" s="2">
        <f>+IF($A90&gt;0,SUMIFS(base!C:C,base!J:J,CONCATENATE(TEXT($B$1,"000"),TEXT(A90,"000")))," ")</f>
        <v>0</v>
      </c>
      <c r="C90" t="str">
        <f t="shared" si="2"/>
        <v/>
      </c>
      <c r="D90" t="str">
        <f>IF($A90&lt;&gt;"",VLOOKUP($B90,base!C:H,2,0)," ")</f>
        <v xml:space="preserve"> </v>
      </c>
      <c r="E90" t="str">
        <f>IF($A90&lt;&gt;"",VLOOKUP($B90,base!C:H,3,0)," ")</f>
        <v xml:space="preserve"> </v>
      </c>
      <c r="F90" t="str">
        <f>IF($A90&lt;&gt;"",VLOOKUP($B90,base!C:H,4,0)," ")</f>
        <v xml:space="preserve"> </v>
      </c>
      <c r="G90" t="str">
        <f>IF($A90&lt;&gt;"",VLOOKUP($B90,base!C:H,5,0)," ")</f>
        <v xml:space="preserve"> </v>
      </c>
      <c r="H90" t="str">
        <f>IF($A90&lt;&gt;"",VLOOKUP($B90,base!C:H,6,0)," ")</f>
        <v xml:space="preserve"> </v>
      </c>
    </row>
    <row r="91" spans="1:8" x14ac:dyDescent="0.25">
      <c r="A91" s="3" t="str">
        <f t="shared" si="3"/>
        <v/>
      </c>
      <c r="B91" s="2">
        <f>+IF($A91&gt;0,SUMIFS(base!C:C,base!J:J,CONCATENATE(TEXT($B$1,"000"),TEXT(A91,"000")))," ")</f>
        <v>0</v>
      </c>
      <c r="C91" t="str">
        <f t="shared" si="2"/>
        <v/>
      </c>
      <c r="D91" t="str">
        <f>IF($A91&lt;&gt;"",VLOOKUP($B91,base!C:H,2,0)," ")</f>
        <v xml:space="preserve"> </v>
      </c>
      <c r="E91" t="str">
        <f>IF($A91&lt;&gt;"",VLOOKUP($B91,base!C:H,3,0)," ")</f>
        <v xml:space="preserve"> </v>
      </c>
      <c r="F91" t="str">
        <f>IF($A91&lt;&gt;"",VLOOKUP($B91,base!C:H,4,0)," ")</f>
        <v xml:space="preserve"> </v>
      </c>
      <c r="G91" t="str">
        <f>IF($A91&lt;&gt;"",VLOOKUP($B91,base!C:H,5,0)," ")</f>
        <v xml:space="preserve"> </v>
      </c>
      <c r="H91" t="str">
        <f>IF($A91&lt;&gt;"",VLOOKUP($B91,base!C:H,6,0)," ")</f>
        <v xml:space="preserve"> </v>
      </c>
    </row>
    <row r="92" spans="1:8" x14ac:dyDescent="0.25">
      <c r="A92" s="3" t="str">
        <f t="shared" si="3"/>
        <v/>
      </c>
      <c r="B92" s="2">
        <f>+IF($A92&gt;0,SUMIFS(base!C:C,base!J:J,CONCATENATE(TEXT($B$1,"000"),TEXT(A92,"000")))," ")</f>
        <v>0</v>
      </c>
      <c r="C92" t="str">
        <f t="shared" si="2"/>
        <v/>
      </c>
      <c r="D92" t="str">
        <f>IF($A92&lt;&gt;"",VLOOKUP($B92,base!C:H,2,0)," ")</f>
        <v xml:space="preserve"> </v>
      </c>
      <c r="E92" t="str">
        <f>IF($A92&lt;&gt;"",VLOOKUP($B92,base!C:H,3,0)," ")</f>
        <v xml:space="preserve"> </v>
      </c>
      <c r="F92" t="str">
        <f>IF($A92&lt;&gt;"",VLOOKUP($B92,base!C:H,4,0)," ")</f>
        <v xml:space="preserve"> </v>
      </c>
      <c r="G92" t="str">
        <f>IF($A92&lt;&gt;"",VLOOKUP($B92,base!C:H,5,0)," ")</f>
        <v xml:space="preserve"> </v>
      </c>
      <c r="H92" t="str">
        <f>IF($A92&lt;&gt;"",VLOOKUP($B92,base!C:H,6,0)," ")</f>
        <v xml:space="preserve"> </v>
      </c>
    </row>
    <row r="93" spans="1:8" x14ac:dyDescent="0.25">
      <c r="A93" s="3" t="str">
        <f t="shared" si="3"/>
        <v/>
      </c>
      <c r="B93" s="2">
        <f>+IF($A93&gt;0,SUMIFS(base!C:C,base!J:J,CONCATENATE(TEXT($B$1,"000"),TEXT(A93,"000")))," ")</f>
        <v>0</v>
      </c>
      <c r="C93" t="str">
        <f t="shared" si="2"/>
        <v/>
      </c>
      <c r="D93" t="str">
        <f>IF($A93&lt;&gt;"",VLOOKUP($B93,base!C:H,2,0)," ")</f>
        <v xml:space="preserve"> </v>
      </c>
      <c r="E93" t="str">
        <f>IF($A93&lt;&gt;"",VLOOKUP($B93,base!C:H,3,0)," ")</f>
        <v xml:space="preserve"> </v>
      </c>
      <c r="F93" t="str">
        <f>IF($A93&lt;&gt;"",VLOOKUP($B93,base!C:H,4,0)," ")</f>
        <v xml:space="preserve"> </v>
      </c>
      <c r="G93" t="str">
        <f>IF($A93&lt;&gt;"",VLOOKUP($B93,base!C:H,5,0)," ")</f>
        <v xml:space="preserve"> </v>
      </c>
      <c r="H93" t="str">
        <f>IF($A93&lt;&gt;"",VLOOKUP($B93,base!C:H,6,0)," ")</f>
        <v xml:space="preserve"> </v>
      </c>
    </row>
    <row r="94" spans="1:8" x14ac:dyDescent="0.25">
      <c r="A94" s="3" t="str">
        <f t="shared" si="3"/>
        <v/>
      </c>
      <c r="B94" s="2">
        <f>+IF($A94&gt;0,SUMIFS(base!C:C,base!J:J,CONCATENATE(TEXT($B$1,"000"),TEXT(A94,"000")))," ")</f>
        <v>0</v>
      </c>
      <c r="C94" t="str">
        <f t="shared" si="2"/>
        <v/>
      </c>
      <c r="D94" t="str">
        <f>IF($A94&lt;&gt;"",VLOOKUP($B94,base!C:H,2,0)," ")</f>
        <v xml:space="preserve"> </v>
      </c>
      <c r="E94" t="str">
        <f>IF($A94&lt;&gt;"",VLOOKUP($B94,base!C:H,3,0)," ")</f>
        <v xml:space="preserve"> </v>
      </c>
      <c r="F94" t="str">
        <f>IF($A94&lt;&gt;"",VLOOKUP($B94,base!C:H,4,0)," ")</f>
        <v xml:space="preserve"> </v>
      </c>
      <c r="G94" t="str">
        <f>IF($A94&lt;&gt;"",VLOOKUP($B94,base!C:H,5,0)," ")</f>
        <v xml:space="preserve"> </v>
      </c>
      <c r="H94" t="str">
        <f>IF($A94&lt;&gt;"",VLOOKUP($B94,base!C:H,6,0)," ")</f>
        <v xml:space="preserve"> </v>
      </c>
    </row>
    <row r="95" spans="1:8" x14ac:dyDescent="0.25">
      <c r="A95" s="3" t="str">
        <f t="shared" si="3"/>
        <v/>
      </c>
      <c r="B95" s="2">
        <f>+IF($A95&gt;0,SUMIFS(base!C:C,base!J:J,CONCATENATE(TEXT($B$1,"000"),TEXT(A95,"000")))," ")</f>
        <v>0</v>
      </c>
      <c r="C95" t="str">
        <f t="shared" si="2"/>
        <v/>
      </c>
      <c r="D95" t="str">
        <f>IF($A95&lt;&gt;"",VLOOKUP($B95,base!C:H,2,0)," ")</f>
        <v xml:space="preserve"> </v>
      </c>
      <c r="E95" t="str">
        <f>IF($A95&lt;&gt;"",VLOOKUP($B95,base!C:H,3,0)," ")</f>
        <v xml:space="preserve"> </v>
      </c>
      <c r="F95" t="str">
        <f>IF($A95&lt;&gt;"",VLOOKUP($B95,base!C:H,4,0)," ")</f>
        <v xml:space="preserve"> </v>
      </c>
      <c r="G95" t="str">
        <f>IF($A95&lt;&gt;"",VLOOKUP($B95,base!C:H,5,0)," ")</f>
        <v xml:space="preserve"> </v>
      </c>
      <c r="H95" t="str">
        <f>IF($A95&lt;&gt;"",VLOOKUP($B95,base!C:H,6,0)," ")</f>
        <v xml:space="preserve"> </v>
      </c>
    </row>
    <row r="96" spans="1:8" x14ac:dyDescent="0.25">
      <c r="A96" s="3" t="str">
        <f t="shared" si="3"/>
        <v/>
      </c>
      <c r="B96" s="2">
        <f>+IF($A96&gt;0,SUMIFS(base!C:C,base!J:J,CONCATENATE(TEXT($B$1,"000"),TEXT(A96,"000")))," ")</f>
        <v>0</v>
      </c>
      <c r="C96" t="str">
        <f t="shared" si="2"/>
        <v/>
      </c>
      <c r="D96" t="str">
        <f>IF($A96&lt;&gt;"",VLOOKUP($B96,base!C:H,2,0)," ")</f>
        <v xml:space="preserve"> </v>
      </c>
      <c r="E96" t="str">
        <f>IF($A96&lt;&gt;"",VLOOKUP($B96,base!C:H,3,0)," ")</f>
        <v xml:space="preserve"> </v>
      </c>
      <c r="F96" t="str">
        <f>IF($A96&lt;&gt;"",VLOOKUP($B96,base!C:H,4,0)," ")</f>
        <v xml:space="preserve"> </v>
      </c>
      <c r="G96" t="str">
        <f>IF($A96&lt;&gt;"",VLOOKUP($B96,base!C:H,5,0)," ")</f>
        <v xml:space="preserve"> </v>
      </c>
      <c r="H96" t="str">
        <f>IF($A96&lt;&gt;"",VLOOKUP($B96,base!C:H,6,0)," ")</f>
        <v xml:space="preserve"> </v>
      </c>
    </row>
    <row r="97" spans="1:8" x14ac:dyDescent="0.25">
      <c r="A97" s="3" t="str">
        <f t="shared" si="3"/>
        <v/>
      </c>
      <c r="B97" s="2">
        <f>+IF($A97&gt;0,SUMIFS(base!C:C,base!J:J,CONCATENATE(TEXT($B$1,"000"),TEXT(A97,"000")))," ")</f>
        <v>0</v>
      </c>
      <c r="C97" t="str">
        <f t="shared" si="2"/>
        <v/>
      </c>
      <c r="D97" t="str">
        <f>IF($A97&lt;&gt;"",VLOOKUP($B97,base!C:H,2,0)," ")</f>
        <v xml:space="preserve"> </v>
      </c>
      <c r="E97" t="str">
        <f>IF($A97&lt;&gt;"",VLOOKUP($B97,base!C:H,3,0)," ")</f>
        <v xml:space="preserve"> </v>
      </c>
      <c r="F97" t="str">
        <f>IF($A97&lt;&gt;"",VLOOKUP($B97,base!C:H,4,0)," ")</f>
        <v xml:space="preserve"> </v>
      </c>
      <c r="G97" t="str">
        <f>IF($A97&lt;&gt;"",VLOOKUP($B97,base!C:H,5,0)," ")</f>
        <v xml:space="preserve"> </v>
      </c>
      <c r="H97" t="str">
        <f>IF($A97&lt;&gt;"",VLOOKUP($B97,base!C:H,6,0)," ")</f>
        <v xml:space="preserve"> </v>
      </c>
    </row>
    <row r="98" spans="1:8" x14ac:dyDescent="0.25">
      <c r="A98" s="3" t="str">
        <f t="shared" si="3"/>
        <v/>
      </c>
      <c r="B98" s="2">
        <f>+IF($A98&gt;0,SUMIFS(base!C:C,base!J:J,CONCATENATE(TEXT($B$1,"000"),TEXT(A98,"000")))," ")</f>
        <v>0</v>
      </c>
      <c r="C98" t="str">
        <f t="shared" si="2"/>
        <v/>
      </c>
      <c r="D98" t="str">
        <f>IF($A98&lt;&gt;"",VLOOKUP($B98,base!C:H,2,0)," ")</f>
        <v xml:space="preserve"> </v>
      </c>
      <c r="E98" t="str">
        <f>IF($A98&lt;&gt;"",VLOOKUP($B98,base!C:H,3,0)," ")</f>
        <v xml:space="preserve"> </v>
      </c>
      <c r="F98" t="str">
        <f>IF($A98&lt;&gt;"",VLOOKUP($B98,base!C:H,4,0)," ")</f>
        <v xml:space="preserve"> </v>
      </c>
      <c r="G98" t="str">
        <f>IF($A98&lt;&gt;"",VLOOKUP($B98,base!C:H,5,0)," ")</f>
        <v xml:space="preserve"> </v>
      </c>
      <c r="H98" t="str">
        <f>IF($A98&lt;&gt;"",VLOOKUP($B98,base!C:H,6,0)," ")</f>
        <v xml:space="preserve"> </v>
      </c>
    </row>
    <row r="99" spans="1:8" x14ac:dyDescent="0.25">
      <c r="A99" s="3" t="str">
        <f t="shared" si="3"/>
        <v/>
      </c>
      <c r="B99" s="2">
        <f>+IF($A99&gt;0,SUMIFS(base!C:C,base!J:J,CONCATENATE(TEXT($B$1,"000"),TEXT(A99,"000")))," ")</f>
        <v>0</v>
      </c>
      <c r="C99" t="str">
        <f t="shared" si="2"/>
        <v/>
      </c>
      <c r="D99" t="str">
        <f>IF($A99&lt;&gt;"",VLOOKUP($B99,base!C:H,2,0)," ")</f>
        <v xml:space="preserve"> </v>
      </c>
      <c r="E99" t="str">
        <f>IF($A99&lt;&gt;"",VLOOKUP($B99,base!C:H,3,0)," ")</f>
        <v xml:space="preserve"> </v>
      </c>
      <c r="F99" t="str">
        <f>IF($A99&lt;&gt;"",VLOOKUP($B99,base!C:H,4,0)," ")</f>
        <v xml:space="preserve"> </v>
      </c>
      <c r="G99" t="str">
        <f>IF($A99&lt;&gt;"",VLOOKUP($B99,base!C:H,5,0)," ")</f>
        <v xml:space="preserve"> </v>
      </c>
      <c r="H99" t="str">
        <f>IF($A99&lt;&gt;"",VLOOKUP($B99,base!C:H,6,0)," ")</f>
        <v xml:space="preserve"> </v>
      </c>
    </row>
    <row r="100" spans="1:8" x14ac:dyDescent="0.25">
      <c r="A100" s="3" t="str">
        <f t="shared" si="3"/>
        <v/>
      </c>
      <c r="B100" s="2">
        <f>+IF($A100&gt;0,SUMIFS(base!C:C,base!J:J,CONCATENATE(TEXT($B$1,"000"),TEXT(A100,"000")))," ")</f>
        <v>0</v>
      </c>
      <c r="C100" t="str">
        <f t="shared" si="2"/>
        <v/>
      </c>
      <c r="D100" t="str">
        <f>IF($A100&lt;&gt;"",VLOOKUP($B100,base!C:H,2,0)," ")</f>
        <v xml:space="preserve"> </v>
      </c>
      <c r="E100" t="str">
        <f>IF($A100&lt;&gt;"",VLOOKUP($B100,base!C:H,3,0)," ")</f>
        <v xml:space="preserve"> </v>
      </c>
      <c r="F100" t="str">
        <f>IF($A100&lt;&gt;"",VLOOKUP($B100,base!C:H,4,0)," ")</f>
        <v xml:space="preserve"> </v>
      </c>
      <c r="G100" t="str">
        <f>IF($A100&lt;&gt;"",VLOOKUP($B100,base!C:H,5,0)," ")</f>
        <v xml:space="preserve"> </v>
      </c>
      <c r="H100" t="str">
        <f>IF($A100&lt;&gt;"",VLOOKUP($B100,base!C:H,6,0)," ")</f>
        <v xml:space="preserve"> </v>
      </c>
    </row>
    <row r="101" spans="1:8" x14ac:dyDescent="0.25">
      <c r="A101" s="3" t="str">
        <f t="shared" si="3"/>
        <v/>
      </c>
      <c r="B101" s="2">
        <f>+IF($A101&gt;0,SUMIFS(base!C:C,base!J:J,CONCATENATE(TEXT($B$1,"000"),TEXT(A101,"000")))," ")</f>
        <v>0</v>
      </c>
      <c r="C101" t="str">
        <f t="shared" si="2"/>
        <v/>
      </c>
      <c r="D101" t="str">
        <f>IF($A101&lt;&gt;"",VLOOKUP($B101,base!C:H,2,0)," ")</f>
        <v xml:space="preserve"> </v>
      </c>
      <c r="E101" t="str">
        <f>IF($A101&lt;&gt;"",VLOOKUP($B101,base!C:H,3,0)," ")</f>
        <v xml:space="preserve"> </v>
      </c>
      <c r="F101" t="str">
        <f>IF($A101&lt;&gt;"",VLOOKUP($B101,base!C:H,4,0)," ")</f>
        <v xml:space="preserve"> </v>
      </c>
      <c r="G101" t="str">
        <f>IF($A101&lt;&gt;"",VLOOKUP($B101,base!C:H,5,0)," ")</f>
        <v xml:space="preserve"> </v>
      </c>
      <c r="H101" t="str">
        <f>IF($A101&lt;&gt;"",VLOOKUP($B101,base!C:H,6,0)," ")</f>
        <v xml:space="preserve"> </v>
      </c>
    </row>
    <row r="102" spans="1:8" x14ac:dyDescent="0.25">
      <c r="A102" s="3" t="str">
        <f t="shared" si="3"/>
        <v/>
      </c>
      <c r="B102" s="2">
        <f>+IF($A102&gt;0,SUMIFS(base!C:C,base!J:J,CONCATENATE(TEXT($B$1,"000"),TEXT(A102,"000")))," ")</f>
        <v>0</v>
      </c>
      <c r="C102" t="str">
        <f t="shared" si="2"/>
        <v/>
      </c>
      <c r="D102" t="str">
        <f>IF($A102&lt;&gt;"",VLOOKUP($B102,base!C:H,2,0)," ")</f>
        <v xml:space="preserve"> </v>
      </c>
      <c r="E102" t="str">
        <f>IF($A102&lt;&gt;"",VLOOKUP($B102,base!C:H,3,0)," ")</f>
        <v xml:space="preserve"> </v>
      </c>
      <c r="F102" t="str">
        <f>IF($A102&lt;&gt;"",VLOOKUP($B102,base!C:H,4,0)," ")</f>
        <v xml:space="preserve"> </v>
      </c>
      <c r="G102" t="str">
        <f>IF($A102&lt;&gt;"",VLOOKUP($B102,base!C:H,5,0)," ")</f>
        <v xml:space="preserve"> </v>
      </c>
      <c r="H102" t="str">
        <f>IF($A102&lt;&gt;"",VLOOKUP($B102,base!C:H,6,0)," ")</f>
        <v xml:space="preserve"> </v>
      </c>
    </row>
    <row r="103" spans="1:8" x14ac:dyDescent="0.25">
      <c r="A103" s="3" t="str">
        <f t="shared" si="3"/>
        <v/>
      </c>
      <c r="B103" s="2">
        <f>+IF($A103&gt;0,SUMIFS(base!C:C,base!J:J,CONCATENATE(TEXT($B$1,"000"),TEXT(A103,"000")))," ")</f>
        <v>0</v>
      </c>
      <c r="C103" t="str">
        <f t="shared" si="2"/>
        <v/>
      </c>
      <c r="D103" t="str">
        <f>IF($A103&lt;&gt;"",VLOOKUP($B103,base!C:H,2,0)," ")</f>
        <v xml:space="preserve"> </v>
      </c>
      <c r="E103" t="str">
        <f>IF($A103&lt;&gt;"",VLOOKUP($B103,base!C:H,3,0)," ")</f>
        <v xml:space="preserve"> </v>
      </c>
      <c r="F103" t="str">
        <f>IF($A103&lt;&gt;"",VLOOKUP($B103,base!C:H,4,0)," ")</f>
        <v xml:space="preserve"> </v>
      </c>
      <c r="G103" t="str">
        <f>IF($A103&lt;&gt;"",VLOOKUP($B103,base!C:H,5,0)," ")</f>
        <v xml:space="preserve"> </v>
      </c>
      <c r="H103" t="str">
        <f>IF($A103&lt;&gt;"",VLOOKUP($B103,base!C:H,6,0)," ")</f>
        <v xml:space="preserve"> </v>
      </c>
    </row>
    <row r="104" spans="1:8" x14ac:dyDescent="0.25">
      <c r="A104" s="3" t="str">
        <f t="shared" si="3"/>
        <v/>
      </c>
      <c r="B104" s="2">
        <f>+IF($A104&gt;0,SUMIFS(base!C:C,base!J:J,CONCATENATE(TEXT($B$1,"000"),TEXT(A104,"000")))," ")</f>
        <v>0</v>
      </c>
      <c r="C104" t="str">
        <f t="shared" si="2"/>
        <v/>
      </c>
      <c r="D104" t="str">
        <f>IF($A104&lt;&gt;"",VLOOKUP($B104,base!C:H,2,0)," ")</f>
        <v xml:space="preserve"> </v>
      </c>
      <c r="E104" t="str">
        <f>IF($A104&lt;&gt;"",VLOOKUP($B104,base!C:H,3,0)," ")</f>
        <v xml:space="preserve"> </v>
      </c>
      <c r="F104" t="str">
        <f>IF($A104&lt;&gt;"",VLOOKUP($B104,base!C:H,4,0)," ")</f>
        <v xml:space="preserve"> </v>
      </c>
      <c r="G104" t="str">
        <f>IF($A104&lt;&gt;"",VLOOKUP($B104,base!C:H,5,0)," ")</f>
        <v xml:space="preserve"> </v>
      </c>
      <c r="H104" t="str">
        <f>IF($A104&lt;&gt;"",VLOOKUP($B104,base!C:H,6,0)," ")</f>
        <v xml:space="preserve"> </v>
      </c>
    </row>
    <row r="105" spans="1:8" x14ac:dyDescent="0.25">
      <c r="A105" s="3" t="str">
        <f t="shared" si="3"/>
        <v/>
      </c>
      <c r="B105" s="2">
        <f>+IF($A105&gt;0,SUMIFS(base!C:C,base!J:J,CONCATENATE(TEXT($B$1,"000"),TEXT(A105,"000")))," ")</f>
        <v>0</v>
      </c>
      <c r="C105" t="str">
        <f t="shared" si="2"/>
        <v/>
      </c>
      <c r="D105" t="str">
        <f>IF($A105&lt;&gt;"",VLOOKUP($B105,base!C:H,2,0)," ")</f>
        <v xml:space="preserve"> </v>
      </c>
      <c r="E105" t="str">
        <f>IF($A105&lt;&gt;"",VLOOKUP($B105,base!C:H,3,0)," ")</f>
        <v xml:space="preserve"> </v>
      </c>
      <c r="F105" t="str">
        <f>IF($A105&lt;&gt;"",VLOOKUP($B105,base!C:H,4,0)," ")</f>
        <v xml:space="preserve"> </v>
      </c>
      <c r="G105" t="str">
        <f>IF($A105&lt;&gt;"",VLOOKUP($B105,base!C:H,5,0)," ")</f>
        <v xml:space="preserve"> </v>
      </c>
      <c r="H105" t="str">
        <f>IF($A105&lt;&gt;"",VLOOKUP($B105,base!C:H,6,0)," ")</f>
        <v xml:space="preserve"> </v>
      </c>
    </row>
    <row r="106" spans="1:8" x14ac:dyDescent="0.25">
      <c r="A106" s="3" t="str">
        <f t="shared" si="3"/>
        <v/>
      </c>
      <c r="B106" s="2">
        <f>+IF($A106&gt;0,SUMIFS(base!C:C,base!J:J,CONCATENATE(TEXT($B$1,"000"),TEXT(A106,"000")))," ")</f>
        <v>0</v>
      </c>
      <c r="C106" t="str">
        <f t="shared" si="2"/>
        <v/>
      </c>
      <c r="D106" t="str">
        <f>IF($A106&lt;&gt;"",VLOOKUP($B106,base!C:H,2,0)," ")</f>
        <v xml:space="preserve"> </v>
      </c>
      <c r="E106" t="str">
        <f>IF($A106&lt;&gt;"",VLOOKUP($B106,base!C:H,3,0)," ")</f>
        <v xml:space="preserve"> </v>
      </c>
      <c r="F106" t="str">
        <f>IF($A106&lt;&gt;"",VLOOKUP($B106,base!C:H,4,0)," ")</f>
        <v xml:space="preserve"> </v>
      </c>
      <c r="G106" t="str">
        <f>IF($A106&lt;&gt;"",VLOOKUP($B106,base!C:H,5,0)," ")</f>
        <v xml:space="preserve"> </v>
      </c>
      <c r="H106" t="str">
        <f>IF($A106&lt;&gt;"",VLOOKUP($B106,base!C:H,6,0)," ")</f>
        <v xml:space="preserve"> </v>
      </c>
    </row>
    <row r="107" spans="1:8" x14ac:dyDescent="0.25">
      <c r="A107" s="3" t="str">
        <f t="shared" si="3"/>
        <v/>
      </c>
      <c r="B107" s="2">
        <f>+IF($A107&gt;0,SUMIFS(base!C:C,base!J:J,CONCATENATE(TEXT($B$1,"000"),TEXT(A107,"000")))," ")</f>
        <v>0</v>
      </c>
      <c r="C107" t="str">
        <f t="shared" si="2"/>
        <v/>
      </c>
      <c r="D107" t="str">
        <f>IF($A107&lt;&gt;"",VLOOKUP($B107,base!C:H,2,0)," ")</f>
        <v xml:space="preserve"> </v>
      </c>
      <c r="E107" t="str">
        <f>IF($A107&lt;&gt;"",VLOOKUP($B107,base!C:H,3,0)," ")</f>
        <v xml:space="preserve"> </v>
      </c>
      <c r="F107" t="str">
        <f>IF($A107&lt;&gt;"",VLOOKUP($B107,base!C:H,4,0)," ")</f>
        <v xml:space="preserve"> </v>
      </c>
      <c r="G107" t="str">
        <f>IF($A107&lt;&gt;"",VLOOKUP($B107,base!C:H,5,0)," ")</f>
        <v xml:space="preserve"> </v>
      </c>
      <c r="H107" t="str">
        <f>IF($A107&lt;&gt;"",VLOOKUP($B107,base!C:H,6,0)," ")</f>
        <v xml:space="preserve"> </v>
      </c>
    </row>
    <row r="108" spans="1:8" x14ac:dyDescent="0.25">
      <c r="A108" s="3" t="str">
        <f t="shared" si="3"/>
        <v/>
      </c>
      <c r="B108" s="2">
        <f>+IF($A108&gt;0,SUMIFS(base!C:C,base!J:J,CONCATENATE(TEXT($B$1,"000"),TEXT(A108,"000")))," ")</f>
        <v>0</v>
      </c>
      <c r="C108" t="str">
        <f t="shared" si="2"/>
        <v/>
      </c>
      <c r="D108" t="str">
        <f>IF($A108&lt;&gt;"",VLOOKUP($B108,base!C:H,2,0)," ")</f>
        <v xml:space="preserve"> </v>
      </c>
      <c r="E108" t="str">
        <f>IF($A108&lt;&gt;"",VLOOKUP($B108,base!C:H,3,0)," ")</f>
        <v xml:space="preserve"> </v>
      </c>
      <c r="F108" t="str">
        <f>IF($A108&lt;&gt;"",VLOOKUP($B108,base!C:H,4,0)," ")</f>
        <v xml:space="preserve"> </v>
      </c>
      <c r="G108" t="str">
        <f>IF($A108&lt;&gt;"",VLOOKUP($B108,base!C:H,5,0)," ")</f>
        <v xml:space="preserve"> </v>
      </c>
      <c r="H108" t="str">
        <f>IF($A108&lt;&gt;"",VLOOKUP($B108,base!C:H,6,0)," ")</f>
        <v xml:space="preserve"> </v>
      </c>
    </row>
    <row r="109" spans="1:8" x14ac:dyDescent="0.25">
      <c r="A109" s="3" t="str">
        <f t="shared" si="3"/>
        <v/>
      </c>
      <c r="B109" s="2">
        <f>+IF($A109&gt;0,SUMIFS(base!C:C,base!J:J,CONCATENATE(TEXT($B$1,"000"),TEXT(A109,"000")))," ")</f>
        <v>0</v>
      </c>
      <c r="C109" t="str">
        <f t="shared" si="2"/>
        <v/>
      </c>
      <c r="D109" t="str">
        <f>IF($A109&lt;&gt;"",VLOOKUP($B109,base!C:H,2,0)," ")</f>
        <v xml:space="preserve"> </v>
      </c>
      <c r="E109" t="str">
        <f>IF($A109&lt;&gt;"",VLOOKUP($B109,base!C:H,3,0)," ")</f>
        <v xml:space="preserve"> </v>
      </c>
      <c r="F109" t="str">
        <f>IF($A109&lt;&gt;"",VLOOKUP($B109,base!C:H,4,0)," ")</f>
        <v xml:space="preserve"> </v>
      </c>
      <c r="G109" t="str">
        <f>IF($A109&lt;&gt;"",VLOOKUP($B109,base!C:H,5,0)," ")</f>
        <v xml:space="preserve"> </v>
      </c>
      <c r="H109" t="str">
        <f>IF($A109&lt;&gt;"",VLOOKUP($B109,base!C:H,6,0)," ")</f>
        <v xml:space="preserve"> </v>
      </c>
    </row>
    <row r="110" spans="1:8" x14ac:dyDescent="0.25">
      <c r="A110" s="3" t="str">
        <f t="shared" si="3"/>
        <v/>
      </c>
      <c r="B110" s="2">
        <f>+IF($A110&gt;0,SUMIFS(base!C:C,base!J:J,CONCATENATE(TEXT($B$1,"000"),TEXT(A110,"000")))," ")</f>
        <v>0</v>
      </c>
      <c r="C110" t="str">
        <f t="shared" si="2"/>
        <v/>
      </c>
      <c r="D110" t="str">
        <f>IF($A110&lt;&gt;"",VLOOKUP($B110,base!C:H,2,0)," ")</f>
        <v xml:space="preserve"> </v>
      </c>
      <c r="E110" t="str">
        <f>IF($A110&lt;&gt;"",VLOOKUP($B110,base!C:H,3,0)," ")</f>
        <v xml:space="preserve"> </v>
      </c>
      <c r="F110" t="str">
        <f>IF($A110&lt;&gt;"",VLOOKUP($B110,base!C:H,4,0)," ")</f>
        <v xml:space="preserve"> </v>
      </c>
      <c r="G110" t="str">
        <f>IF($A110&lt;&gt;"",VLOOKUP($B110,base!C:H,5,0)," ")</f>
        <v xml:space="preserve"> </v>
      </c>
      <c r="H110" t="str">
        <f>IF($A110&lt;&gt;"",VLOOKUP($B110,base!C:H,6,0)," ")</f>
        <v xml:space="preserve"> </v>
      </c>
    </row>
    <row r="111" spans="1:8" x14ac:dyDescent="0.25">
      <c r="A111" s="3" t="str">
        <f t="shared" si="3"/>
        <v/>
      </c>
      <c r="B111" s="2">
        <f>+IF($A111&gt;0,SUMIFS(base!C:C,base!J:J,CONCATENATE(TEXT($B$1,"000"),TEXT(A111,"000")))," ")</f>
        <v>0</v>
      </c>
      <c r="C111" t="str">
        <f t="shared" si="2"/>
        <v/>
      </c>
      <c r="D111" t="str">
        <f>IF($A111&lt;&gt;"",VLOOKUP($B111,base!C:H,2,0)," ")</f>
        <v xml:space="preserve"> </v>
      </c>
      <c r="E111" t="str">
        <f>IF($A111&lt;&gt;"",VLOOKUP($B111,base!C:H,3,0)," ")</f>
        <v xml:space="preserve"> </v>
      </c>
      <c r="F111" t="str">
        <f>IF($A111&lt;&gt;"",VLOOKUP($B111,base!C:H,4,0)," ")</f>
        <v xml:space="preserve"> </v>
      </c>
      <c r="G111" t="str">
        <f>IF($A111&lt;&gt;"",VLOOKUP($B111,base!C:H,5,0)," ")</f>
        <v xml:space="preserve"> </v>
      </c>
      <c r="H111" t="str">
        <f>IF($A111&lt;&gt;"",VLOOKUP($B111,base!C:H,6,0)," ")</f>
        <v xml:space="preserve"> </v>
      </c>
    </row>
    <row r="112" spans="1:8" x14ac:dyDescent="0.25">
      <c r="A112" s="3" t="str">
        <f t="shared" si="3"/>
        <v/>
      </c>
      <c r="B112" s="2">
        <f>+IF($A112&gt;0,SUMIFS(base!C:C,base!J:J,CONCATENATE(TEXT($B$1,"000"),TEXT(A112,"000")))," ")</f>
        <v>0</v>
      </c>
      <c r="C112" t="str">
        <f t="shared" si="2"/>
        <v/>
      </c>
      <c r="D112" t="str">
        <f>IF($A112&lt;&gt;"",VLOOKUP($B112,base!C:H,2,0)," ")</f>
        <v xml:space="preserve"> </v>
      </c>
      <c r="E112" t="str">
        <f>IF($A112&lt;&gt;"",VLOOKUP($B112,base!C:H,3,0)," ")</f>
        <v xml:space="preserve"> </v>
      </c>
      <c r="F112" t="str">
        <f>IF($A112&lt;&gt;"",VLOOKUP($B112,base!C:H,4,0)," ")</f>
        <v xml:space="preserve"> </v>
      </c>
      <c r="G112" t="str">
        <f>IF($A112&lt;&gt;"",VLOOKUP($B112,base!C:H,5,0)," ")</f>
        <v xml:space="preserve"> </v>
      </c>
      <c r="H112" t="str">
        <f>IF($A112&lt;&gt;"",VLOOKUP($B112,base!C:H,6,0)," ")</f>
        <v xml:space="preserve"> </v>
      </c>
    </row>
    <row r="113" spans="1:8" x14ac:dyDescent="0.25">
      <c r="A113" s="3" t="str">
        <f t="shared" si="3"/>
        <v/>
      </c>
      <c r="B113" s="2">
        <f>+IF($A113&gt;0,SUMIFS(base!C:C,base!J:J,CONCATENATE(TEXT($B$1,"000"),TEXT(A113,"000")))," ")</f>
        <v>0</v>
      </c>
      <c r="C113" t="str">
        <f t="shared" si="2"/>
        <v/>
      </c>
      <c r="D113" t="str">
        <f>IF($A113&lt;&gt;"",VLOOKUP($B113,base!C:H,2,0)," ")</f>
        <v xml:space="preserve"> </v>
      </c>
      <c r="E113" t="str">
        <f>IF($A113&lt;&gt;"",VLOOKUP($B113,base!C:H,3,0)," ")</f>
        <v xml:space="preserve"> </v>
      </c>
      <c r="F113" t="str">
        <f>IF($A113&lt;&gt;"",VLOOKUP($B113,base!C:H,4,0)," ")</f>
        <v xml:space="preserve"> </v>
      </c>
      <c r="G113" t="str">
        <f>IF($A113&lt;&gt;"",VLOOKUP($B113,base!C:H,5,0)," ")</f>
        <v xml:space="preserve"> </v>
      </c>
      <c r="H113" t="str">
        <f>IF($A113&lt;&gt;"",VLOOKUP($B113,base!C:H,6,0)," ")</f>
        <v xml:space="preserve"> </v>
      </c>
    </row>
    <row r="114" spans="1:8" x14ac:dyDescent="0.25">
      <c r="A114" s="3" t="str">
        <f t="shared" si="3"/>
        <v/>
      </c>
      <c r="B114" s="2">
        <f>+IF($A114&gt;0,SUMIFS(base!C:C,base!J:J,CONCATENATE(TEXT($B$1,"000"),TEXT(A114,"000")))," ")</f>
        <v>0</v>
      </c>
      <c r="C114" t="str">
        <f t="shared" si="2"/>
        <v/>
      </c>
      <c r="D114" t="str">
        <f>IF($A114&lt;&gt;"",VLOOKUP($B114,base!C:H,2,0)," ")</f>
        <v xml:space="preserve"> </v>
      </c>
      <c r="E114" t="str">
        <f>IF($A114&lt;&gt;"",VLOOKUP($B114,base!C:H,3,0)," ")</f>
        <v xml:space="preserve"> </v>
      </c>
      <c r="F114" t="str">
        <f>IF($A114&lt;&gt;"",VLOOKUP($B114,base!C:H,4,0)," ")</f>
        <v xml:space="preserve"> </v>
      </c>
      <c r="G114" t="str">
        <f>IF($A114&lt;&gt;"",VLOOKUP($B114,base!C:H,5,0)," ")</f>
        <v xml:space="preserve"> </v>
      </c>
      <c r="H114" t="str">
        <f>IF($A114&lt;&gt;"",VLOOKUP($B114,base!C:H,6,0)," ")</f>
        <v xml:space="preserve"> </v>
      </c>
    </row>
    <row r="115" spans="1:8" x14ac:dyDescent="0.25">
      <c r="A115" s="3" t="str">
        <f t="shared" si="3"/>
        <v/>
      </c>
      <c r="B115" s="2">
        <f>+IF($A115&gt;0,SUMIFS(base!C:C,base!J:J,CONCATENATE(TEXT($B$1,"000"),TEXT(A115,"000")))," ")</f>
        <v>0</v>
      </c>
      <c r="C115" t="str">
        <f t="shared" si="2"/>
        <v/>
      </c>
      <c r="D115" t="str">
        <f>IF($A115&lt;&gt;"",VLOOKUP($B115,base!C:H,2,0)," ")</f>
        <v xml:space="preserve"> </v>
      </c>
      <c r="E115" t="str">
        <f>IF($A115&lt;&gt;"",VLOOKUP($B115,base!C:H,3,0)," ")</f>
        <v xml:space="preserve"> </v>
      </c>
      <c r="F115" t="str">
        <f>IF($A115&lt;&gt;"",VLOOKUP($B115,base!C:H,4,0)," ")</f>
        <v xml:space="preserve"> </v>
      </c>
      <c r="G115" t="str">
        <f>IF($A115&lt;&gt;"",VLOOKUP($B115,base!C:H,5,0)," ")</f>
        <v xml:space="preserve"> </v>
      </c>
      <c r="H115" t="str">
        <f>IF($A115&lt;&gt;"",VLOOKUP($B115,base!C:H,6,0)," ")</f>
        <v xml:space="preserve"> </v>
      </c>
    </row>
    <row r="116" spans="1:8" x14ac:dyDescent="0.25">
      <c r="A116" s="3" t="str">
        <f t="shared" si="3"/>
        <v/>
      </c>
      <c r="B116" s="2">
        <f>+IF($A116&gt;0,SUMIFS(base!C:C,base!J:J,CONCATENATE(TEXT($B$1,"000"),TEXT(A116,"000")))," ")</f>
        <v>0</v>
      </c>
      <c r="C116" t="str">
        <f t="shared" si="2"/>
        <v/>
      </c>
      <c r="D116" t="str">
        <f>IF($A116&lt;&gt;"",VLOOKUP($B116,base!C:H,2,0)," ")</f>
        <v xml:space="preserve"> </v>
      </c>
      <c r="E116" t="str">
        <f>IF($A116&lt;&gt;"",VLOOKUP($B116,base!C:H,3,0)," ")</f>
        <v xml:space="preserve"> </v>
      </c>
      <c r="F116" t="str">
        <f>IF($A116&lt;&gt;"",VLOOKUP($B116,base!C:H,4,0)," ")</f>
        <v xml:space="preserve"> </v>
      </c>
      <c r="G116" t="str">
        <f>IF($A116&lt;&gt;"",VLOOKUP($B116,base!C:H,5,0)," ")</f>
        <v xml:space="preserve"> </v>
      </c>
      <c r="H116" t="str">
        <f>IF($A116&lt;&gt;"",VLOOKUP($B116,base!C:H,6,0)," ")</f>
        <v xml:space="preserve"> </v>
      </c>
    </row>
    <row r="117" spans="1:8" x14ac:dyDescent="0.25">
      <c r="A117" s="3" t="str">
        <f t="shared" si="3"/>
        <v/>
      </c>
      <c r="B117" s="2">
        <f>+IF($A117&gt;0,SUMIFS(base!C:C,base!J:J,CONCATENATE(TEXT($B$1,"000"),TEXT(A117,"000")))," ")</f>
        <v>0</v>
      </c>
      <c r="C117" t="str">
        <f t="shared" si="2"/>
        <v/>
      </c>
      <c r="D117" t="str">
        <f>IF($A117&lt;&gt;"",VLOOKUP($B117,base!C:H,2,0)," ")</f>
        <v xml:space="preserve"> </v>
      </c>
      <c r="E117" t="str">
        <f>IF($A117&lt;&gt;"",VLOOKUP($B117,base!C:H,3,0)," ")</f>
        <v xml:space="preserve"> </v>
      </c>
      <c r="F117" t="str">
        <f>IF($A117&lt;&gt;"",VLOOKUP($B117,base!C:H,4,0)," ")</f>
        <v xml:space="preserve"> </v>
      </c>
      <c r="G117" t="str">
        <f>IF($A117&lt;&gt;"",VLOOKUP($B117,base!C:H,5,0)," ")</f>
        <v xml:space="preserve"> </v>
      </c>
      <c r="H117" t="str">
        <f>IF($A117&lt;&gt;"",VLOOKUP($B117,base!C:H,6,0)," ")</f>
        <v xml:space="preserve"> </v>
      </c>
    </row>
    <row r="118" spans="1:8" x14ac:dyDescent="0.25">
      <c r="A118" s="3" t="str">
        <f t="shared" si="3"/>
        <v/>
      </c>
      <c r="B118" s="2">
        <f>+IF($A118&gt;0,SUMIFS(base!C:C,base!J:J,CONCATENATE(TEXT($B$1,"000"),TEXT(A118,"000")))," ")</f>
        <v>0</v>
      </c>
      <c r="C118" t="str">
        <f t="shared" si="2"/>
        <v/>
      </c>
      <c r="D118" t="str">
        <f>IF($A118&lt;&gt;"",VLOOKUP($B118,base!C:H,2,0)," ")</f>
        <v xml:space="preserve"> </v>
      </c>
      <c r="E118" t="str">
        <f>IF($A118&lt;&gt;"",VLOOKUP($B118,base!C:H,3,0)," ")</f>
        <v xml:space="preserve"> </v>
      </c>
      <c r="F118" t="str">
        <f>IF($A118&lt;&gt;"",VLOOKUP($B118,base!C:H,4,0)," ")</f>
        <v xml:space="preserve"> </v>
      </c>
      <c r="G118" t="str">
        <f>IF($A118&lt;&gt;"",VLOOKUP($B118,base!C:H,5,0)," ")</f>
        <v xml:space="preserve"> </v>
      </c>
      <c r="H118" t="str">
        <f>IF($A118&lt;&gt;"",VLOOKUP($B118,base!C:H,6,0)," ")</f>
        <v xml:space="preserve"> </v>
      </c>
    </row>
    <row r="119" spans="1:8" x14ac:dyDescent="0.25">
      <c r="A119" s="3" t="str">
        <f t="shared" si="3"/>
        <v/>
      </c>
      <c r="B119" s="2">
        <f>+IF($A119&gt;0,SUMIFS(base!C:C,base!J:J,CONCATENATE(TEXT($B$1,"000"),TEXT(A119,"000")))," ")</f>
        <v>0</v>
      </c>
      <c r="C119" t="str">
        <f t="shared" si="2"/>
        <v/>
      </c>
      <c r="D119" t="str">
        <f>IF($A119&lt;&gt;"",VLOOKUP($B119,base!C:H,2,0)," ")</f>
        <v xml:space="preserve"> </v>
      </c>
      <c r="E119" t="str">
        <f>IF($A119&lt;&gt;"",VLOOKUP($B119,base!C:H,3,0)," ")</f>
        <v xml:space="preserve"> </v>
      </c>
      <c r="F119" t="str">
        <f>IF($A119&lt;&gt;"",VLOOKUP($B119,base!C:H,4,0)," ")</f>
        <v xml:space="preserve"> </v>
      </c>
      <c r="G119" t="str">
        <f>IF($A119&lt;&gt;"",VLOOKUP($B119,base!C:H,5,0)," ")</f>
        <v xml:space="preserve"> </v>
      </c>
      <c r="H119" t="str">
        <f>IF($A119&lt;&gt;"",VLOOKUP($B119,base!C:H,6,0)," ")</f>
        <v xml:space="preserve"> </v>
      </c>
    </row>
    <row r="120" spans="1:8" x14ac:dyDescent="0.25">
      <c r="A120" s="3" t="str">
        <f t="shared" si="3"/>
        <v/>
      </c>
      <c r="B120" s="2">
        <f>+IF($A120&gt;0,SUMIFS(base!C:C,base!J:J,CONCATENATE(TEXT($B$1,"000"),TEXT(A120,"000")))," ")</f>
        <v>0</v>
      </c>
      <c r="C120" t="str">
        <f t="shared" si="2"/>
        <v/>
      </c>
      <c r="D120" t="str">
        <f>IF($A120&lt;&gt;"",VLOOKUP($B120,base!C:H,2,0)," ")</f>
        <v xml:space="preserve"> </v>
      </c>
      <c r="E120" t="str">
        <f>IF($A120&lt;&gt;"",VLOOKUP($B120,base!C:H,3,0)," ")</f>
        <v xml:space="preserve"> </v>
      </c>
      <c r="F120" t="str">
        <f>IF($A120&lt;&gt;"",VLOOKUP($B120,base!C:H,4,0)," ")</f>
        <v xml:space="preserve"> </v>
      </c>
      <c r="G120" t="str">
        <f>IF($A120&lt;&gt;"",VLOOKUP($B120,base!C:H,5,0)," ")</f>
        <v xml:space="preserve"> </v>
      </c>
      <c r="H120" t="str">
        <f>IF($A120&lt;&gt;"",VLOOKUP($B120,base!C:H,6,0)," ")</f>
        <v xml:space="preserve"> </v>
      </c>
    </row>
    <row r="121" spans="1:8" x14ac:dyDescent="0.25">
      <c r="A121" s="3" t="str">
        <f t="shared" si="3"/>
        <v/>
      </c>
      <c r="B121" s="2">
        <f>+IF($A121&gt;0,SUMIFS(base!C:C,base!J:J,CONCATENATE(TEXT($B$1,"000"),TEXT(A121,"000")))," ")</f>
        <v>0</v>
      </c>
      <c r="C121" t="str">
        <f t="shared" si="2"/>
        <v/>
      </c>
      <c r="D121" t="str">
        <f>IF($A121&lt;&gt;"",VLOOKUP($B121,base!C:H,2,0)," ")</f>
        <v xml:space="preserve"> </v>
      </c>
      <c r="E121" t="str">
        <f>IF($A121&lt;&gt;"",VLOOKUP($B121,base!C:H,3,0)," ")</f>
        <v xml:space="preserve"> </v>
      </c>
      <c r="F121" t="str">
        <f>IF($A121&lt;&gt;"",VLOOKUP($B121,base!C:H,4,0)," ")</f>
        <v xml:space="preserve"> </v>
      </c>
      <c r="G121" t="str">
        <f>IF($A121&lt;&gt;"",VLOOKUP($B121,base!C:H,5,0)," ")</f>
        <v xml:space="preserve"> </v>
      </c>
      <c r="H121" t="str">
        <f>IF($A121&lt;&gt;"",VLOOKUP($B121,base!C:H,6,0)," ")</f>
        <v xml:space="preserve"> </v>
      </c>
    </row>
    <row r="122" spans="1:8" x14ac:dyDescent="0.25">
      <c r="A122" s="3" t="str">
        <f t="shared" si="3"/>
        <v/>
      </c>
      <c r="B122" s="2">
        <f>+IF($A122&gt;0,SUMIFS(base!C:C,base!J:J,CONCATENATE(TEXT($B$1,"000"),TEXT(A122,"000")))," ")</f>
        <v>0</v>
      </c>
      <c r="C122" t="str">
        <f t="shared" si="2"/>
        <v/>
      </c>
      <c r="D122" t="str">
        <f>IF($A122&lt;&gt;"",VLOOKUP($B122,base!C:H,2,0)," ")</f>
        <v xml:space="preserve"> </v>
      </c>
      <c r="E122" t="str">
        <f>IF($A122&lt;&gt;"",VLOOKUP($B122,base!C:H,3,0)," ")</f>
        <v xml:space="preserve"> </v>
      </c>
      <c r="F122" t="str">
        <f>IF($A122&lt;&gt;"",VLOOKUP($B122,base!C:H,4,0)," ")</f>
        <v xml:space="preserve"> </v>
      </c>
      <c r="G122" t="str">
        <f>IF($A122&lt;&gt;"",VLOOKUP($B122,base!C:H,5,0)," ")</f>
        <v xml:space="preserve"> </v>
      </c>
      <c r="H122" t="str">
        <f>IF($A122&lt;&gt;"",VLOOKUP($B122,base!C:H,6,0)," ")</f>
        <v xml:space="preserve"> </v>
      </c>
    </row>
    <row r="123" spans="1:8" x14ac:dyDescent="0.25">
      <c r="A123" s="3" t="str">
        <f t="shared" si="3"/>
        <v/>
      </c>
      <c r="B123" s="2">
        <f>+IF($A123&gt;0,SUMIFS(base!C:C,base!J:J,CONCATENATE(TEXT($B$1,"000"),TEXT(A123,"000")))," ")</f>
        <v>0</v>
      </c>
      <c r="C123" t="str">
        <f t="shared" si="2"/>
        <v/>
      </c>
      <c r="D123" t="str">
        <f>IF($A123&lt;&gt;"",VLOOKUP($B123,base!C:H,2,0)," ")</f>
        <v xml:space="preserve"> </v>
      </c>
      <c r="E123" t="str">
        <f>IF($A123&lt;&gt;"",VLOOKUP($B123,base!C:H,3,0)," ")</f>
        <v xml:space="preserve"> </v>
      </c>
      <c r="F123" t="str">
        <f>IF($A123&lt;&gt;"",VLOOKUP($B123,base!C:H,4,0)," ")</f>
        <v xml:space="preserve"> </v>
      </c>
      <c r="G123" t="str">
        <f>IF($A123&lt;&gt;"",VLOOKUP($B123,base!C:H,5,0)," ")</f>
        <v xml:space="preserve"> </v>
      </c>
      <c r="H123" t="str">
        <f>IF($A123&lt;&gt;"",VLOOKUP($B123,base!C:H,6,0)," ")</f>
        <v xml:space="preserve"> </v>
      </c>
    </row>
    <row r="124" spans="1:8" x14ac:dyDescent="0.25">
      <c r="A124" s="3" t="str">
        <f t="shared" si="3"/>
        <v/>
      </c>
      <c r="B124" s="2">
        <f>+IF($A124&gt;0,SUMIFS(base!C:C,base!J:J,CONCATENATE(TEXT($B$1,"000"),TEXT(A124,"000")))," ")</f>
        <v>0</v>
      </c>
      <c r="C124" t="str">
        <f t="shared" si="2"/>
        <v/>
      </c>
      <c r="D124" t="str">
        <f>IF($A124&lt;&gt;"",VLOOKUP($B124,base!C:H,2,0)," ")</f>
        <v xml:space="preserve"> </v>
      </c>
      <c r="E124" t="str">
        <f>IF($A124&lt;&gt;"",VLOOKUP($B124,base!C:H,3,0)," ")</f>
        <v xml:space="preserve"> </v>
      </c>
      <c r="F124" t="str">
        <f>IF($A124&lt;&gt;"",VLOOKUP($B124,base!C:H,4,0)," ")</f>
        <v xml:space="preserve"> </v>
      </c>
      <c r="G124" t="str">
        <f>IF($A124&lt;&gt;"",VLOOKUP($B124,base!C:H,5,0)," ")</f>
        <v xml:space="preserve"> </v>
      </c>
      <c r="H124" t="str">
        <f>IF($A124&lt;&gt;"",VLOOKUP($B124,base!C:H,6,0)," ")</f>
        <v xml:space="preserve"> </v>
      </c>
    </row>
    <row r="125" spans="1:8" x14ac:dyDescent="0.25">
      <c r="A125" s="3" t="str">
        <f t="shared" si="3"/>
        <v/>
      </c>
      <c r="B125" s="2">
        <f>+IF($A125&gt;0,SUMIFS(base!C:C,base!J:J,CONCATENATE(TEXT($B$1,"000"),TEXT(A125,"000")))," ")</f>
        <v>0</v>
      </c>
      <c r="C125" t="str">
        <f t="shared" si="2"/>
        <v/>
      </c>
      <c r="D125" t="str">
        <f>IF($A125&lt;&gt;"",VLOOKUP($B125,base!C:H,2,0)," ")</f>
        <v xml:space="preserve"> </v>
      </c>
      <c r="E125" t="str">
        <f>IF($A125&lt;&gt;"",VLOOKUP($B125,base!C:H,3,0)," ")</f>
        <v xml:space="preserve"> </v>
      </c>
      <c r="F125" t="str">
        <f>IF($A125&lt;&gt;"",VLOOKUP($B125,base!C:H,4,0)," ")</f>
        <v xml:space="preserve"> </v>
      </c>
      <c r="G125" t="str">
        <f>IF($A125&lt;&gt;"",VLOOKUP($B125,base!C:H,5,0)," ")</f>
        <v xml:space="preserve"> </v>
      </c>
      <c r="H125" t="str">
        <f>IF($A125&lt;&gt;"",VLOOKUP($B125,base!C:H,6,0)," ")</f>
        <v xml:space="preserve"> </v>
      </c>
    </row>
    <row r="126" spans="1:8" x14ac:dyDescent="0.25">
      <c r="A126" s="3" t="str">
        <f t="shared" si="3"/>
        <v/>
      </c>
      <c r="B126" s="2">
        <f>+IF($A126&gt;0,SUMIFS(base!C:C,base!J:J,CONCATENATE(TEXT($B$1,"000"),TEXT(A126,"000")))," ")</f>
        <v>0</v>
      </c>
      <c r="C126" t="str">
        <f t="shared" si="2"/>
        <v/>
      </c>
      <c r="D126" t="str">
        <f>IF($A126&lt;&gt;"",VLOOKUP($B126,base!C:H,2,0)," ")</f>
        <v xml:space="preserve"> </v>
      </c>
      <c r="E126" t="str">
        <f>IF($A126&lt;&gt;"",VLOOKUP($B126,base!C:H,3,0)," ")</f>
        <v xml:space="preserve"> </v>
      </c>
      <c r="F126" t="str">
        <f>IF($A126&lt;&gt;"",VLOOKUP($B126,base!C:H,4,0)," ")</f>
        <v xml:space="preserve"> </v>
      </c>
      <c r="G126" t="str">
        <f>IF($A126&lt;&gt;"",VLOOKUP($B126,base!C:H,5,0)," ")</f>
        <v xml:space="preserve"> </v>
      </c>
      <c r="H126" t="str">
        <f>IF($A126&lt;&gt;"",VLOOKUP($B126,base!C:H,6,0)," ")</f>
        <v xml:space="preserve"> </v>
      </c>
    </row>
    <row r="127" spans="1:8" x14ac:dyDescent="0.25">
      <c r="A127" s="3" t="str">
        <f t="shared" si="3"/>
        <v/>
      </c>
      <c r="B127" s="2">
        <f>+IF($A127&gt;0,SUMIFS(base!C:C,base!J:J,CONCATENATE(TEXT($B$1,"000"),TEXT(A127,"000")))," ")</f>
        <v>0</v>
      </c>
      <c r="C127" t="str">
        <f t="shared" si="2"/>
        <v/>
      </c>
      <c r="D127" t="str">
        <f>IF($A127&lt;&gt;"",VLOOKUP($B127,base!C:H,2,0)," ")</f>
        <v xml:space="preserve"> </v>
      </c>
      <c r="E127" t="str">
        <f>IF($A127&lt;&gt;"",VLOOKUP($B127,base!C:H,3,0)," ")</f>
        <v xml:space="preserve"> </v>
      </c>
      <c r="F127" t="str">
        <f>IF($A127&lt;&gt;"",VLOOKUP($B127,base!C:H,4,0)," ")</f>
        <v xml:space="preserve"> </v>
      </c>
      <c r="G127" t="str">
        <f>IF($A127&lt;&gt;"",VLOOKUP($B127,base!C:H,5,0)," ")</f>
        <v xml:space="preserve"> </v>
      </c>
      <c r="H127" t="str">
        <f>IF($A127&lt;&gt;"",VLOOKUP($B127,base!C:H,6,0)," ")</f>
        <v xml:space="preserve"> </v>
      </c>
    </row>
    <row r="128" spans="1:8" x14ac:dyDescent="0.25">
      <c r="A128" s="3" t="str">
        <f t="shared" si="3"/>
        <v/>
      </c>
      <c r="B128" s="2">
        <f>+IF($A128&gt;0,SUMIFS(base!C:C,base!J:J,CONCATENATE(TEXT($B$1,"000"),TEXT(A128,"000")))," ")</f>
        <v>0</v>
      </c>
      <c r="C128" t="str">
        <f t="shared" si="2"/>
        <v/>
      </c>
      <c r="D128" t="str">
        <f>IF($A128&lt;&gt;"",VLOOKUP($B128,base!C:H,2,0)," ")</f>
        <v xml:space="preserve"> </v>
      </c>
      <c r="E128" t="str">
        <f>IF($A128&lt;&gt;"",VLOOKUP($B128,base!C:H,3,0)," ")</f>
        <v xml:space="preserve"> </v>
      </c>
      <c r="F128" t="str">
        <f>IF($A128&lt;&gt;"",VLOOKUP($B128,base!C:H,4,0)," ")</f>
        <v xml:space="preserve"> </v>
      </c>
      <c r="G128" t="str">
        <f>IF($A128&lt;&gt;"",VLOOKUP($B128,base!C:H,5,0)," ")</f>
        <v xml:space="preserve"> </v>
      </c>
      <c r="H128" t="str">
        <f>IF($A128&lt;&gt;"",VLOOKUP($B128,base!C:H,6,0)," ")</f>
        <v xml:space="preserve"> </v>
      </c>
    </row>
    <row r="129" spans="1:8" x14ac:dyDescent="0.25">
      <c r="A129" s="3" t="str">
        <f t="shared" si="3"/>
        <v/>
      </c>
      <c r="B129" s="2">
        <f>+IF($A129&gt;0,SUMIFS(base!C:C,base!J:J,CONCATENATE(TEXT($B$1,"000"),TEXT(A129,"000")))," ")</f>
        <v>0</v>
      </c>
      <c r="C129" t="str">
        <f t="shared" si="2"/>
        <v/>
      </c>
      <c r="D129" t="str">
        <f>IF($A129&lt;&gt;"",VLOOKUP($B129,base!C:H,2,0)," ")</f>
        <v xml:space="preserve"> </v>
      </c>
      <c r="E129" t="str">
        <f>IF($A129&lt;&gt;"",VLOOKUP($B129,base!C:H,3,0)," ")</f>
        <v xml:space="preserve"> </v>
      </c>
      <c r="F129" t="str">
        <f>IF($A129&lt;&gt;"",VLOOKUP($B129,base!C:H,4,0)," ")</f>
        <v xml:space="preserve"> </v>
      </c>
      <c r="G129" t="str">
        <f>IF($A129&lt;&gt;"",VLOOKUP($B129,base!C:H,5,0)," ")</f>
        <v xml:space="preserve"> </v>
      </c>
      <c r="H129" t="str">
        <f>IF($A129&lt;&gt;"",VLOOKUP($B129,base!C:H,6,0)," ")</f>
        <v xml:space="preserve"> </v>
      </c>
    </row>
    <row r="130" spans="1:8" x14ac:dyDescent="0.25">
      <c r="A130" s="3" t="str">
        <f t="shared" si="3"/>
        <v/>
      </c>
      <c r="B130" s="2">
        <f>+IF($A130&gt;0,SUMIFS(base!C:C,base!J:J,CONCATENATE(TEXT($B$1,"000"),TEXT(A130,"000")))," ")</f>
        <v>0</v>
      </c>
      <c r="C130" t="str">
        <f t="shared" si="2"/>
        <v/>
      </c>
      <c r="D130" t="str">
        <f>IF($A130&lt;&gt;"",VLOOKUP($B130,base!C:H,2,0)," ")</f>
        <v xml:space="preserve"> </v>
      </c>
      <c r="E130" t="str">
        <f>IF($A130&lt;&gt;"",VLOOKUP($B130,base!C:H,3,0)," ")</f>
        <v xml:space="preserve"> </v>
      </c>
      <c r="F130" t="str">
        <f>IF($A130&lt;&gt;"",VLOOKUP($B130,base!C:H,4,0)," ")</f>
        <v xml:space="preserve"> </v>
      </c>
      <c r="G130" t="str">
        <f>IF($A130&lt;&gt;"",VLOOKUP($B130,base!C:H,5,0)," ")</f>
        <v xml:space="preserve"> </v>
      </c>
      <c r="H130" t="str">
        <f>IF($A130&lt;&gt;"",VLOOKUP($B130,base!C:H,6,0)," ")</f>
        <v xml:space="preserve"> </v>
      </c>
    </row>
    <row r="131" spans="1:8" x14ac:dyDescent="0.25">
      <c r="A131" s="3" t="str">
        <f t="shared" si="3"/>
        <v/>
      </c>
      <c r="B131" s="2">
        <f>+IF($A131&gt;0,SUMIFS(base!C:C,base!J:J,CONCATENATE(TEXT($B$1,"000"),TEXT(A131,"000")))," ")</f>
        <v>0</v>
      </c>
      <c r="C131" t="str">
        <f t="shared" si="2"/>
        <v/>
      </c>
      <c r="D131" t="str">
        <f>IF($A131&lt;&gt;"",VLOOKUP($B131,base!C:H,2,0)," ")</f>
        <v xml:space="preserve"> </v>
      </c>
      <c r="E131" t="str">
        <f>IF($A131&lt;&gt;"",VLOOKUP($B131,base!C:H,3,0)," ")</f>
        <v xml:space="preserve"> </v>
      </c>
      <c r="F131" t="str">
        <f>IF($A131&lt;&gt;"",VLOOKUP($B131,base!C:H,4,0)," ")</f>
        <v xml:space="preserve"> </v>
      </c>
      <c r="G131" t="str">
        <f>IF($A131&lt;&gt;"",VLOOKUP($B131,base!C:H,5,0)," ")</f>
        <v xml:space="preserve"> </v>
      </c>
      <c r="H131" t="str">
        <f>IF($A131&lt;&gt;"",VLOOKUP($B131,base!C:H,6,0)," ")</f>
        <v xml:space="preserve"> </v>
      </c>
    </row>
    <row r="132" spans="1:8" x14ac:dyDescent="0.25">
      <c r="A132" s="3" t="str">
        <f t="shared" si="3"/>
        <v/>
      </c>
      <c r="B132" s="2">
        <f>+IF($A132&gt;0,SUMIFS(base!C:C,base!J:J,CONCATENATE(TEXT($B$1,"000"),TEXT(A132,"000")))," ")</f>
        <v>0</v>
      </c>
      <c r="C132" t="str">
        <f t="shared" si="2"/>
        <v/>
      </c>
      <c r="D132" t="str">
        <f>IF($A132&lt;&gt;"",VLOOKUP($B132,base!C:H,2,0)," ")</f>
        <v xml:space="preserve"> </v>
      </c>
      <c r="E132" t="str">
        <f>IF($A132&lt;&gt;"",VLOOKUP($B132,base!C:H,3,0)," ")</f>
        <v xml:space="preserve"> </v>
      </c>
      <c r="F132" t="str">
        <f>IF($A132&lt;&gt;"",VLOOKUP($B132,base!C:H,4,0)," ")</f>
        <v xml:space="preserve"> </v>
      </c>
      <c r="G132" t="str">
        <f>IF($A132&lt;&gt;"",VLOOKUP($B132,base!C:H,5,0)," ")</f>
        <v xml:space="preserve"> </v>
      </c>
      <c r="H132" t="str">
        <f>IF($A132&lt;&gt;"",VLOOKUP($B132,base!C:H,6,0)," ")</f>
        <v xml:space="preserve"> </v>
      </c>
    </row>
    <row r="133" spans="1:8" x14ac:dyDescent="0.25">
      <c r="A133" s="3" t="str">
        <f t="shared" si="3"/>
        <v/>
      </c>
      <c r="B133" s="2">
        <f>+IF($A133&gt;0,SUMIFS(base!C:C,base!J:J,CONCATENATE(TEXT($B$1,"000"),TEXT(A133,"000")))," ")</f>
        <v>0</v>
      </c>
      <c r="C133" t="str">
        <f t="shared" si="2"/>
        <v/>
      </c>
      <c r="D133" t="str">
        <f>IF($A133&lt;&gt;"",VLOOKUP($B133,base!C:H,2,0)," ")</f>
        <v xml:space="preserve"> </v>
      </c>
      <c r="E133" t="str">
        <f>IF($A133&lt;&gt;"",VLOOKUP($B133,base!C:H,3,0)," ")</f>
        <v xml:space="preserve"> </v>
      </c>
      <c r="F133" t="str">
        <f>IF($A133&lt;&gt;"",VLOOKUP($B133,base!C:H,4,0)," ")</f>
        <v xml:space="preserve"> </v>
      </c>
      <c r="G133" t="str">
        <f>IF($A133&lt;&gt;"",VLOOKUP($B133,base!C:H,5,0)," ")</f>
        <v xml:space="preserve"> </v>
      </c>
      <c r="H133" t="str">
        <f>IF($A133&lt;&gt;"",VLOOKUP($B133,base!C:H,6,0)," ")</f>
        <v xml:space="preserve"> </v>
      </c>
    </row>
    <row r="134" spans="1:8" x14ac:dyDescent="0.25">
      <c r="A134" s="3" t="str">
        <f t="shared" si="3"/>
        <v/>
      </c>
      <c r="B134" s="2">
        <f>+IF($A134&gt;0,SUMIFS(base!C:C,base!J:J,CONCATENATE(TEXT($B$1,"000"),TEXT(A134,"000")))," ")</f>
        <v>0</v>
      </c>
      <c r="C134" t="str">
        <f t="shared" si="2"/>
        <v/>
      </c>
      <c r="D134" t="str">
        <f>IF($A134&lt;&gt;"",VLOOKUP($B134,base!C:H,2,0)," ")</f>
        <v xml:space="preserve"> </v>
      </c>
      <c r="E134" t="str">
        <f>IF($A134&lt;&gt;"",VLOOKUP($B134,base!C:H,3,0)," ")</f>
        <v xml:space="preserve"> </v>
      </c>
      <c r="F134" t="str">
        <f>IF($A134&lt;&gt;"",VLOOKUP($B134,base!C:H,4,0)," ")</f>
        <v xml:space="preserve"> </v>
      </c>
      <c r="G134" t="str">
        <f>IF($A134&lt;&gt;"",VLOOKUP($B134,base!C:H,5,0)," ")</f>
        <v xml:space="preserve"> </v>
      </c>
      <c r="H134" t="str">
        <f>IF($A134&lt;&gt;"",VLOOKUP($B134,base!C:H,6,0)," ")</f>
        <v xml:space="preserve"> </v>
      </c>
    </row>
    <row r="135" spans="1:8" x14ac:dyDescent="0.25">
      <c r="A135" s="3" t="str">
        <f t="shared" si="3"/>
        <v/>
      </c>
      <c r="B135" s="2">
        <f>+IF($A135&gt;0,SUMIFS(base!C:C,base!J:J,CONCATENATE(TEXT($B$1,"000"),TEXT(A135,"000")))," ")</f>
        <v>0</v>
      </c>
      <c r="C135" t="str">
        <f t="shared" ref="C135:C198" si="4">IF($A135&lt;&gt;"",$B$1,"")</f>
        <v/>
      </c>
      <c r="D135" t="str">
        <f>IF($A135&lt;&gt;"",VLOOKUP($B135,base!C:H,2,0)," ")</f>
        <v xml:space="preserve"> </v>
      </c>
      <c r="E135" t="str">
        <f>IF($A135&lt;&gt;"",VLOOKUP($B135,base!C:H,3,0)," ")</f>
        <v xml:space="preserve"> </v>
      </c>
      <c r="F135" t="str">
        <f>IF($A135&lt;&gt;"",VLOOKUP($B135,base!C:H,4,0)," ")</f>
        <v xml:space="preserve"> </v>
      </c>
      <c r="G135" t="str">
        <f>IF($A135&lt;&gt;"",VLOOKUP($B135,base!C:H,5,0)," ")</f>
        <v xml:space="preserve"> </v>
      </c>
      <c r="H135" t="str">
        <f>IF($A135&lt;&gt;"",VLOOKUP($B135,base!C:H,6,0)," ")</f>
        <v xml:space="preserve"> </v>
      </c>
    </row>
    <row r="136" spans="1:8" x14ac:dyDescent="0.25">
      <c r="A136" s="3" t="str">
        <f t="shared" ref="A136:A199" si="5">IF(LEN(A135)&gt;0,IF(VALUE(A135+1)&lt;=$G$1,A135+1,""),"")</f>
        <v/>
      </c>
      <c r="B136" s="2">
        <f>+IF($A136&gt;0,SUMIFS(base!C:C,base!J:J,CONCATENATE(TEXT($B$1,"000"),TEXT(A136,"000")))," ")</f>
        <v>0</v>
      </c>
      <c r="C136" t="str">
        <f t="shared" si="4"/>
        <v/>
      </c>
      <c r="D136" t="str">
        <f>IF($A136&lt;&gt;"",VLOOKUP($B136,base!C:H,2,0)," ")</f>
        <v xml:space="preserve"> </v>
      </c>
      <c r="E136" t="str">
        <f>IF($A136&lt;&gt;"",VLOOKUP($B136,base!C:H,3,0)," ")</f>
        <v xml:space="preserve"> </v>
      </c>
      <c r="F136" t="str">
        <f>IF($A136&lt;&gt;"",VLOOKUP($B136,base!C:H,4,0)," ")</f>
        <v xml:space="preserve"> </v>
      </c>
      <c r="G136" t="str">
        <f>IF($A136&lt;&gt;"",VLOOKUP($B136,base!C:H,5,0)," ")</f>
        <v xml:space="preserve"> </v>
      </c>
      <c r="H136" t="str">
        <f>IF($A136&lt;&gt;"",VLOOKUP($B136,base!C:H,6,0)," ")</f>
        <v xml:space="preserve"> </v>
      </c>
    </row>
    <row r="137" spans="1:8" x14ac:dyDescent="0.25">
      <c r="A137" s="3" t="str">
        <f t="shared" si="5"/>
        <v/>
      </c>
      <c r="B137" s="2">
        <f>+IF($A137&gt;0,SUMIFS(base!C:C,base!J:J,CONCATENATE(TEXT($B$1,"000"),TEXT(A137,"000")))," ")</f>
        <v>0</v>
      </c>
      <c r="C137" t="str">
        <f t="shared" si="4"/>
        <v/>
      </c>
      <c r="D137" t="str">
        <f>IF($A137&lt;&gt;"",VLOOKUP($B137,base!C:H,2,0)," ")</f>
        <v xml:space="preserve"> </v>
      </c>
      <c r="E137" t="str">
        <f>IF($A137&lt;&gt;"",VLOOKUP($B137,base!C:H,3,0)," ")</f>
        <v xml:space="preserve"> </v>
      </c>
      <c r="F137" t="str">
        <f>IF($A137&lt;&gt;"",VLOOKUP($B137,base!C:H,4,0)," ")</f>
        <v xml:space="preserve"> </v>
      </c>
      <c r="G137" t="str">
        <f>IF($A137&lt;&gt;"",VLOOKUP($B137,base!C:H,5,0)," ")</f>
        <v xml:space="preserve"> </v>
      </c>
      <c r="H137" t="str">
        <f>IF($A137&lt;&gt;"",VLOOKUP($B137,base!C:H,6,0)," ")</f>
        <v xml:space="preserve"> </v>
      </c>
    </row>
    <row r="138" spans="1:8" x14ac:dyDescent="0.25">
      <c r="A138" s="3" t="str">
        <f t="shared" si="5"/>
        <v/>
      </c>
      <c r="B138" s="2">
        <f>+IF($A138&gt;0,SUMIFS(base!C:C,base!J:J,CONCATENATE(TEXT($B$1,"000"),TEXT(A138,"000")))," ")</f>
        <v>0</v>
      </c>
      <c r="C138" t="str">
        <f t="shared" si="4"/>
        <v/>
      </c>
      <c r="D138" t="str">
        <f>IF($A138&lt;&gt;"",VLOOKUP($B138,base!C:H,2,0)," ")</f>
        <v xml:space="preserve"> </v>
      </c>
      <c r="E138" t="str">
        <f>IF($A138&lt;&gt;"",VLOOKUP($B138,base!C:H,3,0)," ")</f>
        <v xml:space="preserve"> </v>
      </c>
      <c r="F138" t="str">
        <f>IF($A138&lt;&gt;"",VLOOKUP($B138,base!C:H,4,0)," ")</f>
        <v xml:space="preserve"> </v>
      </c>
      <c r="G138" t="str">
        <f>IF($A138&lt;&gt;"",VLOOKUP($B138,base!C:H,5,0)," ")</f>
        <v xml:space="preserve"> </v>
      </c>
      <c r="H138" t="str">
        <f>IF($A138&lt;&gt;"",VLOOKUP($B138,base!C:H,6,0)," ")</f>
        <v xml:space="preserve"> </v>
      </c>
    </row>
    <row r="139" spans="1:8" x14ac:dyDescent="0.25">
      <c r="A139" s="3" t="str">
        <f t="shared" si="5"/>
        <v/>
      </c>
      <c r="B139" s="2">
        <f>+IF($A139&gt;0,SUMIFS(base!C:C,base!J:J,CONCATENATE(TEXT($B$1,"000"),TEXT(A139,"000")))," ")</f>
        <v>0</v>
      </c>
      <c r="C139" t="str">
        <f t="shared" si="4"/>
        <v/>
      </c>
      <c r="D139" t="str">
        <f>IF($A139&lt;&gt;"",VLOOKUP($B139,base!C:H,2,0)," ")</f>
        <v xml:space="preserve"> </v>
      </c>
      <c r="E139" t="str">
        <f>IF($A139&lt;&gt;"",VLOOKUP($B139,base!C:H,3,0)," ")</f>
        <v xml:space="preserve"> </v>
      </c>
      <c r="F139" t="str">
        <f>IF($A139&lt;&gt;"",VLOOKUP($B139,base!C:H,4,0)," ")</f>
        <v xml:space="preserve"> </v>
      </c>
      <c r="G139" t="str">
        <f>IF($A139&lt;&gt;"",VLOOKUP($B139,base!C:H,5,0)," ")</f>
        <v xml:space="preserve"> </v>
      </c>
      <c r="H139" t="str">
        <f>IF($A139&lt;&gt;"",VLOOKUP($B139,base!C:H,6,0)," ")</f>
        <v xml:space="preserve"> </v>
      </c>
    </row>
    <row r="140" spans="1:8" x14ac:dyDescent="0.25">
      <c r="A140" s="3" t="str">
        <f t="shared" si="5"/>
        <v/>
      </c>
      <c r="B140" s="2">
        <f>+IF($A140&gt;0,SUMIFS(base!C:C,base!J:J,CONCATENATE(TEXT($B$1,"000"),TEXT(A140,"000")))," ")</f>
        <v>0</v>
      </c>
      <c r="C140" t="str">
        <f t="shared" si="4"/>
        <v/>
      </c>
      <c r="D140" t="str">
        <f>IF($A140&lt;&gt;"",VLOOKUP($B140,base!C:H,2,0)," ")</f>
        <v xml:space="preserve"> </v>
      </c>
      <c r="E140" t="str">
        <f>IF($A140&lt;&gt;"",VLOOKUP($B140,base!C:H,3,0)," ")</f>
        <v xml:space="preserve"> </v>
      </c>
      <c r="F140" t="str">
        <f>IF($A140&lt;&gt;"",VLOOKUP($B140,base!C:H,4,0)," ")</f>
        <v xml:space="preserve"> </v>
      </c>
      <c r="G140" t="str">
        <f>IF($A140&lt;&gt;"",VLOOKUP($B140,base!C:H,5,0)," ")</f>
        <v xml:space="preserve"> </v>
      </c>
      <c r="H140" t="str">
        <f>IF($A140&lt;&gt;"",VLOOKUP($B140,base!C:H,6,0)," ")</f>
        <v xml:space="preserve"> </v>
      </c>
    </row>
    <row r="141" spans="1:8" x14ac:dyDescent="0.25">
      <c r="A141" s="3" t="str">
        <f t="shared" si="5"/>
        <v/>
      </c>
      <c r="B141" s="2">
        <f>+IF($A141&gt;0,SUMIFS(base!C:C,base!J:J,CONCATENATE(TEXT($B$1,"000"),TEXT(A141,"000")))," ")</f>
        <v>0</v>
      </c>
      <c r="C141" t="str">
        <f t="shared" si="4"/>
        <v/>
      </c>
      <c r="D141" t="str">
        <f>IF($A141&lt;&gt;"",VLOOKUP($B141,base!C:H,2,0)," ")</f>
        <v xml:space="preserve"> </v>
      </c>
      <c r="E141" t="str">
        <f>IF($A141&lt;&gt;"",VLOOKUP($B141,base!C:H,3,0)," ")</f>
        <v xml:space="preserve"> </v>
      </c>
      <c r="F141" t="str">
        <f>IF($A141&lt;&gt;"",VLOOKUP($B141,base!C:H,4,0)," ")</f>
        <v xml:space="preserve"> </v>
      </c>
      <c r="G141" t="str">
        <f>IF($A141&lt;&gt;"",VLOOKUP($B141,base!C:H,5,0)," ")</f>
        <v xml:space="preserve"> </v>
      </c>
      <c r="H141" t="str">
        <f>IF($A141&lt;&gt;"",VLOOKUP($B141,base!C:H,6,0)," ")</f>
        <v xml:space="preserve"> </v>
      </c>
    </row>
    <row r="142" spans="1:8" x14ac:dyDescent="0.25">
      <c r="A142" s="3" t="str">
        <f t="shared" si="5"/>
        <v/>
      </c>
      <c r="B142" s="2">
        <f>+IF($A142&gt;0,SUMIFS(base!C:C,base!J:J,CONCATENATE(TEXT($B$1,"000"),TEXT(A142,"000")))," ")</f>
        <v>0</v>
      </c>
      <c r="C142" t="str">
        <f t="shared" si="4"/>
        <v/>
      </c>
      <c r="D142" t="str">
        <f>IF($A142&lt;&gt;"",VLOOKUP($B142,base!C:H,2,0)," ")</f>
        <v xml:space="preserve"> </v>
      </c>
      <c r="E142" t="str">
        <f>IF($A142&lt;&gt;"",VLOOKUP($B142,base!C:H,3,0)," ")</f>
        <v xml:space="preserve"> </v>
      </c>
      <c r="F142" t="str">
        <f>IF($A142&lt;&gt;"",VLOOKUP($B142,base!C:H,4,0)," ")</f>
        <v xml:space="preserve"> </v>
      </c>
      <c r="G142" t="str">
        <f>IF($A142&lt;&gt;"",VLOOKUP($B142,base!C:H,5,0)," ")</f>
        <v xml:space="preserve"> </v>
      </c>
      <c r="H142" t="str">
        <f>IF($A142&lt;&gt;"",VLOOKUP($B142,base!C:H,6,0)," ")</f>
        <v xml:space="preserve"> </v>
      </c>
    </row>
    <row r="143" spans="1:8" x14ac:dyDescent="0.25">
      <c r="A143" s="3" t="str">
        <f t="shared" si="5"/>
        <v/>
      </c>
      <c r="B143" s="2">
        <f>+IF($A143&gt;0,SUMIFS(base!C:C,base!J:J,CONCATENATE(TEXT($B$1,"000"),TEXT(A143,"000")))," ")</f>
        <v>0</v>
      </c>
      <c r="C143" t="str">
        <f t="shared" si="4"/>
        <v/>
      </c>
      <c r="D143" t="str">
        <f>IF($A143&lt;&gt;"",VLOOKUP($B143,base!C:H,2,0)," ")</f>
        <v xml:space="preserve"> </v>
      </c>
      <c r="E143" t="str">
        <f>IF($A143&lt;&gt;"",VLOOKUP($B143,base!C:H,3,0)," ")</f>
        <v xml:space="preserve"> </v>
      </c>
      <c r="F143" t="str">
        <f>IF($A143&lt;&gt;"",VLOOKUP($B143,base!C:H,4,0)," ")</f>
        <v xml:space="preserve"> </v>
      </c>
      <c r="G143" t="str">
        <f>IF($A143&lt;&gt;"",VLOOKUP($B143,base!C:H,5,0)," ")</f>
        <v xml:space="preserve"> </v>
      </c>
      <c r="H143" t="str">
        <f>IF($A143&lt;&gt;"",VLOOKUP($B143,base!C:H,6,0)," ")</f>
        <v xml:space="preserve"> </v>
      </c>
    </row>
    <row r="144" spans="1:8" x14ac:dyDescent="0.25">
      <c r="A144" s="3" t="str">
        <f t="shared" si="5"/>
        <v/>
      </c>
      <c r="B144" s="2">
        <f>+IF($A144&gt;0,SUMIFS(base!C:C,base!J:J,CONCATENATE(TEXT($B$1,"000"),TEXT(A144,"000")))," ")</f>
        <v>0</v>
      </c>
      <c r="C144" t="str">
        <f t="shared" si="4"/>
        <v/>
      </c>
      <c r="D144" t="str">
        <f>IF($A144&lt;&gt;"",VLOOKUP($B144,base!C:H,2,0)," ")</f>
        <v xml:space="preserve"> </v>
      </c>
      <c r="E144" t="str">
        <f>IF($A144&lt;&gt;"",VLOOKUP($B144,base!C:H,3,0)," ")</f>
        <v xml:space="preserve"> </v>
      </c>
      <c r="F144" t="str">
        <f>IF($A144&lt;&gt;"",VLOOKUP($B144,base!C:H,4,0)," ")</f>
        <v xml:space="preserve"> </v>
      </c>
      <c r="G144" t="str">
        <f>IF($A144&lt;&gt;"",VLOOKUP($B144,base!C:H,5,0)," ")</f>
        <v xml:space="preserve"> </v>
      </c>
      <c r="H144" t="str">
        <f>IF($A144&lt;&gt;"",VLOOKUP($B144,base!C:H,6,0)," ")</f>
        <v xml:space="preserve"> </v>
      </c>
    </row>
    <row r="145" spans="1:8" x14ac:dyDescent="0.25">
      <c r="A145" s="3" t="str">
        <f t="shared" si="5"/>
        <v/>
      </c>
      <c r="B145" s="2">
        <f>+IF($A145&gt;0,SUMIFS(base!C:C,base!J:J,CONCATENATE(TEXT($B$1,"000"),TEXT(A145,"000")))," ")</f>
        <v>0</v>
      </c>
      <c r="C145" t="str">
        <f t="shared" si="4"/>
        <v/>
      </c>
      <c r="D145" t="str">
        <f>IF($A145&lt;&gt;"",VLOOKUP($B145,base!C:H,2,0)," ")</f>
        <v xml:space="preserve"> </v>
      </c>
      <c r="E145" t="str">
        <f>IF($A145&lt;&gt;"",VLOOKUP($B145,base!C:H,3,0)," ")</f>
        <v xml:space="preserve"> </v>
      </c>
      <c r="F145" t="str">
        <f>IF($A145&lt;&gt;"",VLOOKUP($B145,base!C:H,4,0)," ")</f>
        <v xml:space="preserve"> </v>
      </c>
      <c r="G145" t="str">
        <f>IF($A145&lt;&gt;"",VLOOKUP($B145,base!C:H,5,0)," ")</f>
        <v xml:space="preserve"> </v>
      </c>
      <c r="H145" t="str">
        <f>IF($A145&lt;&gt;"",VLOOKUP($B145,base!C:H,6,0)," ")</f>
        <v xml:space="preserve"> </v>
      </c>
    </row>
    <row r="146" spans="1:8" x14ac:dyDescent="0.25">
      <c r="A146" s="3" t="str">
        <f t="shared" si="5"/>
        <v/>
      </c>
      <c r="B146" s="2">
        <f>+IF($A146&gt;0,SUMIFS(base!C:C,base!J:J,CONCATENATE(TEXT($B$1,"000"),TEXT(A146,"000")))," ")</f>
        <v>0</v>
      </c>
      <c r="C146" t="str">
        <f t="shared" si="4"/>
        <v/>
      </c>
      <c r="D146" t="str">
        <f>IF($A146&lt;&gt;"",VLOOKUP($B146,base!C:H,2,0)," ")</f>
        <v xml:space="preserve"> </v>
      </c>
      <c r="E146" t="str">
        <f>IF($A146&lt;&gt;"",VLOOKUP($B146,base!C:H,3,0)," ")</f>
        <v xml:space="preserve"> </v>
      </c>
      <c r="F146" t="str">
        <f>IF($A146&lt;&gt;"",VLOOKUP($B146,base!C:H,4,0)," ")</f>
        <v xml:space="preserve"> </v>
      </c>
      <c r="G146" t="str">
        <f>IF($A146&lt;&gt;"",VLOOKUP($B146,base!C:H,5,0)," ")</f>
        <v xml:space="preserve"> </v>
      </c>
      <c r="H146" t="str">
        <f>IF($A146&lt;&gt;"",VLOOKUP($B146,base!C:H,6,0)," ")</f>
        <v xml:space="preserve"> </v>
      </c>
    </row>
    <row r="147" spans="1:8" x14ac:dyDescent="0.25">
      <c r="A147" s="3" t="str">
        <f t="shared" si="5"/>
        <v/>
      </c>
      <c r="B147" s="2">
        <f>+IF($A147&gt;0,SUMIFS(base!C:C,base!J:J,CONCATENATE(TEXT($B$1,"000"),TEXT(A147,"000")))," ")</f>
        <v>0</v>
      </c>
      <c r="C147" t="str">
        <f t="shared" si="4"/>
        <v/>
      </c>
      <c r="D147" t="str">
        <f>IF($A147&lt;&gt;"",VLOOKUP($B147,base!C:H,2,0)," ")</f>
        <v xml:space="preserve"> </v>
      </c>
      <c r="E147" t="str">
        <f>IF($A147&lt;&gt;"",VLOOKUP($B147,base!C:H,3,0)," ")</f>
        <v xml:space="preserve"> </v>
      </c>
      <c r="F147" t="str">
        <f>IF($A147&lt;&gt;"",VLOOKUP($B147,base!C:H,4,0)," ")</f>
        <v xml:space="preserve"> </v>
      </c>
      <c r="G147" t="str">
        <f>IF($A147&lt;&gt;"",VLOOKUP($B147,base!C:H,5,0)," ")</f>
        <v xml:space="preserve"> </v>
      </c>
      <c r="H147" t="str">
        <f>IF($A147&lt;&gt;"",VLOOKUP($B147,base!C:H,6,0)," ")</f>
        <v xml:space="preserve"> </v>
      </c>
    </row>
    <row r="148" spans="1:8" x14ac:dyDescent="0.25">
      <c r="A148" s="3" t="str">
        <f t="shared" si="5"/>
        <v/>
      </c>
      <c r="B148" s="2">
        <f>+IF($A148&gt;0,SUMIFS(base!C:C,base!J:J,CONCATENATE(TEXT($B$1,"000"),TEXT(A148,"000")))," ")</f>
        <v>0</v>
      </c>
      <c r="C148" t="str">
        <f t="shared" si="4"/>
        <v/>
      </c>
      <c r="D148" t="str">
        <f>IF($A148&lt;&gt;"",VLOOKUP($B148,base!C:H,2,0)," ")</f>
        <v xml:space="preserve"> </v>
      </c>
      <c r="E148" t="str">
        <f>IF($A148&lt;&gt;"",VLOOKUP($B148,base!C:H,3,0)," ")</f>
        <v xml:space="preserve"> </v>
      </c>
      <c r="F148" t="str">
        <f>IF($A148&lt;&gt;"",VLOOKUP($B148,base!C:H,4,0)," ")</f>
        <v xml:space="preserve"> </v>
      </c>
      <c r="G148" t="str">
        <f>IF($A148&lt;&gt;"",VLOOKUP($B148,base!C:H,5,0)," ")</f>
        <v xml:space="preserve"> </v>
      </c>
      <c r="H148" t="str">
        <f>IF($A148&lt;&gt;"",VLOOKUP($B148,base!C:H,6,0)," ")</f>
        <v xml:space="preserve"> </v>
      </c>
    </row>
    <row r="149" spans="1:8" x14ac:dyDescent="0.25">
      <c r="A149" s="3" t="str">
        <f t="shared" si="5"/>
        <v/>
      </c>
      <c r="B149" s="2">
        <f>+IF($A149&gt;0,SUMIFS(base!C:C,base!J:J,CONCATENATE(TEXT($B$1,"000"),TEXT(A149,"000")))," ")</f>
        <v>0</v>
      </c>
      <c r="C149" t="str">
        <f t="shared" si="4"/>
        <v/>
      </c>
      <c r="D149" t="str">
        <f>IF($A149&lt;&gt;"",VLOOKUP($B149,base!C:H,2,0)," ")</f>
        <v xml:space="preserve"> </v>
      </c>
      <c r="E149" t="str">
        <f>IF($A149&lt;&gt;"",VLOOKUP($B149,base!C:H,3,0)," ")</f>
        <v xml:space="preserve"> </v>
      </c>
      <c r="F149" t="str">
        <f>IF($A149&lt;&gt;"",VLOOKUP($B149,base!C:H,4,0)," ")</f>
        <v xml:space="preserve"> </v>
      </c>
      <c r="G149" t="str">
        <f>IF($A149&lt;&gt;"",VLOOKUP($B149,base!C:H,5,0)," ")</f>
        <v xml:space="preserve"> </v>
      </c>
      <c r="H149" t="str">
        <f>IF($A149&lt;&gt;"",VLOOKUP($B149,base!C:H,6,0)," ")</f>
        <v xml:space="preserve"> </v>
      </c>
    </row>
    <row r="150" spans="1:8" x14ac:dyDescent="0.25">
      <c r="A150" s="3" t="str">
        <f t="shared" si="5"/>
        <v/>
      </c>
      <c r="B150" s="2">
        <f>+IF($A150&gt;0,SUMIFS(base!C:C,base!J:J,CONCATENATE(TEXT($B$1,"000"),TEXT(A150,"000")))," ")</f>
        <v>0</v>
      </c>
      <c r="C150" t="str">
        <f t="shared" si="4"/>
        <v/>
      </c>
      <c r="D150" t="str">
        <f>IF($A150&lt;&gt;"",VLOOKUP($B150,base!C:H,2,0)," ")</f>
        <v xml:space="preserve"> </v>
      </c>
      <c r="E150" t="str">
        <f>IF($A150&lt;&gt;"",VLOOKUP($B150,base!C:H,3,0)," ")</f>
        <v xml:space="preserve"> </v>
      </c>
      <c r="F150" t="str">
        <f>IF($A150&lt;&gt;"",VLOOKUP($B150,base!C:H,4,0)," ")</f>
        <v xml:space="preserve"> </v>
      </c>
      <c r="G150" t="str">
        <f>IF($A150&lt;&gt;"",VLOOKUP($B150,base!C:H,5,0)," ")</f>
        <v xml:space="preserve"> </v>
      </c>
      <c r="H150" t="str">
        <f>IF($A150&lt;&gt;"",VLOOKUP($B150,base!C:H,6,0)," ")</f>
        <v xml:space="preserve"> </v>
      </c>
    </row>
    <row r="151" spans="1:8" x14ac:dyDescent="0.25">
      <c r="A151" s="3" t="str">
        <f t="shared" si="5"/>
        <v/>
      </c>
      <c r="B151" s="2">
        <f>+IF($A151&gt;0,SUMIFS(base!C:C,base!J:J,CONCATENATE(TEXT($B$1,"000"),TEXT(A151,"000")))," ")</f>
        <v>0</v>
      </c>
      <c r="C151" t="str">
        <f t="shared" si="4"/>
        <v/>
      </c>
      <c r="D151" t="str">
        <f>IF($A151&lt;&gt;"",VLOOKUP($B151,base!C:H,2,0)," ")</f>
        <v xml:space="preserve"> </v>
      </c>
      <c r="E151" t="str">
        <f>IF($A151&lt;&gt;"",VLOOKUP($B151,base!C:H,3,0)," ")</f>
        <v xml:space="preserve"> </v>
      </c>
      <c r="F151" t="str">
        <f>IF($A151&lt;&gt;"",VLOOKUP($B151,base!C:H,4,0)," ")</f>
        <v xml:space="preserve"> </v>
      </c>
      <c r="G151" t="str">
        <f>IF($A151&lt;&gt;"",VLOOKUP($B151,base!C:H,5,0)," ")</f>
        <v xml:space="preserve"> </v>
      </c>
      <c r="H151" t="str">
        <f>IF($A151&lt;&gt;"",VLOOKUP($B151,base!C:H,6,0)," ")</f>
        <v xml:space="preserve"> </v>
      </c>
    </row>
    <row r="152" spans="1:8" x14ac:dyDescent="0.25">
      <c r="A152" s="3" t="str">
        <f t="shared" si="5"/>
        <v/>
      </c>
      <c r="B152" s="2">
        <f>+IF($A152&gt;0,SUMIFS(base!C:C,base!J:J,CONCATENATE(TEXT($B$1,"000"),TEXT(A152,"000")))," ")</f>
        <v>0</v>
      </c>
      <c r="C152" t="str">
        <f t="shared" si="4"/>
        <v/>
      </c>
      <c r="D152" t="str">
        <f>IF($A152&lt;&gt;"",VLOOKUP($B152,base!C:H,2,0)," ")</f>
        <v xml:space="preserve"> </v>
      </c>
      <c r="E152" t="str">
        <f>IF($A152&lt;&gt;"",VLOOKUP($B152,base!C:H,3,0)," ")</f>
        <v xml:space="preserve"> </v>
      </c>
      <c r="F152" t="str">
        <f>IF($A152&lt;&gt;"",VLOOKUP($B152,base!C:H,4,0)," ")</f>
        <v xml:space="preserve"> </v>
      </c>
      <c r="G152" t="str">
        <f>IF($A152&lt;&gt;"",VLOOKUP($B152,base!C:H,5,0)," ")</f>
        <v xml:space="preserve"> </v>
      </c>
      <c r="H152" t="str">
        <f>IF($A152&lt;&gt;"",VLOOKUP($B152,base!C:H,6,0)," ")</f>
        <v xml:space="preserve"> </v>
      </c>
    </row>
    <row r="153" spans="1:8" x14ac:dyDescent="0.25">
      <c r="A153" s="3" t="str">
        <f t="shared" si="5"/>
        <v/>
      </c>
      <c r="B153" s="2">
        <f>+IF($A153&gt;0,SUMIFS(base!C:C,base!J:J,CONCATENATE(TEXT($B$1,"000"),TEXT(A153,"000")))," ")</f>
        <v>0</v>
      </c>
      <c r="C153" t="str">
        <f t="shared" si="4"/>
        <v/>
      </c>
      <c r="D153" t="str">
        <f>IF($A153&lt;&gt;"",VLOOKUP($B153,base!C:H,2,0)," ")</f>
        <v xml:space="preserve"> </v>
      </c>
      <c r="E153" t="str">
        <f>IF($A153&lt;&gt;"",VLOOKUP($B153,base!C:H,3,0)," ")</f>
        <v xml:space="preserve"> </v>
      </c>
      <c r="F153" t="str">
        <f>IF($A153&lt;&gt;"",VLOOKUP($B153,base!C:H,4,0)," ")</f>
        <v xml:space="preserve"> </v>
      </c>
      <c r="G153" t="str">
        <f>IF($A153&lt;&gt;"",VLOOKUP($B153,base!C:H,5,0)," ")</f>
        <v xml:space="preserve"> </v>
      </c>
      <c r="H153" t="str">
        <f>IF($A153&lt;&gt;"",VLOOKUP($B153,base!C:H,6,0)," ")</f>
        <v xml:space="preserve"> </v>
      </c>
    </row>
    <row r="154" spans="1:8" x14ac:dyDescent="0.25">
      <c r="A154" s="3" t="str">
        <f t="shared" si="5"/>
        <v/>
      </c>
      <c r="B154" s="2">
        <f>+IF($A154&gt;0,SUMIFS(base!C:C,base!J:J,CONCATENATE(TEXT($B$1,"000"),TEXT(A154,"000")))," ")</f>
        <v>0</v>
      </c>
      <c r="C154" t="str">
        <f t="shared" si="4"/>
        <v/>
      </c>
      <c r="D154" t="str">
        <f>IF($A154&lt;&gt;"",VLOOKUP($B154,base!C:H,2,0)," ")</f>
        <v xml:space="preserve"> </v>
      </c>
      <c r="E154" t="str">
        <f>IF($A154&lt;&gt;"",VLOOKUP($B154,base!C:H,3,0)," ")</f>
        <v xml:space="preserve"> </v>
      </c>
      <c r="F154" t="str">
        <f>IF($A154&lt;&gt;"",VLOOKUP($B154,base!C:H,4,0)," ")</f>
        <v xml:space="preserve"> </v>
      </c>
      <c r="G154" t="str">
        <f>IF($A154&lt;&gt;"",VLOOKUP($B154,base!C:H,5,0)," ")</f>
        <v xml:space="preserve"> </v>
      </c>
      <c r="H154" t="str">
        <f>IF($A154&lt;&gt;"",VLOOKUP($B154,base!C:H,6,0)," ")</f>
        <v xml:space="preserve"> </v>
      </c>
    </row>
    <row r="155" spans="1:8" x14ac:dyDescent="0.25">
      <c r="A155" s="3" t="str">
        <f t="shared" si="5"/>
        <v/>
      </c>
      <c r="B155" s="2">
        <f>+IF($A155&gt;0,SUMIFS(base!C:C,base!J:J,CONCATENATE(TEXT($B$1,"000"),TEXT(A155,"000")))," ")</f>
        <v>0</v>
      </c>
      <c r="C155" t="str">
        <f t="shared" si="4"/>
        <v/>
      </c>
      <c r="D155" t="str">
        <f>IF($A155&lt;&gt;"",VLOOKUP($B155,base!C:H,2,0)," ")</f>
        <v xml:space="preserve"> </v>
      </c>
      <c r="E155" t="str">
        <f>IF($A155&lt;&gt;"",VLOOKUP($B155,base!C:H,3,0)," ")</f>
        <v xml:space="preserve"> </v>
      </c>
      <c r="F155" t="str">
        <f>IF($A155&lt;&gt;"",VLOOKUP($B155,base!C:H,4,0)," ")</f>
        <v xml:space="preserve"> </v>
      </c>
      <c r="G155" t="str">
        <f>IF($A155&lt;&gt;"",VLOOKUP($B155,base!C:H,5,0)," ")</f>
        <v xml:space="preserve"> </v>
      </c>
      <c r="H155" t="str">
        <f>IF($A155&lt;&gt;"",VLOOKUP($B155,base!C:H,6,0)," ")</f>
        <v xml:space="preserve"> </v>
      </c>
    </row>
    <row r="156" spans="1:8" x14ac:dyDescent="0.25">
      <c r="A156" s="3" t="str">
        <f t="shared" si="5"/>
        <v/>
      </c>
      <c r="B156" s="2">
        <f>+IF($A156&gt;0,SUMIFS(base!C:C,base!J:J,CONCATENATE(TEXT($B$1,"000"),TEXT(A156,"000")))," ")</f>
        <v>0</v>
      </c>
      <c r="C156" t="str">
        <f t="shared" si="4"/>
        <v/>
      </c>
      <c r="D156" t="str">
        <f>IF($A156&lt;&gt;"",VLOOKUP($B156,base!C:H,2,0)," ")</f>
        <v xml:space="preserve"> </v>
      </c>
      <c r="E156" t="str">
        <f>IF($A156&lt;&gt;"",VLOOKUP($B156,base!C:H,3,0)," ")</f>
        <v xml:space="preserve"> </v>
      </c>
      <c r="F156" t="str">
        <f>IF($A156&lt;&gt;"",VLOOKUP($B156,base!C:H,4,0)," ")</f>
        <v xml:space="preserve"> </v>
      </c>
      <c r="G156" t="str">
        <f>IF($A156&lt;&gt;"",VLOOKUP($B156,base!C:H,5,0)," ")</f>
        <v xml:space="preserve"> </v>
      </c>
      <c r="H156" t="str">
        <f>IF($A156&lt;&gt;"",VLOOKUP($B156,base!C:H,6,0)," ")</f>
        <v xml:space="preserve"> </v>
      </c>
    </row>
    <row r="157" spans="1:8" x14ac:dyDescent="0.25">
      <c r="A157" s="3" t="str">
        <f t="shared" si="5"/>
        <v/>
      </c>
      <c r="B157" s="2">
        <f>+IF($A157&gt;0,SUMIFS(base!C:C,base!J:J,CONCATENATE(TEXT($B$1,"000"),TEXT(A157,"000")))," ")</f>
        <v>0</v>
      </c>
      <c r="C157" t="str">
        <f t="shared" si="4"/>
        <v/>
      </c>
      <c r="D157" t="str">
        <f>IF($A157&lt;&gt;"",VLOOKUP($B157,base!C:H,2,0)," ")</f>
        <v xml:space="preserve"> </v>
      </c>
      <c r="E157" t="str">
        <f>IF($A157&lt;&gt;"",VLOOKUP($B157,base!C:H,3,0)," ")</f>
        <v xml:space="preserve"> </v>
      </c>
      <c r="F157" t="str">
        <f>IF($A157&lt;&gt;"",VLOOKUP($B157,base!C:H,4,0)," ")</f>
        <v xml:space="preserve"> </v>
      </c>
      <c r="G157" t="str">
        <f>IF($A157&lt;&gt;"",VLOOKUP($B157,base!C:H,5,0)," ")</f>
        <v xml:space="preserve"> </v>
      </c>
      <c r="H157" t="str">
        <f>IF($A157&lt;&gt;"",VLOOKUP($B157,base!C:H,6,0)," ")</f>
        <v xml:space="preserve"> </v>
      </c>
    </row>
    <row r="158" spans="1:8" x14ac:dyDescent="0.25">
      <c r="A158" s="3" t="str">
        <f t="shared" si="5"/>
        <v/>
      </c>
      <c r="B158" s="2">
        <f>+IF($A158&gt;0,SUMIFS(base!C:C,base!J:J,CONCATENATE(TEXT($B$1,"000"),TEXT(A158,"000")))," ")</f>
        <v>0</v>
      </c>
      <c r="C158" t="str">
        <f t="shared" si="4"/>
        <v/>
      </c>
      <c r="D158" t="str">
        <f>IF($A158&lt;&gt;"",VLOOKUP($B158,base!C:H,2,0)," ")</f>
        <v xml:space="preserve"> </v>
      </c>
      <c r="E158" t="str">
        <f>IF($A158&lt;&gt;"",VLOOKUP($B158,base!C:H,3,0)," ")</f>
        <v xml:space="preserve"> </v>
      </c>
      <c r="F158" t="str">
        <f>IF($A158&lt;&gt;"",VLOOKUP($B158,base!C:H,4,0)," ")</f>
        <v xml:space="preserve"> </v>
      </c>
      <c r="G158" t="str">
        <f>IF($A158&lt;&gt;"",VLOOKUP($B158,base!C:H,5,0)," ")</f>
        <v xml:space="preserve"> </v>
      </c>
      <c r="H158" t="str">
        <f>IF($A158&lt;&gt;"",VLOOKUP($B158,base!C:H,6,0)," ")</f>
        <v xml:space="preserve"> </v>
      </c>
    </row>
    <row r="159" spans="1:8" x14ac:dyDescent="0.25">
      <c r="A159" s="3" t="str">
        <f t="shared" si="5"/>
        <v/>
      </c>
      <c r="B159" s="2">
        <f>+IF($A159&gt;0,SUMIFS(base!C:C,base!J:J,CONCATENATE(TEXT($B$1,"000"),TEXT(A159,"000")))," ")</f>
        <v>0</v>
      </c>
      <c r="C159" t="str">
        <f t="shared" si="4"/>
        <v/>
      </c>
      <c r="D159" t="str">
        <f>IF($A159&lt;&gt;"",VLOOKUP($B159,base!C:H,2,0)," ")</f>
        <v xml:space="preserve"> </v>
      </c>
      <c r="E159" t="str">
        <f>IF($A159&lt;&gt;"",VLOOKUP($B159,base!C:H,3,0)," ")</f>
        <v xml:space="preserve"> </v>
      </c>
      <c r="F159" t="str">
        <f>IF($A159&lt;&gt;"",VLOOKUP($B159,base!C:H,4,0)," ")</f>
        <v xml:space="preserve"> </v>
      </c>
      <c r="G159" t="str">
        <f>IF($A159&lt;&gt;"",VLOOKUP($B159,base!C:H,5,0)," ")</f>
        <v xml:space="preserve"> </v>
      </c>
      <c r="H159" t="str">
        <f>IF($A159&lt;&gt;"",VLOOKUP($B159,base!C:H,6,0)," ")</f>
        <v xml:space="preserve"> </v>
      </c>
    </row>
    <row r="160" spans="1:8" x14ac:dyDescent="0.25">
      <c r="A160" s="3" t="str">
        <f t="shared" si="5"/>
        <v/>
      </c>
      <c r="B160" s="2">
        <f>+IF($A160&gt;0,SUMIFS(base!C:C,base!J:J,CONCATENATE(TEXT($B$1,"000"),TEXT(A160,"000")))," ")</f>
        <v>0</v>
      </c>
      <c r="C160" t="str">
        <f t="shared" si="4"/>
        <v/>
      </c>
      <c r="D160" t="str">
        <f>IF($A160&lt;&gt;"",VLOOKUP($B160,base!C:H,2,0)," ")</f>
        <v xml:space="preserve"> </v>
      </c>
      <c r="E160" t="str">
        <f>IF($A160&lt;&gt;"",VLOOKUP($B160,base!C:H,3,0)," ")</f>
        <v xml:space="preserve"> </v>
      </c>
      <c r="F160" t="str">
        <f>IF($A160&lt;&gt;"",VLOOKUP($B160,base!C:H,4,0)," ")</f>
        <v xml:space="preserve"> </v>
      </c>
      <c r="G160" t="str">
        <f>IF($A160&lt;&gt;"",VLOOKUP($B160,base!C:H,5,0)," ")</f>
        <v xml:space="preserve"> </v>
      </c>
      <c r="H160" t="str">
        <f>IF($A160&lt;&gt;"",VLOOKUP($B160,base!C:H,6,0)," ")</f>
        <v xml:space="preserve"> </v>
      </c>
    </row>
    <row r="161" spans="1:8" x14ac:dyDescent="0.25">
      <c r="A161" s="3" t="str">
        <f t="shared" si="5"/>
        <v/>
      </c>
      <c r="B161" s="2">
        <f>+IF($A161&gt;0,SUMIFS(base!C:C,base!J:J,CONCATENATE(TEXT($B$1,"000"),TEXT(A161,"000")))," ")</f>
        <v>0</v>
      </c>
      <c r="C161" t="str">
        <f t="shared" si="4"/>
        <v/>
      </c>
      <c r="D161" t="str">
        <f>IF($A161&lt;&gt;"",VLOOKUP($B161,base!C:H,2,0)," ")</f>
        <v xml:space="preserve"> </v>
      </c>
      <c r="E161" t="str">
        <f>IF($A161&lt;&gt;"",VLOOKUP($B161,base!C:H,3,0)," ")</f>
        <v xml:space="preserve"> </v>
      </c>
      <c r="F161" t="str">
        <f>IF($A161&lt;&gt;"",VLOOKUP($B161,base!C:H,4,0)," ")</f>
        <v xml:space="preserve"> </v>
      </c>
      <c r="G161" t="str">
        <f>IF($A161&lt;&gt;"",VLOOKUP($B161,base!C:H,5,0)," ")</f>
        <v xml:space="preserve"> </v>
      </c>
      <c r="H161" t="str">
        <f>IF($A161&lt;&gt;"",VLOOKUP($B161,base!C:H,6,0)," ")</f>
        <v xml:space="preserve"> </v>
      </c>
    </row>
    <row r="162" spans="1:8" x14ac:dyDescent="0.25">
      <c r="A162" s="3" t="str">
        <f t="shared" si="5"/>
        <v/>
      </c>
      <c r="B162" s="2">
        <f>+IF($A162&gt;0,SUMIFS(base!C:C,base!J:J,CONCATENATE(TEXT($B$1,"000"),TEXT(A162,"000")))," ")</f>
        <v>0</v>
      </c>
      <c r="C162" t="str">
        <f t="shared" si="4"/>
        <v/>
      </c>
      <c r="D162" t="str">
        <f>IF($A162&lt;&gt;"",VLOOKUP($B162,base!C:H,2,0)," ")</f>
        <v xml:space="preserve"> </v>
      </c>
      <c r="E162" t="str">
        <f>IF($A162&lt;&gt;"",VLOOKUP($B162,base!C:H,3,0)," ")</f>
        <v xml:space="preserve"> </v>
      </c>
      <c r="F162" t="str">
        <f>IF($A162&lt;&gt;"",VLOOKUP($B162,base!C:H,4,0)," ")</f>
        <v xml:space="preserve"> </v>
      </c>
      <c r="G162" t="str">
        <f>IF($A162&lt;&gt;"",VLOOKUP($B162,base!C:H,5,0)," ")</f>
        <v xml:space="preserve"> </v>
      </c>
      <c r="H162" t="str">
        <f>IF($A162&lt;&gt;"",VLOOKUP($B162,base!C:H,6,0)," ")</f>
        <v xml:space="preserve"> </v>
      </c>
    </row>
    <row r="163" spans="1:8" x14ac:dyDescent="0.25">
      <c r="A163" s="3" t="str">
        <f t="shared" si="5"/>
        <v/>
      </c>
      <c r="B163" s="2">
        <f>+IF($A163&gt;0,SUMIFS(base!C:C,base!J:J,CONCATENATE(TEXT($B$1,"000"),TEXT(A163,"000")))," ")</f>
        <v>0</v>
      </c>
      <c r="C163" t="str">
        <f t="shared" si="4"/>
        <v/>
      </c>
      <c r="D163" t="str">
        <f>IF($A163&lt;&gt;"",VLOOKUP($B163,base!C:H,2,0)," ")</f>
        <v xml:space="preserve"> </v>
      </c>
      <c r="E163" t="str">
        <f>IF($A163&lt;&gt;"",VLOOKUP($B163,base!C:H,3,0)," ")</f>
        <v xml:space="preserve"> </v>
      </c>
      <c r="F163" t="str">
        <f>IF($A163&lt;&gt;"",VLOOKUP($B163,base!C:H,4,0)," ")</f>
        <v xml:space="preserve"> </v>
      </c>
      <c r="G163" t="str">
        <f>IF($A163&lt;&gt;"",VLOOKUP($B163,base!C:H,5,0)," ")</f>
        <v xml:space="preserve"> </v>
      </c>
      <c r="H163" t="str">
        <f>IF($A163&lt;&gt;"",VLOOKUP($B163,base!C:H,6,0)," ")</f>
        <v xml:space="preserve"> </v>
      </c>
    </row>
    <row r="164" spans="1:8" x14ac:dyDescent="0.25">
      <c r="A164" s="3" t="str">
        <f t="shared" si="5"/>
        <v/>
      </c>
      <c r="B164" s="2">
        <f>+IF($A164&gt;0,SUMIFS(base!C:C,base!J:J,CONCATENATE(TEXT($B$1,"000"),TEXT(A164,"000")))," ")</f>
        <v>0</v>
      </c>
      <c r="C164" t="str">
        <f t="shared" si="4"/>
        <v/>
      </c>
      <c r="D164" t="str">
        <f>IF($A164&lt;&gt;"",VLOOKUP($B164,base!C:H,2,0)," ")</f>
        <v xml:space="preserve"> </v>
      </c>
      <c r="E164" t="str">
        <f>IF($A164&lt;&gt;"",VLOOKUP($B164,base!C:H,3,0)," ")</f>
        <v xml:space="preserve"> </v>
      </c>
      <c r="F164" t="str">
        <f>IF($A164&lt;&gt;"",VLOOKUP($B164,base!C:H,4,0)," ")</f>
        <v xml:space="preserve"> </v>
      </c>
      <c r="G164" t="str">
        <f>IF($A164&lt;&gt;"",VLOOKUP($B164,base!C:H,5,0)," ")</f>
        <v xml:space="preserve"> </v>
      </c>
      <c r="H164" t="str">
        <f>IF($A164&lt;&gt;"",VLOOKUP($B164,base!C:H,6,0)," ")</f>
        <v xml:space="preserve"> </v>
      </c>
    </row>
    <row r="165" spans="1:8" x14ac:dyDescent="0.25">
      <c r="A165" s="3" t="str">
        <f t="shared" si="5"/>
        <v/>
      </c>
      <c r="B165" s="2">
        <f>+IF($A165&gt;0,SUMIFS(base!C:C,base!J:J,CONCATENATE(TEXT($B$1,"000"),TEXT(A165,"000")))," ")</f>
        <v>0</v>
      </c>
      <c r="C165" t="str">
        <f t="shared" si="4"/>
        <v/>
      </c>
      <c r="D165" t="str">
        <f>IF($A165&lt;&gt;"",VLOOKUP($B165,base!C:H,2,0)," ")</f>
        <v xml:space="preserve"> </v>
      </c>
      <c r="E165" t="str">
        <f>IF($A165&lt;&gt;"",VLOOKUP($B165,base!C:H,3,0)," ")</f>
        <v xml:space="preserve"> </v>
      </c>
      <c r="F165" t="str">
        <f>IF($A165&lt;&gt;"",VLOOKUP($B165,base!C:H,4,0)," ")</f>
        <v xml:space="preserve"> </v>
      </c>
      <c r="G165" t="str">
        <f>IF($A165&lt;&gt;"",VLOOKUP($B165,base!C:H,5,0)," ")</f>
        <v xml:space="preserve"> </v>
      </c>
      <c r="H165" t="str">
        <f>IF($A165&lt;&gt;"",VLOOKUP($B165,base!C:H,6,0)," ")</f>
        <v xml:space="preserve"> </v>
      </c>
    </row>
    <row r="166" spans="1:8" x14ac:dyDescent="0.25">
      <c r="A166" s="3" t="str">
        <f t="shared" si="5"/>
        <v/>
      </c>
      <c r="B166" s="2">
        <f>+IF($A166&gt;0,SUMIFS(base!C:C,base!J:J,CONCATENATE(TEXT($B$1,"000"),TEXT(A166,"000")))," ")</f>
        <v>0</v>
      </c>
      <c r="C166" t="str">
        <f t="shared" si="4"/>
        <v/>
      </c>
      <c r="D166" t="str">
        <f>IF($A166&lt;&gt;"",VLOOKUP($B166,base!C:H,2,0)," ")</f>
        <v xml:space="preserve"> </v>
      </c>
      <c r="E166" t="str">
        <f>IF($A166&lt;&gt;"",VLOOKUP($B166,base!C:H,3,0)," ")</f>
        <v xml:space="preserve"> </v>
      </c>
      <c r="F166" t="str">
        <f>IF($A166&lt;&gt;"",VLOOKUP($B166,base!C:H,4,0)," ")</f>
        <v xml:space="preserve"> </v>
      </c>
      <c r="G166" t="str">
        <f>IF($A166&lt;&gt;"",VLOOKUP($B166,base!C:H,5,0)," ")</f>
        <v xml:space="preserve"> </v>
      </c>
      <c r="H166" t="str">
        <f>IF($A166&lt;&gt;"",VLOOKUP($B166,base!C:H,6,0)," ")</f>
        <v xml:space="preserve"> </v>
      </c>
    </row>
    <row r="167" spans="1:8" x14ac:dyDescent="0.25">
      <c r="A167" s="3" t="str">
        <f t="shared" si="5"/>
        <v/>
      </c>
      <c r="B167" s="2">
        <f>+IF($A167&gt;0,SUMIFS(base!C:C,base!J:J,CONCATENATE(TEXT($B$1,"000"),TEXT(A167,"000")))," ")</f>
        <v>0</v>
      </c>
      <c r="C167" t="str">
        <f t="shared" si="4"/>
        <v/>
      </c>
      <c r="D167" t="str">
        <f>IF($A167&lt;&gt;"",VLOOKUP($B167,base!C:H,2,0)," ")</f>
        <v xml:space="preserve"> </v>
      </c>
      <c r="E167" t="str">
        <f>IF($A167&lt;&gt;"",VLOOKUP($B167,base!C:H,3,0)," ")</f>
        <v xml:space="preserve"> </v>
      </c>
      <c r="F167" t="str">
        <f>IF($A167&lt;&gt;"",VLOOKUP($B167,base!C:H,4,0)," ")</f>
        <v xml:space="preserve"> </v>
      </c>
      <c r="G167" t="str">
        <f>IF($A167&lt;&gt;"",VLOOKUP($B167,base!C:H,5,0)," ")</f>
        <v xml:space="preserve"> </v>
      </c>
      <c r="H167" t="str">
        <f>IF($A167&lt;&gt;"",VLOOKUP($B167,base!C:H,6,0)," ")</f>
        <v xml:space="preserve"> </v>
      </c>
    </row>
    <row r="168" spans="1:8" x14ac:dyDescent="0.25">
      <c r="A168" s="3" t="str">
        <f t="shared" si="5"/>
        <v/>
      </c>
      <c r="B168" s="2">
        <f>+IF($A168&gt;0,SUMIFS(base!C:C,base!J:J,CONCATENATE(TEXT($B$1,"000"),TEXT(A168,"000")))," ")</f>
        <v>0</v>
      </c>
      <c r="C168" t="str">
        <f t="shared" si="4"/>
        <v/>
      </c>
      <c r="D168" t="str">
        <f>IF($A168&lt;&gt;"",VLOOKUP($B168,base!C:H,2,0)," ")</f>
        <v xml:space="preserve"> </v>
      </c>
      <c r="E168" t="str">
        <f>IF($A168&lt;&gt;"",VLOOKUP($B168,base!C:H,3,0)," ")</f>
        <v xml:space="preserve"> </v>
      </c>
      <c r="F168" t="str">
        <f>IF($A168&lt;&gt;"",VLOOKUP($B168,base!C:H,4,0)," ")</f>
        <v xml:space="preserve"> </v>
      </c>
      <c r="G168" t="str">
        <f>IF($A168&lt;&gt;"",VLOOKUP($B168,base!C:H,5,0)," ")</f>
        <v xml:space="preserve"> </v>
      </c>
      <c r="H168" t="str">
        <f>IF($A168&lt;&gt;"",VLOOKUP($B168,base!C:H,6,0)," ")</f>
        <v xml:space="preserve"> </v>
      </c>
    </row>
    <row r="169" spans="1:8" x14ac:dyDescent="0.25">
      <c r="A169" s="3" t="str">
        <f t="shared" si="5"/>
        <v/>
      </c>
      <c r="B169" s="2">
        <f>+IF($A169&gt;0,SUMIFS(base!C:C,base!J:J,CONCATENATE(TEXT($B$1,"000"),TEXT(A169,"000")))," ")</f>
        <v>0</v>
      </c>
      <c r="C169" t="str">
        <f t="shared" si="4"/>
        <v/>
      </c>
      <c r="D169" t="str">
        <f>IF($A169&lt;&gt;"",VLOOKUP($B169,base!C:H,2,0)," ")</f>
        <v xml:space="preserve"> </v>
      </c>
      <c r="E169" t="str">
        <f>IF($A169&lt;&gt;"",VLOOKUP($B169,base!C:H,3,0)," ")</f>
        <v xml:space="preserve"> </v>
      </c>
      <c r="F169" t="str">
        <f>IF($A169&lt;&gt;"",VLOOKUP($B169,base!C:H,4,0)," ")</f>
        <v xml:space="preserve"> </v>
      </c>
      <c r="G169" t="str">
        <f>IF($A169&lt;&gt;"",VLOOKUP($B169,base!C:H,5,0)," ")</f>
        <v xml:space="preserve"> </v>
      </c>
      <c r="H169" t="str">
        <f>IF($A169&lt;&gt;"",VLOOKUP($B169,base!C:H,6,0)," ")</f>
        <v xml:space="preserve"> </v>
      </c>
    </row>
    <row r="170" spans="1:8" x14ac:dyDescent="0.25">
      <c r="A170" s="3" t="str">
        <f t="shared" si="5"/>
        <v/>
      </c>
      <c r="B170" s="2">
        <f>+IF($A170&gt;0,SUMIFS(base!C:C,base!J:J,CONCATENATE(TEXT($B$1,"000"),TEXT(A170,"000")))," ")</f>
        <v>0</v>
      </c>
      <c r="C170" t="str">
        <f t="shared" si="4"/>
        <v/>
      </c>
      <c r="D170" t="str">
        <f>IF($A170&lt;&gt;"",VLOOKUP($B170,base!C:H,2,0)," ")</f>
        <v xml:space="preserve"> </v>
      </c>
      <c r="E170" t="str">
        <f>IF($A170&lt;&gt;"",VLOOKUP($B170,base!C:H,3,0)," ")</f>
        <v xml:space="preserve"> </v>
      </c>
      <c r="F170" t="str">
        <f>IF($A170&lt;&gt;"",VLOOKUP($B170,base!C:H,4,0)," ")</f>
        <v xml:space="preserve"> </v>
      </c>
      <c r="G170" t="str">
        <f>IF($A170&lt;&gt;"",VLOOKUP($B170,base!C:H,5,0)," ")</f>
        <v xml:space="preserve"> </v>
      </c>
      <c r="H170" t="str">
        <f>IF($A170&lt;&gt;"",VLOOKUP($B170,base!C:H,6,0)," ")</f>
        <v xml:space="preserve"> </v>
      </c>
    </row>
    <row r="171" spans="1:8" x14ac:dyDescent="0.25">
      <c r="A171" s="3" t="str">
        <f t="shared" si="5"/>
        <v/>
      </c>
      <c r="B171" s="2">
        <f>+IF($A171&gt;0,SUMIFS(base!C:C,base!J:J,CONCATENATE(TEXT($B$1,"000"),TEXT(A171,"000")))," ")</f>
        <v>0</v>
      </c>
      <c r="C171" t="str">
        <f t="shared" si="4"/>
        <v/>
      </c>
      <c r="D171" t="str">
        <f>IF($A171&lt;&gt;"",VLOOKUP($B171,base!C:H,2,0)," ")</f>
        <v xml:space="preserve"> </v>
      </c>
      <c r="E171" t="str">
        <f>IF($A171&lt;&gt;"",VLOOKUP($B171,base!C:H,3,0)," ")</f>
        <v xml:space="preserve"> </v>
      </c>
      <c r="F171" t="str">
        <f>IF($A171&lt;&gt;"",VLOOKUP($B171,base!C:H,4,0)," ")</f>
        <v xml:space="preserve"> </v>
      </c>
      <c r="G171" t="str">
        <f>IF($A171&lt;&gt;"",VLOOKUP($B171,base!C:H,5,0)," ")</f>
        <v xml:space="preserve"> </v>
      </c>
      <c r="H171" t="str">
        <f>IF($A171&lt;&gt;"",VLOOKUP($B171,base!C:H,6,0)," ")</f>
        <v xml:space="preserve"> </v>
      </c>
    </row>
    <row r="172" spans="1:8" x14ac:dyDescent="0.25">
      <c r="A172" s="3" t="str">
        <f t="shared" si="5"/>
        <v/>
      </c>
      <c r="B172" s="2">
        <f>+IF($A172&gt;0,SUMIFS(base!C:C,base!J:J,CONCATENATE(TEXT($B$1,"000"),TEXT(A172,"000")))," ")</f>
        <v>0</v>
      </c>
      <c r="C172" t="str">
        <f t="shared" si="4"/>
        <v/>
      </c>
      <c r="D172" t="str">
        <f>IF($A172&lt;&gt;"",VLOOKUP($B172,base!C:H,2,0)," ")</f>
        <v xml:space="preserve"> </v>
      </c>
      <c r="E172" t="str">
        <f>IF($A172&lt;&gt;"",VLOOKUP($B172,base!C:H,3,0)," ")</f>
        <v xml:space="preserve"> </v>
      </c>
      <c r="F172" t="str">
        <f>IF($A172&lt;&gt;"",VLOOKUP($B172,base!C:H,4,0)," ")</f>
        <v xml:space="preserve"> </v>
      </c>
      <c r="G172" t="str">
        <f>IF($A172&lt;&gt;"",VLOOKUP($B172,base!C:H,5,0)," ")</f>
        <v xml:space="preserve"> </v>
      </c>
      <c r="H172" t="str">
        <f>IF($A172&lt;&gt;"",VLOOKUP($B172,base!C:H,6,0)," ")</f>
        <v xml:space="preserve"> </v>
      </c>
    </row>
    <row r="173" spans="1:8" x14ac:dyDescent="0.25">
      <c r="A173" s="3" t="str">
        <f t="shared" si="5"/>
        <v/>
      </c>
      <c r="B173" s="2">
        <f>+IF($A173&gt;0,SUMIFS(base!C:C,base!J:J,CONCATENATE(TEXT($B$1,"000"),TEXT(A173,"000")))," ")</f>
        <v>0</v>
      </c>
      <c r="C173" t="str">
        <f t="shared" si="4"/>
        <v/>
      </c>
      <c r="D173" t="str">
        <f>IF($A173&lt;&gt;"",VLOOKUP($B173,base!C:H,2,0)," ")</f>
        <v xml:space="preserve"> </v>
      </c>
      <c r="E173" t="str">
        <f>IF($A173&lt;&gt;"",VLOOKUP($B173,base!C:H,3,0)," ")</f>
        <v xml:space="preserve"> </v>
      </c>
      <c r="F173" t="str">
        <f>IF($A173&lt;&gt;"",VLOOKUP($B173,base!C:H,4,0)," ")</f>
        <v xml:space="preserve"> </v>
      </c>
      <c r="G173" t="str">
        <f>IF($A173&lt;&gt;"",VLOOKUP($B173,base!C:H,5,0)," ")</f>
        <v xml:space="preserve"> </v>
      </c>
      <c r="H173" t="str">
        <f>IF($A173&lt;&gt;"",VLOOKUP($B173,base!C:H,6,0)," ")</f>
        <v xml:space="preserve"> </v>
      </c>
    </row>
    <row r="174" spans="1:8" x14ac:dyDescent="0.25">
      <c r="A174" s="3" t="str">
        <f t="shared" si="5"/>
        <v/>
      </c>
      <c r="B174" s="2">
        <f>+IF($A174&gt;0,SUMIFS(base!C:C,base!J:J,CONCATENATE(TEXT($B$1,"000"),TEXT(A174,"000")))," ")</f>
        <v>0</v>
      </c>
      <c r="C174" t="str">
        <f t="shared" si="4"/>
        <v/>
      </c>
      <c r="D174" t="str">
        <f>IF($A174&lt;&gt;"",VLOOKUP($B174,base!C:H,2,0)," ")</f>
        <v xml:space="preserve"> </v>
      </c>
      <c r="E174" t="str">
        <f>IF($A174&lt;&gt;"",VLOOKUP($B174,base!C:H,3,0)," ")</f>
        <v xml:space="preserve"> </v>
      </c>
      <c r="F174" t="str">
        <f>IF($A174&lt;&gt;"",VLOOKUP($B174,base!C:H,4,0)," ")</f>
        <v xml:space="preserve"> </v>
      </c>
      <c r="G174" t="str">
        <f>IF($A174&lt;&gt;"",VLOOKUP($B174,base!C:H,5,0)," ")</f>
        <v xml:space="preserve"> </v>
      </c>
      <c r="H174" t="str">
        <f>IF($A174&lt;&gt;"",VLOOKUP($B174,base!C:H,6,0)," ")</f>
        <v xml:space="preserve"> </v>
      </c>
    </row>
    <row r="175" spans="1:8" x14ac:dyDescent="0.25">
      <c r="A175" s="3" t="str">
        <f t="shared" si="5"/>
        <v/>
      </c>
      <c r="B175" s="2">
        <f>+IF($A175&gt;0,SUMIFS(base!C:C,base!J:J,CONCATENATE(TEXT($B$1,"000"),TEXT(A175,"000")))," ")</f>
        <v>0</v>
      </c>
      <c r="C175" t="str">
        <f t="shared" si="4"/>
        <v/>
      </c>
      <c r="D175" t="str">
        <f>IF($A175&lt;&gt;"",VLOOKUP($B175,base!C:H,2,0)," ")</f>
        <v xml:space="preserve"> </v>
      </c>
      <c r="E175" t="str">
        <f>IF($A175&lt;&gt;"",VLOOKUP($B175,base!C:H,3,0)," ")</f>
        <v xml:space="preserve"> </v>
      </c>
      <c r="F175" t="str">
        <f>IF($A175&lt;&gt;"",VLOOKUP($B175,base!C:H,4,0)," ")</f>
        <v xml:space="preserve"> </v>
      </c>
      <c r="G175" t="str">
        <f>IF($A175&lt;&gt;"",VLOOKUP($B175,base!C:H,5,0)," ")</f>
        <v xml:space="preserve"> </v>
      </c>
      <c r="H175" t="str">
        <f>IF($A175&lt;&gt;"",VLOOKUP($B175,base!C:H,6,0)," ")</f>
        <v xml:space="preserve"> </v>
      </c>
    </row>
    <row r="176" spans="1:8" x14ac:dyDescent="0.25">
      <c r="A176" s="3" t="str">
        <f t="shared" si="5"/>
        <v/>
      </c>
      <c r="B176" s="2">
        <f>+IF($A176&gt;0,SUMIFS(base!C:C,base!J:J,CONCATENATE(TEXT($B$1,"000"),TEXT(A176,"000")))," ")</f>
        <v>0</v>
      </c>
      <c r="C176" t="str">
        <f t="shared" si="4"/>
        <v/>
      </c>
      <c r="D176" t="str">
        <f>IF($A176&lt;&gt;"",VLOOKUP($B176,base!C:H,2,0)," ")</f>
        <v xml:space="preserve"> </v>
      </c>
      <c r="E176" t="str">
        <f>IF($A176&lt;&gt;"",VLOOKUP($B176,base!C:H,3,0)," ")</f>
        <v xml:space="preserve"> </v>
      </c>
      <c r="F176" t="str">
        <f>IF($A176&lt;&gt;"",VLOOKUP($B176,base!C:H,4,0)," ")</f>
        <v xml:space="preserve"> </v>
      </c>
      <c r="G176" t="str">
        <f>IF($A176&lt;&gt;"",VLOOKUP($B176,base!C:H,5,0)," ")</f>
        <v xml:space="preserve"> </v>
      </c>
      <c r="H176" t="str">
        <f>IF($A176&lt;&gt;"",VLOOKUP($B176,base!C:H,6,0)," ")</f>
        <v xml:space="preserve"> </v>
      </c>
    </row>
    <row r="177" spans="1:8" x14ac:dyDescent="0.25">
      <c r="A177" s="3" t="str">
        <f t="shared" si="5"/>
        <v/>
      </c>
      <c r="B177" s="2">
        <f>+IF($A177&gt;0,SUMIFS(base!C:C,base!J:J,CONCATENATE(TEXT($B$1,"000"),TEXT(A177,"000")))," ")</f>
        <v>0</v>
      </c>
      <c r="C177" t="str">
        <f t="shared" si="4"/>
        <v/>
      </c>
      <c r="D177" t="str">
        <f>IF($A177&lt;&gt;"",VLOOKUP($B177,base!C:H,2,0)," ")</f>
        <v xml:space="preserve"> </v>
      </c>
      <c r="E177" t="str">
        <f>IF($A177&lt;&gt;"",VLOOKUP($B177,base!C:H,3,0)," ")</f>
        <v xml:space="preserve"> </v>
      </c>
      <c r="F177" t="str">
        <f>IF($A177&lt;&gt;"",VLOOKUP($B177,base!C:H,4,0)," ")</f>
        <v xml:space="preserve"> </v>
      </c>
      <c r="G177" t="str">
        <f>IF($A177&lt;&gt;"",VLOOKUP($B177,base!C:H,5,0)," ")</f>
        <v xml:space="preserve"> </v>
      </c>
      <c r="H177" t="str">
        <f>IF($A177&lt;&gt;"",VLOOKUP($B177,base!C:H,6,0)," ")</f>
        <v xml:space="preserve"> </v>
      </c>
    </row>
    <row r="178" spans="1:8" x14ac:dyDescent="0.25">
      <c r="A178" s="3" t="str">
        <f t="shared" si="5"/>
        <v/>
      </c>
      <c r="B178" s="2">
        <f>+IF($A178&gt;0,SUMIFS(base!C:C,base!J:J,CONCATENATE(TEXT($B$1,"000"),TEXT(A178,"000")))," ")</f>
        <v>0</v>
      </c>
      <c r="C178" t="str">
        <f t="shared" si="4"/>
        <v/>
      </c>
      <c r="D178" t="str">
        <f>IF($A178&lt;&gt;"",VLOOKUP($B178,base!C:H,2,0)," ")</f>
        <v xml:space="preserve"> </v>
      </c>
      <c r="E178" t="str">
        <f>IF($A178&lt;&gt;"",VLOOKUP($B178,base!C:H,3,0)," ")</f>
        <v xml:space="preserve"> </v>
      </c>
      <c r="F178" t="str">
        <f>IF($A178&lt;&gt;"",VLOOKUP($B178,base!C:H,4,0)," ")</f>
        <v xml:space="preserve"> </v>
      </c>
      <c r="G178" t="str">
        <f>IF($A178&lt;&gt;"",VLOOKUP($B178,base!C:H,5,0)," ")</f>
        <v xml:space="preserve"> </v>
      </c>
      <c r="H178" t="str">
        <f>IF($A178&lt;&gt;"",VLOOKUP($B178,base!C:H,6,0)," ")</f>
        <v xml:space="preserve"> </v>
      </c>
    </row>
    <row r="179" spans="1:8" x14ac:dyDescent="0.25">
      <c r="A179" s="3" t="str">
        <f t="shared" si="5"/>
        <v/>
      </c>
      <c r="B179" s="2">
        <f>+IF($A179&gt;0,SUMIFS(base!C:C,base!J:J,CONCATENATE(TEXT($B$1,"000"),TEXT(A179,"000")))," ")</f>
        <v>0</v>
      </c>
      <c r="C179" t="str">
        <f t="shared" si="4"/>
        <v/>
      </c>
      <c r="D179" t="str">
        <f>IF($A179&lt;&gt;"",VLOOKUP($B179,base!C:H,2,0)," ")</f>
        <v xml:space="preserve"> </v>
      </c>
      <c r="E179" t="str">
        <f>IF($A179&lt;&gt;"",VLOOKUP($B179,base!C:H,3,0)," ")</f>
        <v xml:space="preserve"> </v>
      </c>
      <c r="F179" t="str">
        <f>IF($A179&lt;&gt;"",VLOOKUP($B179,base!C:H,4,0)," ")</f>
        <v xml:space="preserve"> </v>
      </c>
      <c r="G179" t="str">
        <f>IF($A179&lt;&gt;"",VLOOKUP($B179,base!C:H,5,0)," ")</f>
        <v xml:space="preserve"> </v>
      </c>
      <c r="H179" t="str">
        <f>IF($A179&lt;&gt;"",VLOOKUP($B179,base!C:H,6,0)," ")</f>
        <v xml:space="preserve"> </v>
      </c>
    </row>
    <row r="180" spans="1:8" x14ac:dyDescent="0.25">
      <c r="A180" s="3" t="str">
        <f t="shared" si="5"/>
        <v/>
      </c>
      <c r="B180" s="2">
        <f>+IF($A180&gt;0,SUMIFS(base!C:C,base!J:J,CONCATENATE(TEXT($B$1,"000"),TEXT(A180,"000")))," ")</f>
        <v>0</v>
      </c>
      <c r="C180" t="str">
        <f t="shared" si="4"/>
        <v/>
      </c>
      <c r="D180" t="str">
        <f>IF($A180&lt;&gt;"",VLOOKUP($B180,base!C:H,2,0)," ")</f>
        <v xml:space="preserve"> </v>
      </c>
      <c r="E180" t="str">
        <f>IF($A180&lt;&gt;"",VLOOKUP($B180,base!C:H,3,0)," ")</f>
        <v xml:space="preserve"> </v>
      </c>
      <c r="F180" t="str">
        <f>IF($A180&lt;&gt;"",VLOOKUP($B180,base!C:H,4,0)," ")</f>
        <v xml:space="preserve"> </v>
      </c>
      <c r="G180" t="str">
        <f>IF($A180&lt;&gt;"",VLOOKUP($B180,base!C:H,5,0)," ")</f>
        <v xml:space="preserve"> </v>
      </c>
      <c r="H180" t="str">
        <f>IF($A180&lt;&gt;"",VLOOKUP($B180,base!C:H,6,0)," ")</f>
        <v xml:space="preserve"> </v>
      </c>
    </row>
    <row r="181" spans="1:8" x14ac:dyDescent="0.25">
      <c r="A181" s="3" t="str">
        <f t="shared" si="5"/>
        <v/>
      </c>
      <c r="B181" s="2">
        <f>+IF($A181&gt;0,SUMIFS(base!C:C,base!J:J,CONCATENATE(TEXT($B$1,"000"),TEXT(A181,"000")))," ")</f>
        <v>0</v>
      </c>
      <c r="C181" t="str">
        <f t="shared" si="4"/>
        <v/>
      </c>
      <c r="D181" t="str">
        <f>IF($A181&lt;&gt;"",VLOOKUP($B181,base!C:H,2,0)," ")</f>
        <v xml:space="preserve"> </v>
      </c>
      <c r="E181" t="str">
        <f>IF($A181&lt;&gt;"",VLOOKUP($B181,base!C:H,3,0)," ")</f>
        <v xml:space="preserve"> </v>
      </c>
      <c r="F181" t="str">
        <f>IF($A181&lt;&gt;"",VLOOKUP($B181,base!C:H,4,0)," ")</f>
        <v xml:space="preserve"> </v>
      </c>
      <c r="G181" t="str">
        <f>IF($A181&lt;&gt;"",VLOOKUP($B181,base!C:H,5,0)," ")</f>
        <v xml:space="preserve"> </v>
      </c>
      <c r="H181" t="str">
        <f>IF($A181&lt;&gt;"",VLOOKUP($B181,base!C:H,6,0)," ")</f>
        <v xml:space="preserve"> </v>
      </c>
    </row>
    <row r="182" spans="1:8" x14ac:dyDescent="0.25">
      <c r="A182" s="3" t="str">
        <f t="shared" si="5"/>
        <v/>
      </c>
      <c r="B182" s="2">
        <f>+IF($A182&gt;0,SUMIFS(base!C:C,base!J:J,CONCATENATE(TEXT($B$1,"000"),TEXT(A182,"000")))," ")</f>
        <v>0</v>
      </c>
      <c r="C182" t="str">
        <f t="shared" si="4"/>
        <v/>
      </c>
      <c r="D182" t="str">
        <f>IF($A182&lt;&gt;"",VLOOKUP($B182,base!C:H,2,0)," ")</f>
        <v xml:space="preserve"> </v>
      </c>
      <c r="E182" t="str">
        <f>IF($A182&lt;&gt;"",VLOOKUP($B182,base!C:H,3,0)," ")</f>
        <v xml:space="preserve"> </v>
      </c>
      <c r="F182" t="str">
        <f>IF($A182&lt;&gt;"",VLOOKUP($B182,base!C:H,4,0)," ")</f>
        <v xml:space="preserve"> </v>
      </c>
      <c r="G182" t="str">
        <f>IF($A182&lt;&gt;"",VLOOKUP($B182,base!C:H,5,0)," ")</f>
        <v xml:space="preserve"> </v>
      </c>
      <c r="H182" t="str">
        <f>IF($A182&lt;&gt;"",VLOOKUP($B182,base!C:H,6,0)," ")</f>
        <v xml:space="preserve"> </v>
      </c>
    </row>
    <row r="183" spans="1:8" x14ac:dyDescent="0.25">
      <c r="A183" s="3" t="str">
        <f t="shared" si="5"/>
        <v/>
      </c>
      <c r="B183" s="2">
        <f>+IF($A183&gt;0,SUMIFS(base!C:C,base!J:J,CONCATENATE(TEXT($B$1,"000"),TEXT(A183,"000")))," ")</f>
        <v>0</v>
      </c>
      <c r="C183" t="str">
        <f t="shared" si="4"/>
        <v/>
      </c>
      <c r="D183" t="str">
        <f>IF($A183&lt;&gt;"",VLOOKUP($B183,base!C:H,2,0)," ")</f>
        <v xml:space="preserve"> </v>
      </c>
      <c r="E183" t="str">
        <f>IF($A183&lt;&gt;"",VLOOKUP($B183,base!C:H,3,0)," ")</f>
        <v xml:space="preserve"> </v>
      </c>
      <c r="F183" t="str">
        <f>IF($A183&lt;&gt;"",VLOOKUP($B183,base!C:H,4,0)," ")</f>
        <v xml:space="preserve"> </v>
      </c>
      <c r="G183" t="str">
        <f>IF($A183&lt;&gt;"",VLOOKUP($B183,base!C:H,5,0)," ")</f>
        <v xml:space="preserve"> </v>
      </c>
      <c r="H183" t="str">
        <f>IF($A183&lt;&gt;"",VLOOKUP($B183,base!C:H,6,0)," ")</f>
        <v xml:space="preserve"> </v>
      </c>
    </row>
    <row r="184" spans="1:8" x14ac:dyDescent="0.25">
      <c r="A184" s="3" t="str">
        <f t="shared" si="5"/>
        <v/>
      </c>
      <c r="B184" s="2">
        <f>+IF($A184&gt;0,SUMIFS(base!C:C,base!J:J,CONCATENATE(TEXT($B$1,"000"),TEXT(A184,"000")))," ")</f>
        <v>0</v>
      </c>
      <c r="C184" t="str">
        <f t="shared" si="4"/>
        <v/>
      </c>
      <c r="D184" t="str">
        <f>IF($A184&lt;&gt;"",VLOOKUP($B184,base!C:H,2,0)," ")</f>
        <v xml:space="preserve"> </v>
      </c>
      <c r="E184" t="str">
        <f>IF($A184&lt;&gt;"",VLOOKUP($B184,base!C:H,3,0)," ")</f>
        <v xml:space="preserve"> </v>
      </c>
      <c r="F184" t="str">
        <f>IF($A184&lt;&gt;"",VLOOKUP($B184,base!C:H,4,0)," ")</f>
        <v xml:space="preserve"> </v>
      </c>
      <c r="G184" t="str">
        <f>IF($A184&lt;&gt;"",VLOOKUP($B184,base!C:H,5,0)," ")</f>
        <v xml:space="preserve"> </v>
      </c>
      <c r="H184" t="str">
        <f>IF($A184&lt;&gt;"",VLOOKUP($B184,base!C:H,6,0)," ")</f>
        <v xml:space="preserve"> </v>
      </c>
    </row>
    <row r="185" spans="1:8" x14ac:dyDescent="0.25">
      <c r="A185" s="3" t="str">
        <f t="shared" si="5"/>
        <v/>
      </c>
      <c r="B185" s="2">
        <f>+IF($A185&gt;0,SUMIFS(base!C:C,base!J:J,CONCATENATE(TEXT($B$1,"000"),TEXT(A185,"000")))," ")</f>
        <v>0</v>
      </c>
      <c r="C185" t="str">
        <f t="shared" si="4"/>
        <v/>
      </c>
      <c r="D185" t="str">
        <f>IF($A185&lt;&gt;"",VLOOKUP($B185,base!C:H,2,0)," ")</f>
        <v xml:space="preserve"> </v>
      </c>
      <c r="E185" t="str">
        <f>IF($A185&lt;&gt;"",VLOOKUP($B185,base!C:H,3,0)," ")</f>
        <v xml:space="preserve"> </v>
      </c>
      <c r="F185" t="str">
        <f>IF($A185&lt;&gt;"",VLOOKUP($B185,base!C:H,4,0)," ")</f>
        <v xml:space="preserve"> </v>
      </c>
      <c r="G185" t="str">
        <f>IF($A185&lt;&gt;"",VLOOKUP($B185,base!C:H,5,0)," ")</f>
        <v xml:space="preserve"> </v>
      </c>
      <c r="H185" t="str">
        <f>IF($A185&lt;&gt;"",VLOOKUP($B185,base!C:H,6,0)," ")</f>
        <v xml:space="preserve"> </v>
      </c>
    </row>
    <row r="186" spans="1:8" x14ac:dyDescent="0.25">
      <c r="A186" s="3" t="str">
        <f t="shared" si="5"/>
        <v/>
      </c>
      <c r="B186" s="2">
        <f>+IF($A186&gt;0,SUMIFS(base!C:C,base!J:J,CONCATENATE(TEXT($B$1,"000"),TEXT(A186,"000")))," ")</f>
        <v>0</v>
      </c>
      <c r="C186" t="str">
        <f t="shared" si="4"/>
        <v/>
      </c>
      <c r="D186" t="str">
        <f>IF($A186&lt;&gt;"",VLOOKUP($B186,base!C:H,2,0)," ")</f>
        <v xml:space="preserve"> </v>
      </c>
      <c r="E186" t="str">
        <f>IF($A186&lt;&gt;"",VLOOKUP($B186,base!C:H,3,0)," ")</f>
        <v xml:space="preserve"> </v>
      </c>
      <c r="F186" t="str">
        <f>IF($A186&lt;&gt;"",VLOOKUP($B186,base!C:H,4,0)," ")</f>
        <v xml:space="preserve"> </v>
      </c>
      <c r="G186" t="str">
        <f>IF($A186&lt;&gt;"",VLOOKUP($B186,base!C:H,5,0)," ")</f>
        <v xml:space="preserve"> </v>
      </c>
      <c r="H186" t="str">
        <f>IF($A186&lt;&gt;"",VLOOKUP($B186,base!C:H,6,0)," ")</f>
        <v xml:space="preserve"> </v>
      </c>
    </row>
    <row r="187" spans="1:8" x14ac:dyDescent="0.25">
      <c r="A187" s="3" t="str">
        <f t="shared" si="5"/>
        <v/>
      </c>
      <c r="B187" s="2">
        <f>+IF($A187&gt;0,SUMIFS(base!C:C,base!J:J,CONCATENATE(TEXT($B$1,"000"),TEXT(A187,"000")))," ")</f>
        <v>0</v>
      </c>
      <c r="C187" t="str">
        <f t="shared" si="4"/>
        <v/>
      </c>
      <c r="D187" t="str">
        <f>IF($A187&lt;&gt;"",VLOOKUP($B187,base!C:H,2,0)," ")</f>
        <v xml:space="preserve"> </v>
      </c>
      <c r="E187" t="str">
        <f>IF($A187&lt;&gt;"",VLOOKUP($B187,base!C:H,3,0)," ")</f>
        <v xml:space="preserve"> </v>
      </c>
      <c r="F187" t="str">
        <f>IF($A187&lt;&gt;"",VLOOKUP($B187,base!C:H,4,0)," ")</f>
        <v xml:space="preserve"> </v>
      </c>
      <c r="G187" t="str">
        <f>IF($A187&lt;&gt;"",VLOOKUP($B187,base!C:H,5,0)," ")</f>
        <v xml:space="preserve"> </v>
      </c>
      <c r="H187" t="str">
        <f>IF($A187&lt;&gt;"",VLOOKUP($B187,base!C:H,6,0)," ")</f>
        <v xml:space="preserve"> </v>
      </c>
    </row>
    <row r="188" spans="1:8" x14ac:dyDescent="0.25">
      <c r="A188" s="3" t="str">
        <f t="shared" si="5"/>
        <v/>
      </c>
      <c r="B188" s="2">
        <f>+IF($A188&gt;0,SUMIFS(base!C:C,base!J:J,CONCATENATE(TEXT($B$1,"000"),TEXT(A188,"000")))," ")</f>
        <v>0</v>
      </c>
      <c r="C188" t="str">
        <f t="shared" si="4"/>
        <v/>
      </c>
      <c r="D188" t="str">
        <f>IF($A188&lt;&gt;"",VLOOKUP($B188,base!C:H,2,0)," ")</f>
        <v xml:space="preserve"> </v>
      </c>
      <c r="E188" t="str">
        <f>IF($A188&lt;&gt;"",VLOOKUP($B188,base!C:H,3,0)," ")</f>
        <v xml:space="preserve"> </v>
      </c>
      <c r="F188" t="str">
        <f>IF($A188&lt;&gt;"",VLOOKUP($B188,base!C:H,4,0)," ")</f>
        <v xml:space="preserve"> </v>
      </c>
      <c r="G188" t="str">
        <f>IF($A188&lt;&gt;"",VLOOKUP($B188,base!C:H,5,0)," ")</f>
        <v xml:space="preserve"> </v>
      </c>
      <c r="H188" t="str">
        <f>IF($A188&lt;&gt;"",VLOOKUP($B188,base!C:H,6,0)," ")</f>
        <v xml:space="preserve"> </v>
      </c>
    </row>
    <row r="189" spans="1:8" x14ac:dyDescent="0.25">
      <c r="A189" s="3" t="str">
        <f t="shared" si="5"/>
        <v/>
      </c>
      <c r="B189" s="2">
        <f>+IF($A189&gt;0,SUMIFS(base!C:C,base!J:J,CONCATENATE(TEXT($B$1,"000"),TEXT(A189,"000")))," ")</f>
        <v>0</v>
      </c>
      <c r="C189" t="str">
        <f t="shared" si="4"/>
        <v/>
      </c>
      <c r="D189" t="str">
        <f>IF($A189&lt;&gt;"",VLOOKUP($B189,base!C:H,2,0)," ")</f>
        <v xml:space="preserve"> </v>
      </c>
      <c r="E189" t="str">
        <f>IF($A189&lt;&gt;"",VLOOKUP($B189,base!C:H,3,0)," ")</f>
        <v xml:space="preserve"> </v>
      </c>
      <c r="F189" t="str">
        <f>IF($A189&lt;&gt;"",VLOOKUP($B189,base!C:H,4,0)," ")</f>
        <v xml:space="preserve"> </v>
      </c>
      <c r="G189" t="str">
        <f>IF($A189&lt;&gt;"",VLOOKUP($B189,base!C:H,5,0)," ")</f>
        <v xml:space="preserve"> </v>
      </c>
      <c r="H189" t="str">
        <f>IF($A189&lt;&gt;"",VLOOKUP($B189,base!C:H,6,0)," ")</f>
        <v xml:space="preserve"> </v>
      </c>
    </row>
    <row r="190" spans="1:8" x14ac:dyDescent="0.25">
      <c r="A190" s="3" t="str">
        <f t="shared" si="5"/>
        <v/>
      </c>
      <c r="B190" s="2">
        <f>+IF($A190&gt;0,SUMIFS(base!C:C,base!J:J,CONCATENATE(TEXT($B$1,"000"),TEXT(A190,"000")))," ")</f>
        <v>0</v>
      </c>
      <c r="C190" t="str">
        <f t="shared" si="4"/>
        <v/>
      </c>
      <c r="D190" t="str">
        <f>IF($A190&lt;&gt;"",VLOOKUP($B190,base!C:H,2,0)," ")</f>
        <v xml:space="preserve"> </v>
      </c>
      <c r="E190" t="str">
        <f>IF($A190&lt;&gt;"",VLOOKUP($B190,base!C:H,3,0)," ")</f>
        <v xml:space="preserve"> </v>
      </c>
      <c r="F190" t="str">
        <f>IF($A190&lt;&gt;"",VLOOKUP($B190,base!C:H,4,0)," ")</f>
        <v xml:space="preserve"> </v>
      </c>
      <c r="G190" t="str">
        <f>IF($A190&lt;&gt;"",VLOOKUP($B190,base!C:H,5,0)," ")</f>
        <v xml:space="preserve"> </v>
      </c>
      <c r="H190" t="str">
        <f>IF($A190&lt;&gt;"",VLOOKUP($B190,base!C:H,6,0)," ")</f>
        <v xml:space="preserve"> </v>
      </c>
    </row>
    <row r="191" spans="1:8" x14ac:dyDescent="0.25">
      <c r="A191" s="3" t="str">
        <f t="shared" si="5"/>
        <v/>
      </c>
      <c r="B191" s="2">
        <f>+IF($A191&gt;0,SUMIFS(base!C:C,base!J:J,CONCATENATE(TEXT($B$1,"000"),TEXT(A191,"000")))," ")</f>
        <v>0</v>
      </c>
      <c r="C191" t="str">
        <f t="shared" si="4"/>
        <v/>
      </c>
      <c r="D191" t="str">
        <f>IF($A191&lt;&gt;"",VLOOKUP($B191,base!C:H,2,0)," ")</f>
        <v xml:space="preserve"> </v>
      </c>
      <c r="E191" t="str">
        <f>IF($A191&lt;&gt;"",VLOOKUP($B191,base!C:H,3,0)," ")</f>
        <v xml:space="preserve"> </v>
      </c>
      <c r="F191" t="str">
        <f>IF($A191&lt;&gt;"",VLOOKUP($B191,base!C:H,4,0)," ")</f>
        <v xml:space="preserve"> </v>
      </c>
      <c r="G191" t="str">
        <f>IF($A191&lt;&gt;"",VLOOKUP($B191,base!C:H,5,0)," ")</f>
        <v xml:space="preserve"> </v>
      </c>
      <c r="H191" t="str">
        <f>IF($A191&lt;&gt;"",VLOOKUP($B191,base!C:H,6,0)," ")</f>
        <v xml:space="preserve"> </v>
      </c>
    </row>
    <row r="192" spans="1:8" x14ac:dyDescent="0.25">
      <c r="A192" s="3" t="str">
        <f t="shared" si="5"/>
        <v/>
      </c>
      <c r="B192" s="2">
        <f>+IF($A192&gt;0,SUMIFS(base!C:C,base!J:J,CONCATENATE(TEXT($B$1,"000"),TEXT(A192,"000")))," ")</f>
        <v>0</v>
      </c>
      <c r="C192" t="str">
        <f t="shared" si="4"/>
        <v/>
      </c>
      <c r="D192" t="str">
        <f>IF($A192&lt;&gt;"",VLOOKUP($B192,base!C:H,2,0)," ")</f>
        <v xml:space="preserve"> </v>
      </c>
      <c r="E192" t="str">
        <f>IF($A192&lt;&gt;"",VLOOKUP($B192,base!C:H,3,0)," ")</f>
        <v xml:space="preserve"> </v>
      </c>
      <c r="F192" t="str">
        <f>IF($A192&lt;&gt;"",VLOOKUP($B192,base!C:H,4,0)," ")</f>
        <v xml:space="preserve"> </v>
      </c>
      <c r="G192" t="str">
        <f>IF($A192&lt;&gt;"",VLOOKUP($B192,base!C:H,5,0)," ")</f>
        <v xml:space="preserve"> </v>
      </c>
      <c r="H192" t="str">
        <f>IF($A192&lt;&gt;"",VLOOKUP($B192,base!C:H,6,0)," ")</f>
        <v xml:space="preserve"> </v>
      </c>
    </row>
    <row r="193" spans="1:8" x14ac:dyDescent="0.25">
      <c r="A193" s="3" t="str">
        <f t="shared" si="5"/>
        <v/>
      </c>
      <c r="B193" s="2">
        <f>+IF($A193&gt;0,SUMIFS(base!C:C,base!J:J,CONCATENATE(TEXT($B$1,"000"),TEXT(A193,"000")))," ")</f>
        <v>0</v>
      </c>
      <c r="C193" t="str">
        <f t="shared" si="4"/>
        <v/>
      </c>
      <c r="D193" t="str">
        <f>IF($A193&lt;&gt;"",VLOOKUP($B193,base!C:H,2,0)," ")</f>
        <v xml:space="preserve"> </v>
      </c>
      <c r="E193" t="str">
        <f>IF($A193&lt;&gt;"",VLOOKUP($B193,base!C:H,3,0)," ")</f>
        <v xml:space="preserve"> </v>
      </c>
      <c r="F193" t="str">
        <f>IF($A193&lt;&gt;"",VLOOKUP($B193,base!C:H,4,0)," ")</f>
        <v xml:space="preserve"> </v>
      </c>
      <c r="G193" t="str">
        <f>IF($A193&lt;&gt;"",VLOOKUP($B193,base!C:H,5,0)," ")</f>
        <v xml:space="preserve"> </v>
      </c>
      <c r="H193" t="str">
        <f>IF($A193&lt;&gt;"",VLOOKUP($B193,base!C:H,6,0)," ")</f>
        <v xml:space="preserve"> </v>
      </c>
    </row>
    <row r="194" spans="1:8" x14ac:dyDescent="0.25">
      <c r="A194" s="3" t="str">
        <f t="shared" si="5"/>
        <v/>
      </c>
      <c r="B194" s="2">
        <f>+IF($A194&gt;0,SUMIFS(base!C:C,base!J:J,CONCATENATE(TEXT($B$1,"000"),TEXT(A194,"000")))," ")</f>
        <v>0</v>
      </c>
      <c r="C194" t="str">
        <f t="shared" si="4"/>
        <v/>
      </c>
      <c r="D194" t="str">
        <f>IF($A194&lt;&gt;"",VLOOKUP($B194,base!C:H,2,0)," ")</f>
        <v xml:space="preserve"> </v>
      </c>
      <c r="E194" t="str">
        <f>IF($A194&lt;&gt;"",VLOOKUP($B194,base!C:H,3,0)," ")</f>
        <v xml:space="preserve"> </v>
      </c>
      <c r="F194" t="str">
        <f>IF($A194&lt;&gt;"",VLOOKUP($B194,base!C:H,4,0)," ")</f>
        <v xml:space="preserve"> </v>
      </c>
      <c r="G194" t="str">
        <f>IF($A194&lt;&gt;"",VLOOKUP($B194,base!C:H,5,0)," ")</f>
        <v xml:space="preserve"> </v>
      </c>
      <c r="H194" t="str">
        <f>IF($A194&lt;&gt;"",VLOOKUP($B194,base!C:H,6,0)," ")</f>
        <v xml:space="preserve"> </v>
      </c>
    </row>
    <row r="195" spans="1:8" x14ac:dyDescent="0.25">
      <c r="A195" s="3" t="str">
        <f t="shared" si="5"/>
        <v/>
      </c>
      <c r="B195" s="2">
        <f>+IF($A195&gt;0,SUMIFS(base!C:C,base!J:J,CONCATENATE(TEXT($B$1,"000"),TEXT(A195,"000")))," ")</f>
        <v>0</v>
      </c>
      <c r="C195" t="str">
        <f t="shared" si="4"/>
        <v/>
      </c>
      <c r="D195" t="str">
        <f>IF($A195&lt;&gt;"",VLOOKUP($B195,base!C:H,2,0)," ")</f>
        <v xml:space="preserve"> </v>
      </c>
      <c r="E195" t="str">
        <f>IF($A195&lt;&gt;"",VLOOKUP($B195,base!C:H,3,0)," ")</f>
        <v xml:space="preserve"> </v>
      </c>
      <c r="F195" t="str">
        <f>IF($A195&lt;&gt;"",VLOOKUP($B195,base!C:H,4,0)," ")</f>
        <v xml:space="preserve"> </v>
      </c>
      <c r="G195" t="str">
        <f>IF($A195&lt;&gt;"",VLOOKUP($B195,base!C:H,5,0)," ")</f>
        <v xml:space="preserve"> </v>
      </c>
      <c r="H195" t="str">
        <f>IF($A195&lt;&gt;"",VLOOKUP($B195,base!C:H,6,0)," ")</f>
        <v xml:space="preserve"> </v>
      </c>
    </row>
    <row r="196" spans="1:8" x14ac:dyDescent="0.25">
      <c r="A196" s="3" t="str">
        <f t="shared" si="5"/>
        <v/>
      </c>
      <c r="B196" s="2">
        <f>+IF($A196&gt;0,SUMIFS(base!C:C,base!J:J,CONCATENATE(TEXT($B$1,"000"),TEXT(A196,"000")))," ")</f>
        <v>0</v>
      </c>
      <c r="C196" t="str">
        <f t="shared" si="4"/>
        <v/>
      </c>
      <c r="D196" t="str">
        <f>IF($A196&lt;&gt;"",VLOOKUP($B196,base!C:H,2,0)," ")</f>
        <v xml:space="preserve"> </v>
      </c>
      <c r="E196" t="str">
        <f>IF($A196&lt;&gt;"",VLOOKUP($B196,base!C:H,3,0)," ")</f>
        <v xml:space="preserve"> </v>
      </c>
      <c r="F196" t="str">
        <f>IF($A196&lt;&gt;"",VLOOKUP($B196,base!C:H,4,0)," ")</f>
        <v xml:space="preserve"> </v>
      </c>
      <c r="G196" t="str">
        <f>IF($A196&lt;&gt;"",VLOOKUP($B196,base!C:H,5,0)," ")</f>
        <v xml:space="preserve"> </v>
      </c>
      <c r="H196" t="str">
        <f>IF($A196&lt;&gt;"",VLOOKUP($B196,base!C:H,6,0)," ")</f>
        <v xml:space="preserve"> </v>
      </c>
    </row>
    <row r="197" spans="1:8" x14ac:dyDescent="0.25">
      <c r="A197" s="3" t="str">
        <f t="shared" si="5"/>
        <v/>
      </c>
      <c r="B197" s="2">
        <f>+IF($A197&gt;0,SUMIFS(base!C:C,base!J:J,CONCATENATE(TEXT($B$1,"000"),TEXT(A197,"000")))," ")</f>
        <v>0</v>
      </c>
      <c r="C197" t="str">
        <f t="shared" si="4"/>
        <v/>
      </c>
      <c r="D197" t="str">
        <f>IF($A197&lt;&gt;"",VLOOKUP($B197,base!C:H,2,0)," ")</f>
        <v xml:space="preserve"> </v>
      </c>
      <c r="E197" t="str">
        <f>IF($A197&lt;&gt;"",VLOOKUP($B197,base!C:H,3,0)," ")</f>
        <v xml:space="preserve"> </v>
      </c>
      <c r="F197" t="str">
        <f>IF($A197&lt;&gt;"",VLOOKUP($B197,base!C:H,4,0)," ")</f>
        <v xml:space="preserve"> </v>
      </c>
      <c r="G197" t="str">
        <f>IF($A197&lt;&gt;"",VLOOKUP($B197,base!C:H,5,0)," ")</f>
        <v xml:space="preserve"> </v>
      </c>
      <c r="H197" t="str">
        <f>IF($A197&lt;&gt;"",VLOOKUP($B197,base!C:H,6,0)," ")</f>
        <v xml:space="preserve"> </v>
      </c>
    </row>
    <row r="198" spans="1:8" x14ac:dyDescent="0.25">
      <c r="A198" s="3" t="str">
        <f t="shared" si="5"/>
        <v/>
      </c>
      <c r="B198" s="2">
        <f>+IF($A198&gt;0,SUMIFS(base!C:C,base!J:J,CONCATENATE(TEXT($B$1,"000"),TEXT(A198,"000")))," ")</f>
        <v>0</v>
      </c>
      <c r="C198" t="str">
        <f t="shared" si="4"/>
        <v/>
      </c>
      <c r="D198" t="str">
        <f>IF($A198&lt;&gt;"",VLOOKUP($B198,base!C:H,2,0)," ")</f>
        <v xml:space="preserve"> </v>
      </c>
      <c r="E198" t="str">
        <f>IF($A198&lt;&gt;"",VLOOKUP($B198,base!C:H,3,0)," ")</f>
        <v xml:space="preserve"> </v>
      </c>
      <c r="F198" t="str">
        <f>IF($A198&lt;&gt;"",VLOOKUP($B198,base!C:H,4,0)," ")</f>
        <v xml:space="preserve"> </v>
      </c>
      <c r="G198" t="str">
        <f>IF($A198&lt;&gt;"",VLOOKUP($B198,base!C:H,5,0)," ")</f>
        <v xml:space="preserve"> </v>
      </c>
      <c r="H198" t="str">
        <f>IF($A198&lt;&gt;"",VLOOKUP($B198,base!C:H,6,0)," ")</f>
        <v xml:space="preserve"> </v>
      </c>
    </row>
    <row r="199" spans="1:8" x14ac:dyDescent="0.25">
      <c r="A199" s="3" t="str">
        <f t="shared" si="5"/>
        <v/>
      </c>
      <c r="B199" s="2">
        <f>+IF($A199&gt;0,SUMIFS(base!C:C,base!J:J,CONCATENATE(TEXT($B$1,"000"),TEXT(A199,"000")))," ")</f>
        <v>0</v>
      </c>
      <c r="C199" t="str">
        <f t="shared" ref="C199:C262" si="6">IF($A199&lt;&gt;"",$B$1,"")</f>
        <v/>
      </c>
      <c r="D199" t="str">
        <f>IF($A199&lt;&gt;"",VLOOKUP($B199,base!C:H,2,0)," ")</f>
        <v xml:space="preserve"> </v>
      </c>
      <c r="E199" t="str">
        <f>IF($A199&lt;&gt;"",VLOOKUP($B199,base!C:H,3,0)," ")</f>
        <v xml:space="preserve"> </v>
      </c>
      <c r="F199" t="str">
        <f>IF($A199&lt;&gt;"",VLOOKUP($B199,base!C:H,4,0)," ")</f>
        <v xml:space="preserve"> </v>
      </c>
      <c r="G199" t="str">
        <f>IF($A199&lt;&gt;"",VLOOKUP($B199,base!C:H,5,0)," ")</f>
        <v xml:space="preserve"> </v>
      </c>
      <c r="H199" t="str">
        <f>IF($A199&lt;&gt;"",VLOOKUP($B199,base!C:H,6,0)," ")</f>
        <v xml:space="preserve"> </v>
      </c>
    </row>
    <row r="200" spans="1:8" x14ac:dyDescent="0.25">
      <c r="A200" s="3" t="str">
        <f t="shared" ref="A200:A263" si="7">IF(LEN(A199)&gt;0,IF(VALUE(A199+1)&lt;=$G$1,A199+1,""),"")</f>
        <v/>
      </c>
      <c r="B200" s="2">
        <f>+IF($A200&gt;0,SUMIFS(base!C:C,base!J:J,CONCATENATE(TEXT($B$1,"000"),TEXT(A200,"000")))," ")</f>
        <v>0</v>
      </c>
      <c r="C200" t="str">
        <f t="shared" si="6"/>
        <v/>
      </c>
      <c r="D200" t="str">
        <f>IF($A200&lt;&gt;"",VLOOKUP($B200,base!C:H,2,0)," ")</f>
        <v xml:space="preserve"> </v>
      </c>
      <c r="E200" t="str">
        <f>IF($A200&lt;&gt;"",VLOOKUP($B200,base!C:H,3,0)," ")</f>
        <v xml:space="preserve"> </v>
      </c>
      <c r="F200" t="str">
        <f>IF($A200&lt;&gt;"",VLOOKUP($B200,base!C:H,4,0)," ")</f>
        <v xml:space="preserve"> </v>
      </c>
      <c r="G200" t="str">
        <f>IF($A200&lt;&gt;"",VLOOKUP($B200,base!C:H,5,0)," ")</f>
        <v xml:space="preserve"> </v>
      </c>
      <c r="H200" t="str">
        <f>IF($A200&lt;&gt;"",VLOOKUP($B200,base!C:H,6,0)," ")</f>
        <v xml:space="preserve"> </v>
      </c>
    </row>
    <row r="201" spans="1:8" x14ac:dyDescent="0.25">
      <c r="A201" s="3" t="str">
        <f t="shared" si="7"/>
        <v/>
      </c>
      <c r="B201" s="2">
        <f>+IF($A201&gt;0,SUMIFS(base!C:C,base!J:J,CONCATENATE(TEXT($B$1,"000"),TEXT(A201,"000")))," ")</f>
        <v>0</v>
      </c>
      <c r="C201" t="str">
        <f t="shared" si="6"/>
        <v/>
      </c>
      <c r="D201" t="str">
        <f>IF($A201&lt;&gt;"",VLOOKUP($B201,base!C:H,2,0)," ")</f>
        <v xml:space="preserve"> </v>
      </c>
      <c r="E201" t="str">
        <f>IF($A201&lt;&gt;"",VLOOKUP($B201,base!C:H,3,0)," ")</f>
        <v xml:space="preserve"> </v>
      </c>
      <c r="F201" t="str">
        <f>IF($A201&lt;&gt;"",VLOOKUP($B201,base!C:H,4,0)," ")</f>
        <v xml:space="preserve"> </v>
      </c>
      <c r="G201" t="str">
        <f>IF($A201&lt;&gt;"",VLOOKUP($B201,base!C:H,5,0)," ")</f>
        <v xml:space="preserve"> </v>
      </c>
      <c r="H201" t="str">
        <f>IF($A201&lt;&gt;"",VLOOKUP($B201,base!C:H,6,0)," ")</f>
        <v xml:space="preserve"> </v>
      </c>
    </row>
    <row r="202" spans="1:8" x14ac:dyDescent="0.25">
      <c r="A202" s="3" t="str">
        <f t="shared" si="7"/>
        <v/>
      </c>
      <c r="B202" s="2">
        <f>+IF($A202&gt;0,SUMIFS(base!C:C,base!J:J,CONCATENATE(TEXT($B$1,"000"),TEXT(A202,"000")))," ")</f>
        <v>0</v>
      </c>
      <c r="C202" t="str">
        <f t="shared" si="6"/>
        <v/>
      </c>
      <c r="D202" t="str">
        <f>IF($A202&lt;&gt;"",VLOOKUP($B202,base!C:H,2,0)," ")</f>
        <v xml:space="preserve"> </v>
      </c>
      <c r="E202" t="str">
        <f>IF($A202&lt;&gt;"",VLOOKUP($B202,base!C:H,3,0)," ")</f>
        <v xml:space="preserve"> </v>
      </c>
      <c r="F202" t="str">
        <f>IF($A202&lt;&gt;"",VLOOKUP($B202,base!C:H,4,0)," ")</f>
        <v xml:space="preserve"> </v>
      </c>
      <c r="G202" t="str">
        <f>IF($A202&lt;&gt;"",VLOOKUP($B202,base!C:H,5,0)," ")</f>
        <v xml:space="preserve"> </v>
      </c>
      <c r="H202" t="str">
        <f>IF($A202&lt;&gt;"",VLOOKUP($B202,base!C:H,6,0)," ")</f>
        <v xml:space="preserve"> </v>
      </c>
    </row>
    <row r="203" spans="1:8" x14ac:dyDescent="0.25">
      <c r="A203" s="3" t="str">
        <f t="shared" si="7"/>
        <v/>
      </c>
      <c r="B203" s="2">
        <f>+IF($A203&gt;0,SUMIFS(base!C:C,base!J:J,CONCATENATE(TEXT($B$1,"000"),TEXT(A203,"000")))," ")</f>
        <v>0</v>
      </c>
      <c r="C203" t="str">
        <f t="shared" si="6"/>
        <v/>
      </c>
      <c r="D203" t="str">
        <f>IF($A203&lt;&gt;"",VLOOKUP($B203,base!C:H,2,0)," ")</f>
        <v xml:space="preserve"> </v>
      </c>
      <c r="E203" t="str">
        <f>IF($A203&lt;&gt;"",VLOOKUP($B203,base!C:H,3,0)," ")</f>
        <v xml:space="preserve"> </v>
      </c>
      <c r="F203" t="str">
        <f>IF($A203&lt;&gt;"",VLOOKUP($B203,base!C:H,4,0)," ")</f>
        <v xml:space="preserve"> </v>
      </c>
      <c r="G203" t="str">
        <f>IF($A203&lt;&gt;"",VLOOKUP($B203,base!C:H,5,0)," ")</f>
        <v xml:space="preserve"> </v>
      </c>
      <c r="H203" t="str">
        <f>IF($A203&lt;&gt;"",VLOOKUP($B203,base!C:H,6,0)," ")</f>
        <v xml:space="preserve"> </v>
      </c>
    </row>
    <row r="204" spans="1:8" x14ac:dyDescent="0.25">
      <c r="A204" s="3" t="str">
        <f t="shared" si="7"/>
        <v/>
      </c>
      <c r="B204" s="2">
        <f>+IF($A204&gt;0,SUMIFS(base!C:C,base!J:J,CONCATENATE(TEXT($B$1,"000"),TEXT(A204,"000")))," ")</f>
        <v>0</v>
      </c>
      <c r="C204" t="str">
        <f t="shared" si="6"/>
        <v/>
      </c>
      <c r="D204" t="str">
        <f>IF($A204&lt;&gt;"",VLOOKUP($B204,base!C:H,2,0)," ")</f>
        <v xml:space="preserve"> </v>
      </c>
      <c r="E204" t="str">
        <f>IF($A204&lt;&gt;"",VLOOKUP($B204,base!C:H,3,0)," ")</f>
        <v xml:space="preserve"> </v>
      </c>
      <c r="F204" t="str">
        <f>IF($A204&lt;&gt;"",VLOOKUP($B204,base!C:H,4,0)," ")</f>
        <v xml:space="preserve"> </v>
      </c>
      <c r="G204" t="str">
        <f>IF($A204&lt;&gt;"",VLOOKUP($B204,base!C:H,5,0)," ")</f>
        <v xml:space="preserve"> </v>
      </c>
      <c r="H204" t="str">
        <f>IF($A204&lt;&gt;"",VLOOKUP($B204,base!C:H,6,0)," ")</f>
        <v xml:space="preserve"> </v>
      </c>
    </row>
    <row r="205" spans="1:8" x14ac:dyDescent="0.25">
      <c r="A205" s="3" t="str">
        <f t="shared" si="7"/>
        <v/>
      </c>
      <c r="B205" s="2">
        <f>+IF($A205&gt;0,SUMIFS(base!C:C,base!J:J,CONCATENATE(TEXT($B$1,"000"),TEXT(A205,"000")))," ")</f>
        <v>0</v>
      </c>
      <c r="C205" t="str">
        <f t="shared" si="6"/>
        <v/>
      </c>
      <c r="D205" t="str">
        <f>IF($A205&lt;&gt;"",VLOOKUP($B205,base!C:H,2,0)," ")</f>
        <v xml:space="preserve"> </v>
      </c>
      <c r="E205" t="str">
        <f>IF($A205&lt;&gt;"",VLOOKUP($B205,base!C:H,3,0)," ")</f>
        <v xml:space="preserve"> </v>
      </c>
      <c r="F205" t="str">
        <f>IF($A205&lt;&gt;"",VLOOKUP($B205,base!C:H,4,0)," ")</f>
        <v xml:space="preserve"> </v>
      </c>
      <c r="G205" t="str">
        <f>IF($A205&lt;&gt;"",VLOOKUP($B205,base!C:H,5,0)," ")</f>
        <v xml:space="preserve"> </v>
      </c>
      <c r="H205" t="str">
        <f>IF($A205&lt;&gt;"",VLOOKUP($B205,base!C:H,6,0)," ")</f>
        <v xml:space="preserve"> </v>
      </c>
    </row>
    <row r="206" spans="1:8" x14ac:dyDescent="0.25">
      <c r="A206" s="3" t="str">
        <f t="shared" si="7"/>
        <v/>
      </c>
      <c r="B206" s="2">
        <f>+IF($A206&gt;0,SUMIFS(base!C:C,base!J:J,CONCATENATE(TEXT($B$1,"000"),TEXT(A206,"000")))," ")</f>
        <v>0</v>
      </c>
      <c r="C206" t="str">
        <f t="shared" si="6"/>
        <v/>
      </c>
      <c r="D206" t="str">
        <f>IF($A206&lt;&gt;"",VLOOKUP($B206,base!C:H,2,0)," ")</f>
        <v xml:space="preserve"> </v>
      </c>
      <c r="E206" t="str">
        <f>IF($A206&lt;&gt;"",VLOOKUP($B206,base!C:H,3,0)," ")</f>
        <v xml:space="preserve"> </v>
      </c>
      <c r="F206" t="str">
        <f>IF($A206&lt;&gt;"",VLOOKUP($B206,base!C:H,4,0)," ")</f>
        <v xml:space="preserve"> </v>
      </c>
      <c r="G206" t="str">
        <f>IF($A206&lt;&gt;"",VLOOKUP($B206,base!C:H,5,0)," ")</f>
        <v xml:space="preserve"> </v>
      </c>
      <c r="H206" t="str">
        <f>IF($A206&lt;&gt;"",VLOOKUP($B206,base!C:H,6,0)," ")</f>
        <v xml:space="preserve"> </v>
      </c>
    </row>
    <row r="207" spans="1:8" x14ac:dyDescent="0.25">
      <c r="A207" s="3" t="str">
        <f t="shared" si="7"/>
        <v/>
      </c>
      <c r="B207" s="2">
        <f>+IF($A207&gt;0,SUMIFS(base!C:C,base!J:J,CONCATENATE(TEXT($B$1,"000"),TEXT(A207,"000")))," ")</f>
        <v>0</v>
      </c>
      <c r="C207" t="str">
        <f t="shared" si="6"/>
        <v/>
      </c>
      <c r="D207" t="str">
        <f>IF($A207&lt;&gt;"",VLOOKUP($B207,base!C:H,2,0)," ")</f>
        <v xml:space="preserve"> </v>
      </c>
      <c r="E207" t="str">
        <f>IF($A207&lt;&gt;"",VLOOKUP($B207,base!C:H,3,0)," ")</f>
        <v xml:space="preserve"> </v>
      </c>
      <c r="F207" t="str">
        <f>IF($A207&lt;&gt;"",VLOOKUP($B207,base!C:H,4,0)," ")</f>
        <v xml:space="preserve"> </v>
      </c>
      <c r="G207" t="str">
        <f>IF($A207&lt;&gt;"",VLOOKUP($B207,base!C:H,5,0)," ")</f>
        <v xml:space="preserve"> </v>
      </c>
      <c r="H207" t="str">
        <f>IF($A207&lt;&gt;"",VLOOKUP($B207,base!C:H,6,0)," ")</f>
        <v xml:space="preserve"> </v>
      </c>
    </row>
    <row r="208" spans="1:8" x14ac:dyDescent="0.25">
      <c r="A208" s="3" t="str">
        <f t="shared" si="7"/>
        <v/>
      </c>
      <c r="B208" s="2">
        <f>+IF($A208&gt;0,SUMIFS(base!C:C,base!J:J,CONCATENATE(TEXT($B$1,"000"),TEXT(A208,"000")))," ")</f>
        <v>0</v>
      </c>
      <c r="C208" t="str">
        <f t="shared" si="6"/>
        <v/>
      </c>
      <c r="D208" t="str">
        <f>IF($A208&lt;&gt;"",VLOOKUP($B208,base!C:H,2,0)," ")</f>
        <v xml:space="preserve"> </v>
      </c>
      <c r="E208" t="str">
        <f>IF($A208&lt;&gt;"",VLOOKUP($B208,base!C:H,3,0)," ")</f>
        <v xml:space="preserve"> </v>
      </c>
      <c r="F208" t="str">
        <f>IF($A208&lt;&gt;"",VLOOKUP($B208,base!C:H,4,0)," ")</f>
        <v xml:space="preserve"> </v>
      </c>
      <c r="G208" t="str">
        <f>IF($A208&lt;&gt;"",VLOOKUP($B208,base!C:H,5,0)," ")</f>
        <v xml:space="preserve"> </v>
      </c>
      <c r="H208" t="str">
        <f>IF($A208&lt;&gt;"",VLOOKUP($B208,base!C:H,6,0)," ")</f>
        <v xml:space="preserve"> </v>
      </c>
    </row>
    <row r="209" spans="1:8" x14ac:dyDescent="0.25">
      <c r="A209" s="3" t="str">
        <f t="shared" si="7"/>
        <v/>
      </c>
      <c r="B209" s="2">
        <f>+IF($A209&gt;0,SUMIFS(base!C:C,base!J:J,CONCATENATE(TEXT($B$1,"000"),TEXT(A209,"000")))," ")</f>
        <v>0</v>
      </c>
      <c r="C209" t="str">
        <f t="shared" si="6"/>
        <v/>
      </c>
      <c r="D209" t="str">
        <f>IF($A209&lt;&gt;"",VLOOKUP($B209,base!C:H,2,0)," ")</f>
        <v xml:space="preserve"> </v>
      </c>
      <c r="E209" t="str">
        <f>IF($A209&lt;&gt;"",VLOOKUP($B209,base!C:H,3,0)," ")</f>
        <v xml:space="preserve"> </v>
      </c>
      <c r="F209" t="str">
        <f>IF($A209&lt;&gt;"",VLOOKUP($B209,base!C:H,4,0)," ")</f>
        <v xml:space="preserve"> </v>
      </c>
      <c r="G209" t="str">
        <f>IF($A209&lt;&gt;"",VLOOKUP($B209,base!C:H,5,0)," ")</f>
        <v xml:space="preserve"> </v>
      </c>
      <c r="H209" t="str">
        <f>IF($A209&lt;&gt;"",VLOOKUP($B209,base!C:H,6,0)," ")</f>
        <v xml:space="preserve"> </v>
      </c>
    </row>
    <row r="210" spans="1:8" x14ac:dyDescent="0.25">
      <c r="A210" s="3" t="str">
        <f t="shared" si="7"/>
        <v/>
      </c>
      <c r="B210" s="2">
        <f>+IF($A210&gt;0,SUMIFS(base!C:C,base!J:J,CONCATENATE(TEXT($B$1,"000"),TEXT(A210,"000")))," ")</f>
        <v>0</v>
      </c>
      <c r="C210" t="str">
        <f t="shared" si="6"/>
        <v/>
      </c>
      <c r="D210" t="str">
        <f>IF($A210&lt;&gt;"",VLOOKUP($B210,base!C:H,2,0)," ")</f>
        <v xml:space="preserve"> </v>
      </c>
      <c r="E210" t="str">
        <f>IF($A210&lt;&gt;"",VLOOKUP($B210,base!C:H,3,0)," ")</f>
        <v xml:space="preserve"> </v>
      </c>
      <c r="F210" t="str">
        <f>IF($A210&lt;&gt;"",VLOOKUP($B210,base!C:H,4,0)," ")</f>
        <v xml:space="preserve"> </v>
      </c>
      <c r="G210" t="str">
        <f>IF($A210&lt;&gt;"",VLOOKUP($B210,base!C:H,5,0)," ")</f>
        <v xml:space="preserve"> </v>
      </c>
      <c r="H210" t="str">
        <f>IF($A210&lt;&gt;"",VLOOKUP($B210,base!C:H,6,0)," ")</f>
        <v xml:space="preserve"> </v>
      </c>
    </row>
    <row r="211" spans="1:8" x14ac:dyDescent="0.25">
      <c r="A211" s="3" t="str">
        <f t="shared" si="7"/>
        <v/>
      </c>
      <c r="B211" s="2">
        <f>+IF($A211&gt;0,SUMIFS(base!C:C,base!J:J,CONCATENATE(TEXT($B$1,"000"),TEXT(A211,"000")))," ")</f>
        <v>0</v>
      </c>
      <c r="C211" t="str">
        <f t="shared" si="6"/>
        <v/>
      </c>
      <c r="D211" t="str">
        <f>IF($A211&lt;&gt;"",VLOOKUP($B211,base!C:H,2,0)," ")</f>
        <v xml:space="preserve"> </v>
      </c>
      <c r="E211" t="str">
        <f>IF($A211&lt;&gt;"",VLOOKUP($B211,base!C:H,3,0)," ")</f>
        <v xml:space="preserve"> </v>
      </c>
      <c r="F211" t="str">
        <f>IF($A211&lt;&gt;"",VLOOKUP($B211,base!C:H,4,0)," ")</f>
        <v xml:space="preserve"> </v>
      </c>
      <c r="G211" t="str">
        <f>IF($A211&lt;&gt;"",VLOOKUP($B211,base!C:H,5,0)," ")</f>
        <v xml:space="preserve"> </v>
      </c>
      <c r="H211" t="str">
        <f>IF($A211&lt;&gt;"",VLOOKUP($B211,base!C:H,6,0)," ")</f>
        <v xml:space="preserve"> </v>
      </c>
    </row>
    <row r="212" spans="1:8" x14ac:dyDescent="0.25">
      <c r="A212" s="3" t="str">
        <f t="shared" si="7"/>
        <v/>
      </c>
      <c r="B212" s="2">
        <f>+IF($A212&gt;0,SUMIFS(base!C:C,base!J:J,CONCATENATE(TEXT($B$1,"000"),TEXT(A212,"000")))," ")</f>
        <v>0</v>
      </c>
      <c r="C212" t="str">
        <f t="shared" si="6"/>
        <v/>
      </c>
      <c r="D212" t="str">
        <f>IF($A212&lt;&gt;"",VLOOKUP($B212,base!C:H,2,0)," ")</f>
        <v xml:space="preserve"> </v>
      </c>
      <c r="E212" t="str">
        <f>IF($A212&lt;&gt;"",VLOOKUP($B212,base!C:H,3,0)," ")</f>
        <v xml:space="preserve"> </v>
      </c>
      <c r="F212" t="str">
        <f>IF($A212&lt;&gt;"",VLOOKUP($B212,base!C:H,4,0)," ")</f>
        <v xml:space="preserve"> </v>
      </c>
      <c r="G212" t="str">
        <f>IF($A212&lt;&gt;"",VLOOKUP($B212,base!C:H,5,0)," ")</f>
        <v xml:space="preserve"> </v>
      </c>
      <c r="H212" t="str">
        <f>IF($A212&lt;&gt;"",VLOOKUP($B212,base!C:H,6,0)," ")</f>
        <v xml:space="preserve"> </v>
      </c>
    </row>
    <row r="213" spans="1:8" x14ac:dyDescent="0.25">
      <c r="A213" s="3" t="str">
        <f t="shared" si="7"/>
        <v/>
      </c>
      <c r="B213" s="2">
        <f>+IF($A213&gt;0,SUMIFS(base!C:C,base!J:J,CONCATENATE(TEXT($B$1,"000"),TEXT(A213,"000")))," ")</f>
        <v>0</v>
      </c>
      <c r="C213" t="str">
        <f t="shared" si="6"/>
        <v/>
      </c>
      <c r="D213" t="str">
        <f>IF($A213&lt;&gt;"",VLOOKUP($B213,base!C:H,2,0)," ")</f>
        <v xml:space="preserve"> </v>
      </c>
      <c r="E213" t="str">
        <f>IF($A213&lt;&gt;"",VLOOKUP($B213,base!C:H,3,0)," ")</f>
        <v xml:space="preserve"> </v>
      </c>
      <c r="F213" t="str">
        <f>IF($A213&lt;&gt;"",VLOOKUP($B213,base!C:H,4,0)," ")</f>
        <v xml:space="preserve"> </v>
      </c>
      <c r="G213" t="str">
        <f>IF($A213&lt;&gt;"",VLOOKUP($B213,base!C:H,5,0)," ")</f>
        <v xml:space="preserve"> </v>
      </c>
      <c r="H213" t="str">
        <f>IF($A213&lt;&gt;"",VLOOKUP($B213,base!C:H,6,0)," ")</f>
        <v xml:space="preserve"> </v>
      </c>
    </row>
    <row r="214" spans="1:8" x14ac:dyDescent="0.25">
      <c r="A214" s="3" t="str">
        <f t="shared" si="7"/>
        <v/>
      </c>
      <c r="B214" s="2">
        <f>+IF($A214&gt;0,SUMIFS(base!C:C,base!J:J,CONCATENATE(TEXT($B$1,"000"),TEXT(A214,"000")))," ")</f>
        <v>0</v>
      </c>
      <c r="C214" t="str">
        <f t="shared" si="6"/>
        <v/>
      </c>
      <c r="D214" t="str">
        <f>IF($A214&lt;&gt;"",VLOOKUP($B214,base!C:H,2,0)," ")</f>
        <v xml:space="preserve"> </v>
      </c>
      <c r="E214" t="str">
        <f>IF($A214&lt;&gt;"",VLOOKUP($B214,base!C:H,3,0)," ")</f>
        <v xml:space="preserve"> </v>
      </c>
      <c r="F214" t="str">
        <f>IF($A214&lt;&gt;"",VLOOKUP($B214,base!C:H,4,0)," ")</f>
        <v xml:space="preserve"> </v>
      </c>
      <c r="G214" t="str">
        <f>IF($A214&lt;&gt;"",VLOOKUP($B214,base!C:H,5,0)," ")</f>
        <v xml:space="preserve"> </v>
      </c>
      <c r="H214" t="str">
        <f>IF($A214&lt;&gt;"",VLOOKUP($B214,base!C:H,6,0)," ")</f>
        <v xml:space="preserve"> </v>
      </c>
    </row>
    <row r="215" spans="1:8" x14ac:dyDescent="0.25">
      <c r="A215" s="3" t="str">
        <f t="shared" si="7"/>
        <v/>
      </c>
      <c r="B215" s="2">
        <f>+IF($A215&gt;0,SUMIFS(base!C:C,base!J:J,CONCATENATE(TEXT($B$1,"000"),TEXT(A215,"000")))," ")</f>
        <v>0</v>
      </c>
      <c r="C215" t="str">
        <f t="shared" si="6"/>
        <v/>
      </c>
      <c r="D215" t="str">
        <f>IF($A215&lt;&gt;"",VLOOKUP($B215,base!C:H,2,0)," ")</f>
        <v xml:space="preserve"> </v>
      </c>
      <c r="E215" t="str">
        <f>IF($A215&lt;&gt;"",VLOOKUP($B215,base!C:H,3,0)," ")</f>
        <v xml:space="preserve"> </v>
      </c>
      <c r="F215" t="str">
        <f>IF($A215&lt;&gt;"",VLOOKUP($B215,base!C:H,4,0)," ")</f>
        <v xml:space="preserve"> </v>
      </c>
      <c r="G215" t="str">
        <f>IF($A215&lt;&gt;"",VLOOKUP($B215,base!C:H,5,0)," ")</f>
        <v xml:space="preserve"> </v>
      </c>
      <c r="H215" t="str">
        <f>IF($A215&lt;&gt;"",VLOOKUP($B215,base!C:H,6,0)," ")</f>
        <v xml:space="preserve"> </v>
      </c>
    </row>
    <row r="216" spans="1:8" x14ac:dyDescent="0.25">
      <c r="A216" s="3" t="str">
        <f t="shared" si="7"/>
        <v/>
      </c>
      <c r="B216" s="2">
        <f>+IF($A216&gt;0,SUMIFS(base!C:C,base!J:J,CONCATENATE(TEXT($B$1,"000"),TEXT(A216,"000")))," ")</f>
        <v>0</v>
      </c>
      <c r="C216" t="str">
        <f t="shared" si="6"/>
        <v/>
      </c>
      <c r="D216" t="str">
        <f>IF($A216&lt;&gt;"",VLOOKUP($B216,base!C:H,2,0)," ")</f>
        <v xml:space="preserve"> </v>
      </c>
      <c r="E216" t="str">
        <f>IF($A216&lt;&gt;"",VLOOKUP($B216,base!C:H,3,0)," ")</f>
        <v xml:space="preserve"> </v>
      </c>
      <c r="F216" t="str">
        <f>IF($A216&lt;&gt;"",VLOOKUP($B216,base!C:H,4,0)," ")</f>
        <v xml:space="preserve"> </v>
      </c>
      <c r="G216" t="str">
        <f>IF($A216&lt;&gt;"",VLOOKUP($B216,base!C:H,5,0)," ")</f>
        <v xml:space="preserve"> </v>
      </c>
      <c r="H216" t="str">
        <f>IF($A216&lt;&gt;"",VLOOKUP($B216,base!C:H,6,0)," ")</f>
        <v xml:space="preserve"> </v>
      </c>
    </row>
    <row r="217" spans="1:8" x14ac:dyDescent="0.25">
      <c r="A217" s="3" t="str">
        <f t="shared" si="7"/>
        <v/>
      </c>
      <c r="B217" s="2">
        <f>+IF($A217&gt;0,SUMIFS(base!C:C,base!J:J,CONCATENATE(TEXT($B$1,"000"),TEXT(A217,"000")))," ")</f>
        <v>0</v>
      </c>
      <c r="C217" t="str">
        <f t="shared" si="6"/>
        <v/>
      </c>
      <c r="D217" t="str">
        <f>IF($A217&lt;&gt;"",VLOOKUP($B217,base!C:H,2,0)," ")</f>
        <v xml:space="preserve"> </v>
      </c>
      <c r="E217" t="str">
        <f>IF($A217&lt;&gt;"",VLOOKUP($B217,base!C:H,3,0)," ")</f>
        <v xml:space="preserve"> </v>
      </c>
      <c r="F217" t="str">
        <f>IF($A217&lt;&gt;"",VLOOKUP($B217,base!C:H,4,0)," ")</f>
        <v xml:space="preserve"> </v>
      </c>
      <c r="G217" t="str">
        <f>IF($A217&lt;&gt;"",VLOOKUP($B217,base!C:H,5,0)," ")</f>
        <v xml:space="preserve"> </v>
      </c>
      <c r="H217" t="str">
        <f>IF($A217&lt;&gt;"",VLOOKUP($B217,base!C:H,6,0)," ")</f>
        <v xml:space="preserve"> </v>
      </c>
    </row>
    <row r="218" spans="1:8" x14ac:dyDescent="0.25">
      <c r="A218" s="3" t="str">
        <f t="shared" si="7"/>
        <v/>
      </c>
      <c r="B218" s="2">
        <f>+IF($A218&gt;0,SUMIFS(base!C:C,base!J:J,CONCATENATE(TEXT($B$1,"000"),TEXT(A218,"000")))," ")</f>
        <v>0</v>
      </c>
      <c r="C218" t="str">
        <f t="shared" si="6"/>
        <v/>
      </c>
      <c r="D218" t="str">
        <f>IF($A218&lt;&gt;"",VLOOKUP($B218,base!C:H,2,0)," ")</f>
        <v xml:space="preserve"> </v>
      </c>
      <c r="E218" t="str">
        <f>IF($A218&lt;&gt;"",VLOOKUP($B218,base!C:H,3,0)," ")</f>
        <v xml:space="preserve"> </v>
      </c>
      <c r="F218" t="str">
        <f>IF($A218&lt;&gt;"",VLOOKUP($B218,base!C:H,4,0)," ")</f>
        <v xml:space="preserve"> </v>
      </c>
      <c r="G218" t="str">
        <f>IF($A218&lt;&gt;"",VLOOKUP($B218,base!C:H,5,0)," ")</f>
        <v xml:space="preserve"> </v>
      </c>
      <c r="H218" t="str">
        <f>IF($A218&lt;&gt;"",VLOOKUP($B218,base!C:H,6,0)," ")</f>
        <v xml:space="preserve"> </v>
      </c>
    </row>
    <row r="219" spans="1:8" x14ac:dyDescent="0.25">
      <c r="A219" s="3" t="str">
        <f t="shared" si="7"/>
        <v/>
      </c>
      <c r="B219" s="2">
        <f>+IF($A219&gt;0,SUMIFS(base!C:C,base!J:J,CONCATENATE(TEXT($B$1,"000"),TEXT(A219,"000")))," ")</f>
        <v>0</v>
      </c>
      <c r="C219" t="str">
        <f t="shared" si="6"/>
        <v/>
      </c>
      <c r="D219" t="str">
        <f>IF($A219&lt;&gt;"",VLOOKUP($B219,base!C:H,2,0)," ")</f>
        <v xml:space="preserve"> </v>
      </c>
      <c r="E219" t="str">
        <f>IF($A219&lt;&gt;"",VLOOKUP($B219,base!C:H,3,0)," ")</f>
        <v xml:space="preserve"> </v>
      </c>
      <c r="F219" t="str">
        <f>IF($A219&lt;&gt;"",VLOOKUP($B219,base!C:H,4,0)," ")</f>
        <v xml:space="preserve"> </v>
      </c>
      <c r="G219" t="str">
        <f>IF($A219&lt;&gt;"",VLOOKUP($B219,base!C:H,5,0)," ")</f>
        <v xml:space="preserve"> </v>
      </c>
      <c r="H219" t="str">
        <f>IF($A219&lt;&gt;"",VLOOKUP($B219,base!C:H,6,0)," ")</f>
        <v xml:space="preserve"> </v>
      </c>
    </row>
    <row r="220" spans="1:8" x14ac:dyDescent="0.25">
      <c r="A220" s="3" t="str">
        <f t="shared" si="7"/>
        <v/>
      </c>
      <c r="B220" s="2">
        <f>+IF($A220&gt;0,SUMIFS(base!C:C,base!J:J,CONCATENATE(TEXT($B$1,"000"),TEXT(A220,"000")))," ")</f>
        <v>0</v>
      </c>
      <c r="C220" t="str">
        <f t="shared" si="6"/>
        <v/>
      </c>
      <c r="D220" t="str">
        <f>IF($A220&lt;&gt;"",VLOOKUP($B220,base!C:H,2,0)," ")</f>
        <v xml:space="preserve"> </v>
      </c>
      <c r="E220" t="str">
        <f>IF($A220&lt;&gt;"",VLOOKUP($B220,base!C:H,3,0)," ")</f>
        <v xml:space="preserve"> </v>
      </c>
      <c r="F220" t="str">
        <f>IF($A220&lt;&gt;"",VLOOKUP($B220,base!C:H,4,0)," ")</f>
        <v xml:space="preserve"> </v>
      </c>
      <c r="G220" t="str">
        <f>IF($A220&lt;&gt;"",VLOOKUP($B220,base!C:H,5,0)," ")</f>
        <v xml:space="preserve"> </v>
      </c>
      <c r="H220" t="str">
        <f>IF($A220&lt;&gt;"",VLOOKUP($B220,base!C:H,6,0)," ")</f>
        <v xml:space="preserve"> </v>
      </c>
    </row>
    <row r="221" spans="1:8" x14ac:dyDescent="0.25">
      <c r="A221" s="3" t="str">
        <f t="shared" si="7"/>
        <v/>
      </c>
      <c r="B221" s="2">
        <f>+IF($A221&gt;0,SUMIFS(base!C:C,base!J:J,CONCATENATE(TEXT($B$1,"000"),TEXT(A221,"000")))," ")</f>
        <v>0</v>
      </c>
      <c r="C221" t="str">
        <f t="shared" si="6"/>
        <v/>
      </c>
      <c r="D221" t="str">
        <f>IF($A221&lt;&gt;"",VLOOKUP($B221,base!C:H,2,0)," ")</f>
        <v xml:space="preserve"> </v>
      </c>
      <c r="E221" t="str">
        <f>IF($A221&lt;&gt;"",VLOOKUP($B221,base!C:H,3,0)," ")</f>
        <v xml:space="preserve"> </v>
      </c>
      <c r="F221" t="str">
        <f>IF($A221&lt;&gt;"",VLOOKUP($B221,base!C:H,4,0)," ")</f>
        <v xml:space="preserve"> </v>
      </c>
      <c r="G221" t="str">
        <f>IF($A221&lt;&gt;"",VLOOKUP($B221,base!C:H,5,0)," ")</f>
        <v xml:space="preserve"> </v>
      </c>
      <c r="H221" t="str">
        <f>IF($A221&lt;&gt;"",VLOOKUP($B221,base!C:H,6,0)," ")</f>
        <v xml:space="preserve"> </v>
      </c>
    </row>
    <row r="222" spans="1:8" x14ac:dyDescent="0.25">
      <c r="A222" s="3" t="str">
        <f t="shared" si="7"/>
        <v/>
      </c>
      <c r="B222" s="2">
        <f>+IF($A222&gt;0,SUMIFS(base!C:C,base!J:J,CONCATENATE(TEXT($B$1,"000"),TEXT(A222,"000")))," ")</f>
        <v>0</v>
      </c>
      <c r="C222" t="str">
        <f t="shared" si="6"/>
        <v/>
      </c>
      <c r="D222" t="str">
        <f>IF($A222&lt;&gt;"",VLOOKUP($B222,base!C:H,2,0)," ")</f>
        <v xml:space="preserve"> </v>
      </c>
      <c r="E222" t="str">
        <f>IF($A222&lt;&gt;"",VLOOKUP($B222,base!C:H,3,0)," ")</f>
        <v xml:space="preserve"> </v>
      </c>
      <c r="F222" t="str">
        <f>IF($A222&lt;&gt;"",VLOOKUP($B222,base!C:H,4,0)," ")</f>
        <v xml:space="preserve"> </v>
      </c>
      <c r="G222" t="str">
        <f>IF($A222&lt;&gt;"",VLOOKUP($B222,base!C:H,5,0)," ")</f>
        <v xml:space="preserve"> </v>
      </c>
      <c r="H222" t="str">
        <f>IF($A222&lt;&gt;"",VLOOKUP($B222,base!C:H,6,0)," ")</f>
        <v xml:space="preserve"> </v>
      </c>
    </row>
    <row r="223" spans="1:8" x14ac:dyDescent="0.25">
      <c r="A223" s="3" t="str">
        <f t="shared" si="7"/>
        <v/>
      </c>
      <c r="B223" s="2">
        <f>+IF($A223&gt;0,SUMIFS(base!C:C,base!J:J,CONCATENATE(TEXT($B$1,"000"),TEXT(A223,"000")))," ")</f>
        <v>0</v>
      </c>
      <c r="C223" t="str">
        <f t="shared" si="6"/>
        <v/>
      </c>
      <c r="D223" t="str">
        <f>IF($A223&lt;&gt;"",VLOOKUP($B223,base!C:H,2,0)," ")</f>
        <v xml:space="preserve"> </v>
      </c>
      <c r="E223" t="str">
        <f>IF($A223&lt;&gt;"",VLOOKUP($B223,base!C:H,3,0)," ")</f>
        <v xml:space="preserve"> </v>
      </c>
      <c r="F223" t="str">
        <f>IF($A223&lt;&gt;"",VLOOKUP($B223,base!C:H,4,0)," ")</f>
        <v xml:space="preserve"> </v>
      </c>
      <c r="G223" t="str">
        <f>IF($A223&lt;&gt;"",VLOOKUP($B223,base!C:H,5,0)," ")</f>
        <v xml:space="preserve"> </v>
      </c>
      <c r="H223" t="str">
        <f>IF($A223&lt;&gt;"",VLOOKUP($B223,base!C:H,6,0)," ")</f>
        <v xml:space="preserve"> </v>
      </c>
    </row>
    <row r="224" spans="1:8" x14ac:dyDescent="0.25">
      <c r="A224" s="3" t="str">
        <f t="shared" si="7"/>
        <v/>
      </c>
      <c r="B224" s="2">
        <f>+IF($A224&gt;0,SUMIFS(base!C:C,base!J:J,CONCATENATE(TEXT($B$1,"000"),TEXT(A224,"000")))," ")</f>
        <v>0</v>
      </c>
      <c r="C224" t="str">
        <f t="shared" si="6"/>
        <v/>
      </c>
      <c r="D224" t="str">
        <f>IF($A224&lt;&gt;"",VLOOKUP($B224,base!C:H,2,0)," ")</f>
        <v xml:space="preserve"> </v>
      </c>
      <c r="E224" t="str">
        <f>IF($A224&lt;&gt;"",VLOOKUP($B224,base!C:H,3,0)," ")</f>
        <v xml:space="preserve"> </v>
      </c>
      <c r="F224" t="str">
        <f>IF($A224&lt;&gt;"",VLOOKUP($B224,base!C:H,4,0)," ")</f>
        <v xml:space="preserve"> </v>
      </c>
      <c r="G224" t="str">
        <f>IF($A224&lt;&gt;"",VLOOKUP($B224,base!C:H,5,0)," ")</f>
        <v xml:space="preserve"> </v>
      </c>
      <c r="H224" t="str">
        <f>IF($A224&lt;&gt;"",VLOOKUP($B224,base!C:H,6,0)," ")</f>
        <v xml:space="preserve"> </v>
      </c>
    </row>
    <row r="225" spans="1:8" x14ac:dyDescent="0.25">
      <c r="A225" s="3" t="str">
        <f t="shared" si="7"/>
        <v/>
      </c>
      <c r="B225" s="2">
        <f>+IF($A225&gt;0,SUMIFS(base!C:C,base!J:J,CONCATENATE(TEXT($B$1,"000"),TEXT(A225,"000")))," ")</f>
        <v>0</v>
      </c>
      <c r="C225" t="str">
        <f t="shared" si="6"/>
        <v/>
      </c>
      <c r="D225" t="str">
        <f>IF($A225&lt;&gt;"",VLOOKUP($B225,base!C:H,2,0)," ")</f>
        <v xml:space="preserve"> </v>
      </c>
      <c r="E225" t="str">
        <f>IF($A225&lt;&gt;"",VLOOKUP($B225,base!C:H,3,0)," ")</f>
        <v xml:space="preserve"> </v>
      </c>
      <c r="F225" t="str">
        <f>IF($A225&lt;&gt;"",VLOOKUP($B225,base!C:H,4,0)," ")</f>
        <v xml:space="preserve"> </v>
      </c>
      <c r="G225" t="str">
        <f>IF($A225&lt;&gt;"",VLOOKUP($B225,base!C:H,5,0)," ")</f>
        <v xml:space="preserve"> </v>
      </c>
      <c r="H225" t="str">
        <f>IF($A225&lt;&gt;"",VLOOKUP($B225,base!C:H,6,0)," ")</f>
        <v xml:space="preserve"> </v>
      </c>
    </row>
    <row r="226" spans="1:8" x14ac:dyDescent="0.25">
      <c r="A226" s="3" t="str">
        <f t="shared" si="7"/>
        <v/>
      </c>
      <c r="B226" s="2">
        <f>+IF($A226&gt;0,SUMIFS(base!C:C,base!J:J,CONCATENATE(TEXT($B$1,"000"),TEXT(A226,"000")))," ")</f>
        <v>0</v>
      </c>
      <c r="C226" t="str">
        <f t="shared" si="6"/>
        <v/>
      </c>
      <c r="D226" t="str">
        <f>IF($A226&lt;&gt;"",VLOOKUP($B226,base!C:H,2,0)," ")</f>
        <v xml:space="preserve"> </v>
      </c>
      <c r="E226" t="str">
        <f>IF($A226&lt;&gt;"",VLOOKUP($B226,base!C:H,3,0)," ")</f>
        <v xml:space="preserve"> </v>
      </c>
      <c r="F226" t="str">
        <f>IF($A226&lt;&gt;"",VLOOKUP($B226,base!C:H,4,0)," ")</f>
        <v xml:space="preserve"> </v>
      </c>
      <c r="G226" t="str">
        <f>IF($A226&lt;&gt;"",VLOOKUP($B226,base!C:H,5,0)," ")</f>
        <v xml:space="preserve"> </v>
      </c>
      <c r="H226" t="str">
        <f>IF($A226&lt;&gt;"",VLOOKUP($B226,base!C:H,6,0)," ")</f>
        <v xml:space="preserve"> </v>
      </c>
    </row>
    <row r="227" spans="1:8" x14ac:dyDescent="0.25">
      <c r="A227" s="3" t="str">
        <f t="shared" si="7"/>
        <v/>
      </c>
      <c r="B227" s="2">
        <f>+IF($A227&gt;0,SUMIFS(base!C:C,base!J:J,CONCATENATE(TEXT($B$1,"000"),TEXT(A227,"000")))," ")</f>
        <v>0</v>
      </c>
      <c r="C227" t="str">
        <f t="shared" si="6"/>
        <v/>
      </c>
      <c r="D227" t="str">
        <f>IF($A227&lt;&gt;"",VLOOKUP($B227,base!C:H,2,0)," ")</f>
        <v xml:space="preserve"> </v>
      </c>
      <c r="E227" t="str">
        <f>IF($A227&lt;&gt;"",VLOOKUP($B227,base!C:H,3,0)," ")</f>
        <v xml:space="preserve"> </v>
      </c>
      <c r="F227" t="str">
        <f>IF($A227&lt;&gt;"",VLOOKUP($B227,base!C:H,4,0)," ")</f>
        <v xml:space="preserve"> </v>
      </c>
      <c r="G227" t="str">
        <f>IF($A227&lt;&gt;"",VLOOKUP($B227,base!C:H,5,0)," ")</f>
        <v xml:space="preserve"> </v>
      </c>
      <c r="H227" t="str">
        <f>IF($A227&lt;&gt;"",VLOOKUP($B227,base!C:H,6,0)," ")</f>
        <v xml:space="preserve"> </v>
      </c>
    </row>
    <row r="228" spans="1:8" x14ac:dyDescent="0.25">
      <c r="A228" s="3" t="str">
        <f t="shared" si="7"/>
        <v/>
      </c>
      <c r="B228" s="2">
        <f>+IF($A228&gt;0,SUMIFS(base!C:C,base!J:J,CONCATENATE(TEXT($B$1,"000"),TEXT(A228,"000")))," ")</f>
        <v>0</v>
      </c>
      <c r="C228" t="str">
        <f t="shared" si="6"/>
        <v/>
      </c>
      <c r="D228" t="str">
        <f>IF($A228&lt;&gt;"",VLOOKUP($B228,base!C:H,2,0)," ")</f>
        <v xml:space="preserve"> </v>
      </c>
      <c r="E228" t="str">
        <f>IF($A228&lt;&gt;"",VLOOKUP($B228,base!C:H,3,0)," ")</f>
        <v xml:space="preserve"> </v>
      </c>
      <c r="F228" t="str">
        <f>IF($A228&lt;&gt;"",VLOOKUP($B228,base!C:H,4,0)," ")</f>
        <v xml:space="preserve"> </v>
      </c>
      <c r="G228" t="str">
        <f>IF($A228&lt;&gt;"",VLOOKUP($B228,base!C:H,5,0)," ")</f>
        <v xml:space="preserve"> </v>
      </c>
      <c r="H228" t="str">
        <f>IF($A228&lt;&gt;"",VLOOKUP($B228,base!C:H,6,0)," ")</f>
        <v xml:space="preserve"> </v>
      </c>
    </row>
    <row r="229" spans="1:8" x14ac:dyDescent="0.25">
      <c r="A229" s="3" t="str">
        <f t="shared" si="7"/>
        <v/>
      </c>
      <c r="B229" s="2">
        <f>+IF($A229&gt;0,SUMIFS(base!C:C,base!J:J,CONCATENATE(TEXT($B$1,"000"),TEXT(A229,"000")))," ")</f>
        <v>0</v>
      </c>
      <c r="C229" t="str">
        <f t="shared" si="6"/>
        <v/>
      </c>
      <c r="D229" t="str">
        <f>IF($A229&lt;&gt;"",VLOOKUP($B229,base!C:H,2,0)," ")</f>
        <v xml:space="preserve"> </v>
      </c>
      <c r="E229" t="str">
        <f>IF($A229&lt;&gt;"",VLOOKUP($B229,base!C:H,3,0)," ")</f>
        <v xml:space="preserve"> </v>
      </c>
      <c r="F229" t="str">
        <f>IF($A229&lt;&gt;"",VLOOKUP($B229,base!C:H,4,0)," ")</f>
        <v xml:space="preserve"> </v>
      </c>
      <c r="G229" t="str">
        <f>IF($A229&lt;&gt;"",VLOOKUP($B229,base!C:H,5,0)," ")</f>
        <v xml:space="preserve"> </v>
      </c>
      <c r="H229" t="str">
        <f>IF($A229&lt;&gt;"",VLOOKUP($B229,base!C:H,6,0)," ")</f>
        <v xml:space="preserve"> </v>
      </c>
    </row>
    <row r="230" spans="1:8" x14ac:dyDescent="0.25">
      <c r="A230" s="3" t="str">
        <f t="shared" si="7"/>
        <v/>
      </c>
      <c r="B230" s="2">
        <f>+IF($A230&gt;0,SUMIFS(base!C:C,base!J:J,CONCATENATE(TEXT($B$1,"000"),TEXT(A230,"000")))," ")</f>
        <v>0</v>
      </c>
      <c r="C230" t="str">
        <f t="shared" si="6"/>
        <v/>
      </c>
      <c r="D230" t="str">
        <f>IF($A230&lt;&gt;"",VLOOKUP($B230,base!C:H,2,0)," ")</f>
        <v xml:space="preserve"> </v>
      </c>
      <c r="E230" t="str">
        <f>IF($A230&lt;&gt;"",VLOOKUP($B230,base!C:H,3,0)," ")</f>
        <v xml:space="preserve"> </v>
      </c>
      <c r="F230" t="str">
        <f>IF($A230&lt;&gt;"",VLOOKUP($B230,base!C:H,4,0)," ")</f>
        <v xml:space="preserve"> </v>
      </c>
      <c r="G230" t="str">
        <f>IF($A230&lt;&gt;"",VLOOKUP($B230,base!C:H,5,0)," ")</f>
        <v xml:space="preserve"> </v>
      </c>
      <c r="H230" t="str">
        <f>IF($A230&lt;&gt;"",VLOOKUP($B230,base!C:H,6,0)," ")</f>
        <v xml:space="preserve"> </v>
      </c>
    </row>
    <row r="231" spans="1:8" x14ac:dyDescent="0.25">
      <c r="A231" s="3" t="str">
        <f t="shared" si="7"/>
        <v/>
      </c>
      <c r="B231" s="2">
        <f>+IF($A231&gt;0,SUMIFS(base!C:C,base!J:J,CONCATENATE(TEXT($B$1,"000"),TEXT(A231,"000")))," ")</f>
        <v>0</v>
      </c>
      <c r="C231" t="str">
        <f t="shared" si="6"/>
        <v/>
      </c>
      <c r="D231" t="str">
        <f>IF($A231&lt;&gt;"",VLOOKUP($B231,base!C:H,2,0)," ")</f>
        <v xml:space="preserve"> </v>
      </c>
      <c r="E231" t="str">
        <f>IF($A231&lt;&gt;"",VLOOKUP($B231,base!C:H,3,0)," ")</f>
        <v xml:space="preserve"> </v>
      </c>
      <c r="F231" t="str">
        <f>IF($A231&lt;&gt;"",VLOOKUP($B231,base!C:H,4,0)," ")</f>
        <v xml:space="preserve"> </v>
      </c>
      <c r="G231" t="str">
        <f>IF($A231&lt;&gt;"",VLOOKUP($B231,base!C:H,5,0)," ")</f>
        <v xml:space="preserve"> </v>
      </c>
      <c r="H231" t="str">
        <f>IF($A231&lt;&gt;"",VLOOKUP($B231,base!C:H,6,0)," ")</f>
        <v xml:space="preserve"> </v>
      </c>
    </row>
    <row r="232" spans="1:8" x14ac:dyDescent="0.25">
      <c r="A232" s="3" t="str">
        <f t="shared" si="7"/>
        <v/>
      </c>
      <c r="B232" s="2">
        <f>+IF($A232&gt;0,SUMIFS(base!C:C,base!J:J,CONCATENATE(TEXT($B$1,"000"),TEXT(A232,"000")))," ")</f>
        <v>0</v>
      </c>
      <c r="C232" t="str">
        <f t="shared" si="6"/>
        <v/>
      </c>
      <c r="D232" t="str">
        <f>IF($A232&lt;&gt;"",VLOOKUP($B232,base!C:H,2,0)," ")</f>
        <v xml:space="preserve"> </v>
      </c>
      <c r="E232" t="str">
        <f>IF($A232&lt;&gt;"",VLOOKUP($B232,base!C:H,3,0)," ")</f>
        <v xml:space="preserve"> </v>
      </c>
      <c r="F232" t="str">
        <f>IF($A232&lt;&gt;"",VLOOKUP($B232,base!C:H,4,0)," ")</f>
        <v xml:space="preserve"> </v>
      </c>
      <c r="G232" t="str">
        <f>IF($A232&lt;&gt;"",VLOOKUP($B232,base!C:H,5,0)," ")</f>
        <v xml:space="preserve"> </v>
      </c>
      <c r="H232" t="str">
        <f>IF($A232&lt;&gt;"",VLOOKUP($B232,base!C:H,6,0)," ")</f>
        <v xml:space="preserve"> </v>
      </c>
    </row>
    <row r="233" spans="1:8" x14ac:dyDescent="0.25">
      <c r="A233" s="3" t="str">
        <f t="shared" si="7"/>
        <v/>
      </c>
      <c r="B233" s="2">
        <f>+IF($A233&gt;0,SUMIFS(base!C:C,base!J:J,CONCATENATE(TEXT($B$1,"000"),TEXT(A233,"000")))," ")</f>
        <v>0</v>
      </c>
      <c r="C233" t="str">
        <f t="shared" si="6"/>
        <v/>
      </c>
      <c r="D233" t="str">
        <f>IF($A233&lt;&gt;"",VLOOKUP($B233,base!C:H,2,0)," ")</f>
        <v xml:space="preserve"> </v>
      </c>
      <c r="E233" t="str">
        <f>IF($A233&lt;&gt;"",VLOOKUP($B233,base!C:H,3,0)," ")</f>
        <v xml:space="preserve"> </v>
      </c>
      <c r="F233" t="str">
        <f>IF($A233&lt;&gt;"",VLOOKUP($B233,base!C:H,4,0)," ")</f>
        <v xml:space="preserve"> </v>
      </c>
      <c r="G233" t="str">
        <f>IF($A233&lt;&gt;"",VLOOKUP($B233,base!C:H,5,0)," ")</f>
        <v xml:space="preserve"> </v>
      </c>
      <c r="H233" t="str">
        <f>IF($A233&lt;&gt;"",VLOOKUP($B233,base!C:H,6,0)," ")</f>
        <v xml:space="preserve"> </v>
      </c>
    </row>
    <row r="234" spans="1:8" x14ac:dyDescent="0.25">
      <c r="A234" s="3" t="str">
        <f t="shared" si="7"/>
        <v/>
      </c>
      <c r="B234" s="2">
        <f>+IF($A234&gt;0,SUMIFS(base!C:C,base!J:J,CONCATENATE(TEXT($B$1,"000"),TEXT(A234,"000")))," ")</f>
        <v>0</v>
      </c>
      <c r="C234" t="str">
        <f t="shared" si="6"/>
        <v/>
      </c>
      <c r="D234" t="str">
        <f>IF($A234&lt;&gt;"",VLOOKUP($B234,base!C:H,2,0)," ")</f>
        <v xml:space="preserve"> </v>
      </c>
      <c r="E234" t="str">
        <f>IF($A234&lt;&gt;"",VLOOKUP($B234,base!C:H,3,0)," ")</f>
        <v xml:space="preserve"> </v>
      </c>
      <c r="F234" t="str">
        <f>IF($A234&lt;&gt;"",VLOOKUP($B234,base!C:H,4,0)," ")</f>
        <v xml:space="preserve"> </v>
      </c>
      <c r="G234" t="str">
        <f>IF($A234&lt;&gt;"",VLOOKUP($B234,base!C:H,5,0)," ")</f>
        <v xml:space="preserve"> </v>
      </c>
      <c r="H234" t="str">
        <f>IF($A234&lt;&gt;"",VLOOKUP($B234,base!C:H,6,0)," ")</f>
        <v xml:space="preserve"> </v>
      </c>
    </row>
    <row r="235" spans="1:8" x14ac:dyDescent="0.25">
      <c r="A235" s="3" t="str">
        <f t="shared" si="7"/>
        <v/>
      </c>
      <c r="B235" s="2">
        <f>+IF($A235&gt;0,SUMIFS(base!C:C,base!J:J,CONCATENATE(TEXT($B$1,"000"),TEXT(A235,"000")))," ")</f>
        <v>0</v>
      </c>
      <c r="C235" t="str">
        <f t="shared" si="6"/>
        <v/>
      </c>
      <c r="D235" t="str">
        <f>IF($A235&lt;&gt;"",VLOOKUP($B235,base!C:H,2,0)," ")</f>
        <v xml:space="preserve"> </v>
      </c>
      <c r="E235" t="str">
        <f>IF($A235&lt;&gt;"",VLOOKUP($B235,base!C:H,3,0)," ")</f>
        <v xml:space="preserve"> </v>
      </c>
      <c r="F235" t="str">
        <f>IF($A235&lt;&gt;"",VLOOKUP($B235,base!C:H,4,0)," ")</f>
        <v xml:space="preserve"> </v>
      </c>
      <c r="G235" t="str">
        <f>IF($A235&lt;&gt;"",VLOOKUP($B235,base!C:H,5,0)," ")</f>
        <v xml:space="preserve"> </v>
      </c>
      <c r="H235" t="str">
        <f>IF($A235&lt;&gt;"",VLOOKUP($B235,base!C:H,6,0)," ")</f>
        <v xml:space="preserve"> </v>
      </c>
    </row>
    <row r="236" spans="1:8" x14ac:dyDescent="0.25">
      <c r="A236" s="3" t="str">
        <f t="shared" si="7"/>
        <v/>
      </c>
      <c r="B236" s="2">
        <f>+IF($A236&gt;0,SUMIFS(base!C:C,base!J:J,CONCATENATE(TEXT($B$1,"000"),TEXT(A236,"000")))," ")</f>
        <v>0</v>
      </c>
      <c r="C236" t="str">
        <f t="shared" si="6"/>
        <v/>
      </c>
      <c r="D236" t="str">
        <f>IF($A236&lt;&gt;"",VLOOKUP($B236,base!C:H,2,0)," ")</f>
        <v xml:space="preserve"> </v>
      </c>
      <c r="E236" t="str">
        <f>IF($A236&lt;&gt;"",VLOOKUP($B236,base!C:H,3,0)," ")</f>
        <v xml:space="preserve"> </v>
      </c>
      <c r="F236" t="str">
        <f>IF($A236&lt;&gt;"",VLOOKUP($B236,base!C:H,4,0)," ")</f>
        <v xml:space="preserve"> </v>
      </c>
      <c r="G236" t="str">
        <f>IF($A236&lt;&gt;"",VLOOKUP($B236,base!C:H,5,0)," ")</f>
        <v xml:space="preserve"> </v>
      </c>
      <c r="H236" t="str">
        <f>IF($A236&lt;&gt;"",VLOOKUP($B236,base!C:H,6,0)," ")</f>
        <v xml:space="preserve"> </v>
      </c>
    </row>
    <row r="237" spans="1:8" x14ac:dyDescent="0.25">
      <c r="A237" s="3" t="str">
        <f t="shared" si="7"/>
        <v/>
      </c>
      <c r="B237" s="2">
        <f>+IF($A237&gt;0,SUMIFS(base!C:C,base!J:J,CONCATENATE(TEXT($B$1,"000"),TEXT(A237,"000")))," ")</f>
        <v>0</v>
      </c>
      <c r="C237" t="str">
        <f t="shared" si="6"/>
        <v/>
      </c>
      <c r="D237" t="str">
        <f>IF($A237&lt;&gt;"",VLOOKUP($B237,base!C:H,2,0)," ")</f>
        <v xml:space="preserve"> </v>
      </c>
      <c r="E237" t="str">
        <f>IF($A237&lt;&gt;"",VLOOKUP($B237,base!C:H,3,0)," ")</f>
        <v xml:space="preserve"> </v>
      </c>
      <c r="F237" t="str">
        <f>IF($A237&lt;&gt;"",VLOOKUP($B237,base!C:H,4,0)," ")</f>
        <v xml:space="preserve"> </v>
      </c>
      <c r="G237" t="str">
        <f>IF($A237&lt;&gt;"",VLOOKUP($B237,base!C:H,5,0)," ")</f>
        <v xml:space="preserve"> </v>
      </c>
      <c r="H237" t="str">
        <f>IF($A237&lt;&gt;"",VLOOKUP($B237,base!C:H,6,0)," ")</f>
        <v xml:space="preserve"> </v>
      </c>
    </row>
    <row r="238" spans="1:8" x14ac:dyDescent="0.25">
      <c r="A238" s="3" t="str">
        <f t="shared" si="7"/>
        <v/>
      </c>
      <c r="B238" s="2">
        <f>+IF($A238&gt;0,SUMIFS(base!C:C,base!J:J,CONCATENATE(TEXT($B$1,"000"),TEXT(A238,"000")))," ")</f>
        <v>0</v>
      </c>
      <c r="C238" t="str">
        <f t="shared" si="6"/>
        <v/>
      </c>
      <c r="D238" t="str">
        <f>IF($A238&lt;&gt;"",VLOOKUP($B238,base!C:H,2,0)," ")</f>
        <v xml:space="preserve"> </v>
      </c>
      <c r="E238" t="str">
        <f>IF($A238&lt;&gt;"",VLOOKUP($B238,base!C:H,3,0)," ")</f>
        <v xml:space="preserve"> </v>
      </c>
      <c r="F238" t="str">
        <f>IF($A238&lt;&gt;"",VLOOKUP($B238,base!C:H,4,0)," ")</f>
        <v xml:space="preserve"> </v>
      </c>
      <c r="G238" t="str">
        <f>IF($A238&lt;&gt;"",VLOOKUP($B238,base!C:H,5,0)," ")</f>
        <v xml:space="preserve"> </v>
      </c>
      <c r="H238" t="str">
        <f>IF($A238&lt;&gt;"",VLOOKUP($B238,base!C:H,6,0)," ")</f>
        <v xml:space="preserve"> </v>
      </c>
    </row>
    <row r="239" spans="1:8" x14ac:dyDescent="0.25">
      <c r="A239" s="3" t="str">
        <f t="shared" si="7"/>
        <v/>
      </c>
      <c r="B239" s="2">
        <f>+IF($A239&gt;0,SUMIFS(base!C:C,base!J:J,CONCATENATE(TEXT($B$1,"000"),TEXT(A239,"000")))," ")</f>
        <v>0</v>
      </c>
      <c r="C239" t="str">
        <f t="shared" si="6"/>
        <v/>
      </c>
      <c r="D239" t="str">
        <f>IF($A239&lt;&gt;"",VLOOKUP($B239,base!C:H,2,0)," ")</f>
        <v xml:space="preserve"> </v>
      </c>
      <c r="E239" t="str">
        <f>IF($A239&lt;&gt;"",VLOOKUP($B239,base!C:H,3,0)," ")</f>
        <v xml:space="preserve"> </v>
      </c>
      <c r="F239" t="str">
        <f>IF($A239&lt;&gt;"",VLOOKUP($B239,base!C:H,4,0)," ")</f>
        <v xml:space="preserve"> </v>
      </c>
      <c r="G239" t="str">
        <f>IF($A239&lt;&gt;"",VLOOKUP($B239,base!C:H,5,0)," ")</f>
        <v xml:space="preserve"> </v>
      </c>
      <c r="H239" t="str">
        <f>IF($A239&lt;&gt;"",VLOOKUP($B239,base!C:H,6,0)," ")</f>
        <v xml:space="preserve"> </v>
      </c>
    </row>
    <row r="240" spans="1:8" x14ac:dyDescent="0.25">
      <c r="A240" s="3" t="str">
        <f t="shared" si="7"/>
        <v/>
      </c>
      <c r="B240" s="2">
        <f>+IF($A240&gt;0,SUMIFS(base!C:C,base!J:J,CONCATENATE(TEXT($B$1,"000"),TEXT(A240,"000")))," ")</f>
        <v>0</v>
      </c>
      <c r="C240" t="str">
        <f t="shared" si="6"/>
        <v/>
      </c>
      <c r="D240" t="str">
        <f>IF($A240&lt;&gt;"",VLOOKUP($B240,base!C:H,2,0)," ")</f>
        <v xml:space="preserve"> </v>
      </c>
      <c r="E240" t="str">
        <f>IF($A240&lt;&gt;"",VLOOKUP($B240,base!C:H,3,0)," ")</f>
        <v xml:space="preserve"> </v>
      </c>
      <c r="F240" t="str">
        <f>IF($A240&lt;&gt;"",VLOOKUP($B240,base!C:H,4,0)," ")</f>
        <v xml:space="preserve"> </v>
      </c>
      <c r="G240" t="str">
        <f>IF($A240&lt;&gt;"",VLOOKUP($B240,base!C:H,5,0)," ")</f>
        <v xml:space="preserve"> </v>
      </c>
      <c r="H240" t="str">
        <f>IF($A240&lt;&gt;"",VLOOKUP($B240,base!C:H,6,0)," ")</f>
        <v xml:space="preserve"> </v>
      </c>
    </row>
    <row r="241" spans="1:8" x14ac:dyDescent="0.25">
      <c r="A241" s="3" t="str">
        <f t="shared" si="7"/>
        <v/>
      </c>
      <c r="B241" s="2">
        <f>+IF($A241&gt;0,SUMIFS(base!C:C,base!J:J,CONCATENATE(TEXT($B$1,"000"),TEXT(A241,"000")))," ")</f>
        <v>0</v>
      </c>
      <c r="C241" t="str">
        <f t="shared" si="6"/>
        <v/>
      </c>
      <c r="D241" t="str">
        <f>IF($A241&lt;&gt;"",VLOOKUP($B241,base!C:H,2,0)," ")</f>
        <v xml:space="preserve"> </v>
      </c>
      <c r="E241" t="str">
        <f>IF($A241&lt;&gt;"",VLOOKUP($B241,base!C:H,3,0)," ")</f>
        <v xml:space="preserve"> </v>
      </c>
      <c r="F241" t="str">
        <f>IF($A241&lt;&gt;"",VLOOKUP($B241,base!C:H,4,0)," ")</f>
        <v xml:space="preserve"> </v>
      </c>
      <c r="G241" t="str">
        <f>IF($A241&lt;&gt;"",VLOOKUP($B241,base!C:H,5,0)," ")</f>
        <v xml:space="preserve"> </v>
      </c>
      <c r="H241" t="str">
        <f>IF($A241&lt;&gt;"",VLOOKUP($B241,base!C:H,6,0)," ")</f>
        <v xml:space="preserve"> </v>
      </c>
    </row>
    <row r="242" spans="1:8" x14ac:dyDescent="0.25">
      <c r="A242" s="3" t="str">
        <f t="shared" si="7"/>
        <v/>
      </c>
      <c r="B242" s="2">
        <f>+IF($A242&gt;0,SUMIFS(base!C:C,base!J:J,CONCATENATE(TEXT($B$1,"000"),TEXT(A242,"000")))," ")</f>
        <v>0</v>
      </c>
      <c r="C242" t="str">
        <f t="shared" si="6"/>
        <v/>
      </c>
      <c r="D242" t="str">
        <f>IF($A242&lt;&gt;"",VLOOKUP($B242,base!C:H,2,0)," ")</f>
        <v xml:space="preserve"> </v>
      </c>
      <c r="E242" t="str">
        <f>IF($A242&lt;&gt;"",VLOOKUP($B242,base!C:H,3,0)," ")</f>
        <v xml:space="preserve"> </v>
      </c>
      <c r="F242" t="str">
        <f>IF($A242&lt;&gt;"",VLOOKUP($B242,base!C:H,4,0)," ")</f>
        <v xml:space="preserve"> </v>
      </c>
      <c r="G242" t="str">
        <f>IF($A242&lt;&gt;"",VLOOKUP($B242,base!C:H,5,0)," ")</f>
        <v xml:space="preserve"> </v>
      </c>
      <c r="H242" t="str">
        <f>IF($A242&lt;&gt;"",VLOOKUP($B242,base!C:H,6,0)," ")</f>
        <v xml:space="preserve"> </v>
      </c>
    </row>
    <row r="243" spans="1:8" x14ac:dyDescent="0.25">
      <c r="A243" s="3" t="str">
        <f t="shared" si="7"/>
        <v/>
      </c>
      <c r="B243" s="2">
        <f>+IF($A243&gt;0,SUMIFS(base!C:C,base!J:J,CONCATENATE(TEXT($B$1,"000"),TEXT(A243,"000")))," ")</f>
        <v>0</v>
      </c>
      <c r="C243" t="str">
        <f t="shared" si="6"/>
        <v/>
      </c>
      <c r="D243" t="str">
        <f>IF($A243&lt;&gt;"",VLOOKUP($B243,base!C:H,2,0)," ")</f>
        <v xml:space="preserve"> </v>
      </c>
      <c r="E243" t="str">
        <f>IF($A243&lt;&gt;"",VLOOKUP($B243,base!C:H,3,0)," ")</f>
        <v xml:space="preserve"> </v>
      </c>
      <c r="F243" t="str">
        <f>IF($A243&lt;&gt;"",VLOOKUP($B243,base!C:H,4,0)," ")</f>
        <v xml:space="preserve"> </v>
      </c>
      <c r="G243" t="str">
        <f>IF($A243&lt;&gt;"",VLOOKUP($B243,base!C:H,5,0)," ")</f>
        <v xml:space="preserve"> </v>
      </c>
      <c r="H243" t="str">
        <f>IF($A243&lt;&gt;"",VLOOKUP($B243,base!C:H,6,0)," ")</f>
        <v xml:space="preserve"> </v>
      </c>
    </row>
    <row r="244" spans="1:8" x14ac:dyDescent="0.25">
      <c r="A244" s="3" t="str">
        <f t="shared" si="7"/>
        <v/>
      </c>
      <c r="B244" s="2">
        <f>+IF($A244&gt;0,SUMIFS(base!C:C,base!J:J,CONCATENATE(TEXT($B$1,"000"),TEXT(A244,"000")))," ")</f>
        <v>0</v>
      </c>
      <c r="C244" t="str">
        <f t="shared" si="6"/>
        <v/>
      </c>
      <c r="D244" t="str">
        <f>IF($A244&lt;&gt;"",VLOOKUP($B244,base!C:H,2,0)," ")</f>
        <v xml:space="preserve"> </v>
      </c>
      <c r="E244" t="str">
        <f>IF($A244&lt;&gt;"",VLOOKUP($B244,base!C:H,3,0)," ")</f>
        <v xml:space="preserve"> </v>
      </c>
      <c r="F244" t="str">
        <f>IF($A244&lt;&gt;"",VLOOKUP($B244,base!C:H,4,0)," ")</f>
        <v xml:space="preserve"> </v>
      </c>
      <c r="G244" t="str">
        <f>IF($A244&lt;&gt;"",VLOOKUP($B244,base!C:H,5,0)," ")</f>
        <v xml:space="preserve"> </v>
      </c>
      <c r="H244" t="str">
        <f>IF($A244&lt;&gt;"",VLOOKUP($B244,base!C:H,6,0)," ")</f>
        <v xml:space="preserve"> </v>
      </c>
    </row>
    <row r="245" spans="1:8" x14ac:dyDescent="0.25">
      <c r="A245" s="3" t="str">
        <f t="shared" si="7"/>
        <v/>
      </c>
      <c r="B245" s="2">
        <f>+IF($A245&gt;0,SUMIFS(base!C:C,base!J:J,CONCATENATE(TEXT($B$1,"000"),TEXT(A245,"000")))," ")</f>
        <v>0</v>
      </c>
      <c r="C245" t="str">
        <f t="shared" si="6"/>
        <v/>
      </c>
      <c r="D245" t="str">
        <f>IF($A245&lt;&gt;"",VLOOKUP($B245,base!C:H,2,0)," ")</f>
        <v xml:space="preserve"> </v>
      </c>
      <c r="E245" t="str">
        <f>IF($A245&lt;&gt;"",VLOOKUP($B245,base!C:H,3,0)," ")</f>
        <v xml:space="preserve"> </v>
      </c>
      <c r="F245" t="str">
        <f>IF($A245&lt;&gt;"",VLOOKUP($B245,base!C:H,4,0)," ")</f>
        <v xml:space="preserve"> </v>
      </c>
      <c r="G245" t="str">
        <f>IF($A245&lt;&gt;"",VLOOKUP($B245,base!C:H,5,0)," ")</f>
        <v xml:space="preserve"> </v>
      </c>
      <c r="H245" t="str">
        <f>IF($A245&lt;&gt;"",VLOOKUP($B245,base!C:H,6,0)," ")</f>
        <v xml:space="preserve"> </v>
      </c>
    </row>
    <row r="246" spans="1:8" x14ac:dyDescent="0.25">
      <c r="A246" s="3" t="str">
        <f t="shared" si="7"/>
        <v/>
      </c>
      <c r="B246" s="2">
        <f>+IF($A246&gt;0,SUMIFS(base!C:C,base!J:J,CONCATENATE(TEXT($B$1,"000"),TEXT(A246,"000")))," ")</f>
        <v>0</v>
      </c>
      <c r="C246" t="str">
        <f t="shared" si="6"/>
        <v/>
      </c>
      <c r="D246" t="str">
        <f>IF($A246&lt;&gt;"",VLOOKUP($B246,base!C:H,2,0)," ")</f>
        <v xml:space="preserve"> </v>
      </c>
      <c r="E246" t="str">
        <f>IF($A246&lt;&gt;"",VLOOKUP($B246,base!C:H,3,0)," ")</f>
        <v xml:space="preserve"> </v>
      </c>
      <c r="F246" t="str">
        <f>IF($A246&lt;&gt;"",VLOOKUP($B246,base!C:H,4,0)," ")</f>
        <v xml:space="preserve"> </v>
      </c>
      <c r="G246" t="str">
        <f>IF($A246&lt;&gt;"",VLOOKUP($B246,base!C:H,5,0)," ")</f>
        <v xml:space="preserve"> </v>
      </c>
      <c r="H246" t="str">
        <f>IF($A246&lt;&gt;"",VLOOKUP($B246,base!C:H,6,0)," ")</f>
        <v xml:space="preserve"> </v>
      </c>
    </row>
    <row r="247" spans="1:8" x14ac:dyDescent="0.25">
      <c r="A247" s="3" t="str">
        <f t="shared" si="7"/>
        <v/>
      </c>
      <c r="B247" s="2">
        <f>+IF($A247&gt;0,SUMIFS(base!C:C,base!J:J,CONCATENATE(TEXT($B$1,"000"),TEXT(A247,"000")))," ")</f>
        <v>0</v>
      </c>
      <c r="C247" t="str">
        <f t="shared" si="6"/>
        <v/>
      </c>
      <c r="D247" t="str">
        <f>IF($A247&lt;&gt;"",VLOOKUP($B247,base!C:H,2,0)," ")</f>
        <v xml:space="preserve"> </v>
      </c>
      <c r="E247" t="str">
        <f>IF($A247&lt;&gt;"",VLOOKUP($B247,base!C:H,3,0)," ")</f>
        <v xml:space="preserve"> </v>
      </c>
      <c r="F247" t="str">
        <f>IF($A247&lt;&gt;"",VLOOKUP($B247,base!C:H,4,0)," ")</f>
        <v xml:space="preserve"> </v>
      </c>
      <c r="G247" t="str">
        <f>IF($A247&lt;&gt;"",VLOOKUP($B247,base!C:H,5,0)," ")</f>
        <v xml:space="preserve"> </v>
      </c>
      <c r="H247" t="str">
        <f>IF($A247&lt;&gt;"",VLOOKUP($B247,base!C:H,6,0)," ")</f>
        <v xml:space="preserve"> </v>
      </c>
    </row>
    <row r="248" spans="1:8" x14ac:dyDescent="0.25">
      <c r="A248" s="3" t="str">
        <f t="shared" si="7"/>
        <v/>
      </c>
      <c r="B248" s="2">
        <f>+IF($A248&gt;0,SUMIFS(base!C:C,base!J:J,CONCATENATE(TEXT($B$1,"000"),TEXT(A248,"000")))," ")</f>
        <v>0</v>
      </c>
      <c r="C248" t="str">
        <f t="shared" si="6"/>
        <v/>
      </c>
      <c r="D248" t="str">
        <f>IF($A248&lt;&gt;"",VLOOKUP($B248,base!C:H,2,0)," ")</f>
        <v xml:space="preserve"> </v>
      </c>
      <c r="E248" t="str">
        <f>IF($A248&lt;&gt;"",VLOOKUP($B248,base!C:H,3,0)," ")</f>
        <v xml:space="preserve"> </v>
      </c>
      <c r="F248" t="str">
        <f>IF($A248&lt;&gt;"",VLOOKUP($B248,base!C:H,4,0)," ")</f>
        <v xml:space="preserve"> </v>
      </c>
      <c r="G248" t="str">
        <f>IF($A248&lt;&gt;"",VLOOKUP($B248,base!C:H,5,0)," ")</f>
        <v xml:space="preserve"> </v>
      </c>
      <c r="H248" t="str">
        <f>IF($A248&lt;&gt;"",VLOOKUP($B248,base!C:H,6,0)," ")</f>
        <v xml:space="preserve"> </v>
      </c>
    </row>
    <row r="249" spans="1:8" x14ac:dyDescent="0.25">
      <c r="A249" s="3" t="str">
        <f t="shared" si="7"/>
        <v/>
      </c>
      <c r="B249" s="2">
        <f>+IF($A249&gt;0,SUMIFS(base!C:C,base!J:J,CONCATENATE(TEXT($B$1,"000"),TEXT(A249,"000")))," ")</f>
        <v>0</v>
      </c>
      <c r="C249" t="str">
        <f t="shared" si="6"/>
        <v/>
      </c>
      <c r="D249" t="str">
        <f>IF($A249&lt;&gt;"",VLOOKUP($B249,base!C:H,2,0)," ")</f>
        <v xml:space="preserve"> </v>
      </c>
      <c r="E249" t="str">
        <f>IF($A249&lt;&gt;"",VLOOKUP($B249,base!C:H,3,0)," ")</f>
        <v xml:space="preserve"> </v>
      </c>
      <c r="F249" t="str">
        <f>IF($A249&lt;&gt;"",VLOOKUP($B249,base!C:H,4,0)," ")</f>
        <v xml:space="preserve"> </v>
      </c>
      <c r="G249" t="str">
        <f>IF($A249&lt;&gt;"",VLOOKUP($B249,base!C:H,5,0)," ")</f>
        <v xml:space="preserve"> </v>
      </c>
      <c r="H249" t="str">
        <f>IF($A249&lt;&gt;"",VLOOKUP($B249,base!C:H,6,0)," ")</f>
        <v xml:space="preserve"> </v>
      </c>
    </row>
    <row r="250" spans="1:8" x14ac:dyDescent="0.25">
      <c r="A250" s="3" t="str">
        <f t="shared" si="7"/>
        <v/>
      </c>
      <c r="B250" s="2">
        <f>+IF($A250&gt;0,SUMIFS(base!C:C,base!J:J,CONCATENATE(TEXT($B$1,"000"),TEXT(A250,"000")))," ")</f>
        <v>0</v>
      </c>
      <c r="C250" t="str">
        <f t="shared" si="6"/>
        <v/>
      </c>
      <c r="D250" t="str">
        <f>IF($A250&lt;&gt;"",VLOOKUP($B250,base!C:H,2,0)," ")</f>
        <v xml:space="preserve"> </v>
      </c>
      <c r="E250" t="str">
        <f>IF($A250&lt;&gt;"",VLOOKUP($B250,base!C:H,3,0)," ")</f>
        <v xml:space="preserve"> </v>
      </c>
      <c r="F250" t="str">
        <f>IF($A250&lt;&gt;"",VLOOKUP($B250,base!C:H,4,0)," ")</f>
        <v xml:space="preserve"> </v>
      </c>
      <c r="G250" t="str">
        <f>IF($A250&lt;&gt;"",VLOOKUP($B250,base!C:H,5,0)," ")</f>
        <v xml:space="preserve"> </v>
      </c>
      <c r="H250" t="str">
        <f>IF($A250&lt;&gt;"",VLOOKUP($B250,base!C:H,6,0)," ")</f>
        <v xml:space="preserve"> </v>
      </c>
    </row>
    <row r="251" spans="1:8" x14ac:dyDescent="0.25">
      <c r="A251" s="3" t="str">
        <f t="shared" si="7"/>
        <v/>
      </c>
      <c r="B251" s="2">
        <f>+IF($A251&gt;0,SUMIFS(base!C:C,base!J:J,CONCATENATE(TEXT($B$1,"000"),TEXT(A251,"000")))," ")</f>
        <v>0</v>
      </c>
      <c r="C251" t="str">
        <f t="shared" si="6"/>
        <v/>
      </c>
      <c r="D251" t="str">
        <f>IF($A251&lt;&gt;"",VLOOKUP($B251,base!C:H,2,0)," ")</f>
        <v xml:space="preserve"> </v>
      </c>
      <c r="E251" t="str">
        <f>IF($A251&lt;&gt;"",VLOOKUP($B251,base!C:H,3,0)," ")</f>
        <v xml:space="preserve"> </v>
      </c>
      <c r="F251" t="str">
        <f>IF($A251&lt;&gt;"",VLOOKUP($B251,base!C:H,4,0)," ")</f>
        <v xml:space="preserve"> </v>
      </c>
      <c r="G251" t="str">
        <f>IF($A251&lt;&gt;"",VLOOKUP($B251,base!C:H,5,0)," ")</f>
        <v xml:space="preserve"> </v>
      </c>
      <c r="H251" t="str">
        <f>IF($A251&lt;&gt;"",VLOOKUP($B251,base!C:H,6,0)," ")</f>
        <v xml:space="preserve"> </v>
      </c>
    </row>
    <row r="252" spans="1:8" x14ac:dyDescent="0.25">
      <c r="A252" s="3" t="str">
        <f t="shared" si="7"/>
        <v/>
      </c>
      <c r="B252" s="2">
        <f>+IF($A252&gt;0,SUMIFS(base!C:C,base!J:J,CONCATENATE(TEXT($B$1,"000"),TEXT(A252,"000")))," ")</f>
        <v>0</v>
      </c>
      <c r="C252" t="str">
        <f t="shared" si="6"/>
        <v/>
      </c>
      <c r="D252" t="str">
        <f>IF($A252&lt;&gt;"",VLOOKUP($B252,base!C:H,2,0)," ")</f>
        <v xml:space="preserve"> </v>
      </c>
      <c r="E252" t="str">
        <f>IF($A252&lt;&gt;"",VLOOKUP($B252,base!C:H,3,0)," ")</f>
        <v xml:space="preserve"> </v>
      </c>
      <c r="F252" t="str">
        <f>IF($A252&lt;&gt;"",VLOOKUP($B252,base!C:H,4,0)," ")</f>
        <v xml:space="preserve"> </v>
      </c>
      <c r="G252" t="str">
        <f>IF($A252&lt;&gt;"",VLOOKUP($B252,base!C:H,5,0)," ")</f>
        <v xml:space="preserve"> </v>
      </c>
      <c r="H252" t="str">
        <f>IF($A252&lt;&gt;"",VLOOKUP($B252,base!C:H,6,0)," ")</f>
        <v xml:space="preserve"> </v>
      </c>
    </row>
    <row r="253" spans="1:8" x14ac:dyDescent="0.25">
      <c r="A253" s="3" t="str">
        <f t="shared" si="7"/>
        <v/>
      </c>
      <c r="B253" s="2">
        <f>+IF($A253&gt;0,SUMIFS(base!C:C,base!J:J,CONCATENATE(TEXT($B$1,"000"),TEXT(A253,"000")))," ")</f>
        <v>0</v>
      </c>
      <c r="C253" t="str">
        <f t="shared" si="6"/>
        <v/>
      </c>
      <c r="D253" t="str">
        <f>IF($A253&lt;&gt;"",VLOOKUP($B253,base!C:H,2,0)," ")</f>
        <v xml:space="preserve"> </v>
      </c>
      <c r="E253" t="str">
        <f>IF($A253&lt;&gt;"",VLOOKUP($B253,base!C:H,3,0)," ")</f>
        <v xml:space="preserve"> </v>
      </c>
      <c r="F253" t="str">
        <f>IF($A253&lt;&gt;"",VLOOKUP($B253,base!C:H,4,0)," ")</f>
        <v xml:space="preserve"> </v>
      </c>
      <c r="G253" t="str">
        <f>IF($A253&lt;&gt;"",VLOOKUP($B253,base!C:H,5,0)," ")</f>
        <v xml:space="preserve"> </v>
      </c>
      <c r="H253" t="str">
        <f>IF($A253&lt;&gt;"",VLOOKUP($B253,base!C:H,6,0)," ")</f>
        <v xml:space="preserve"> </v>
      </c>
    </row>
    <row r="254" spans="1:8" x14ac:dyDescent="0.25">
      <c r="A254" s="3" t="str">
        <f t="shared" si="7"/>
        <v/>
      </c>
      <c r="B254" s="2">
        <f>+IF($A254&gt;0,SUMIFS(base!C:C,base!J:J,CONCATENATE(TEXT($B$1,"000"),TEXT(A254,"000")))," ")</f>
        <v>0</v>
      </c>
      <c r="C254" t="str">
        <f t="shared" si="6"/>
        <v/>
      </c>
      <c r="D254" t="str">
        <f>IF($A254&lt;&gt;"",VLOOKUP($B254,base!C:H,2,0)," ")</f>
        <v xml:space="preserve"> </v>
      </c>
      <c r="E254" t="str">
        <f>IF($A254&lt;&gt;"",VLOOKUP($B254,base!C:H,3,0)," ")</f>
        <v xml:space="preserve"> </v>
      </c>
      <c r="F254" t="str">
        <f>IF($A254&lt;&gt;"",VLOOKUP($B254,base!C:H,4,0)," ")</f>
        <v xml:space="preserve"> </v>
      </c>
      <c r="G254" t="str">
        <f>IF($A254&lt;&gt;"",VLOOKUP($B254,base!C:H,5,0)," ")</f>
        <v xml:space="preserve"> </v>
      </c>
      <c r="H254" t="str">
        <f>IF($A254&lt;&gt;"",VLOOKUP($B254,base!C:H,6,0)," ")</f>
        <v xml:space="preserve"> </v>
      </c>
    </row>
    <row r="255" spans="1:8" x14ac:dyDescent="0.25">
      <c r="A255" s="3" t="str">
        <f t="shared" si="7"/>
        <v/>
      </c>
      <c r="B255" s="2">
        <f>+IF($A255&gt;0,SUMIFS(base!C:C,base!J:J,CONCATENATE(TEXT($B$1,"000"),TEXT(A255,"000")))," ")</f>
        <v>0</v>
      </c>
      <c r="C255" t="str">
        <f t="shared" si="6"/>
        <v/>
      </c>
      <c r="D255" t="str">
        <f>IF($A255&lt;&gt;"",VLOOKUP($B255,base!C:H,2,0)," ")</f>
        <v xml:space="preserve"> </v>
      </c>
      <c r="E255" t="str">
        <f>IF($A255&lt;&gt;"",VLOOKUP($B255,base!C:H,3,0)," ")</f>
        <v xml:space="preserve"> </v>
      </c>
      <c r="F255" t="str">
        <f>IF($A255&lt;&gt;"",VLOOKUP($B255,base!C:H,4,0)," ")</f>
        <v xml:space="preserve"> </v>
      </c>
      <c r="G255" t="str">
        <f>IF($A255&lt;&gt;"",VLOOKUP($B255,base!C:H,5,0)," ")</f>
        <v xml:space="preserve"> </v>
      </c>
      <c r="H255" t="str">
        <f>IF($A255&lt;&gt;"",VLOOKUP($B255,base!C:H,6,0)," ")</f>
        <v xml:space="preserve"> </v>
      </c>
    </row>
    <row r="256" spans="1:8" x14ac:dyDescent="0.25">
      <c r="A256" s="3" t="str">
        <f t="shared" si="7"/>
        <v/>
      </c>
      <c r="B256" s="2">
        <f>+IF($A256&gt;0,SUMIFS(base!C:C,base!J:J,CONCATENATE(TEXT($B$1,"000"),TEXT(A256,"000")))," ")</f>
        <v>0</v>
      </c>
      <c r="C256" t="str">
        <f t="shared" si="6"/>
        <v/>
      </c>
      <c r="D256" t="str">
        <f>IF($A256&lt;&gt;"",VLOOKUP($B256,base!C:H,2,0)," ")</f>
        <v xml:space="preserve"> </v>
      </c>
      <c r="E256" t="str">
        <f>IF($A256&lt;&gt;"",VLOOKUP($B256,base!C:H,3,0)," ")</f>
        <v xml:space="preserve"> </v>
      </c>
      <c r="F256" t="str">
        <f>IF($A256&lt;&gt;"",VLOOKUP($B256,base!C:H,4,0)," ")</f>
        <v xml:space="preserve"> </v>
      </c>
      <c r="G256" t="str">
        <f>IF($A256&lt;&gt;"",VLOOKUP($B256,base!C:H,5,0)," ")</f>
        <v xml:space="preserve"> </v>
      </c>
      <c r="H256" t="str">
        <f>IF($A256&lt;&gt;"",VLOOKUP($B256,base!C:H,6,0)," ")</f>
        <v xml:space="preserve"> </v>
      </c>
    </row>
    <row r="257" spans="1:8" x14ac:dyDescent="0.25">
      <c r="A257" s="3" t="str">
        <f t="shared" si="7"/>
        <v/>
      </c>
      <c r="B257" s="2">
        <f>+IF($A257&gt;0,SUMIFS(base!C:C,base!J:J,CONCATENATE(TEXT($B$1,"000"),TEXT(A257,"000")))," ")</f>
        <v>0</v>
      </c>
      <c r="C257" t="str">
        <f t="shared" si="6"/>
        <v/>
      </c>
      <c r="D257" t="str">
        <f>IF($A257&lt;&gt;"",VLOOKUP($B257,base!C:H,2,0)," ")</f>
        <v xml:space="preserve"> </v>
      </c>
      <c r="E257" t="str">
        <f>IF($A257&lt;&gt;"",VLOOKUP($B257,base!C:H,3,0)," ")</f>
        <v xml:space="preserve"> </v>
      </c>
      <c r="F257" t="str">
        <f>IF($A257&lt;&gt;"",VLOOKUP($B257,base!C:H,4,0)," ")</f>
        <v xml:space="preserve"> </v>
      </c>
      <c r="G257" t="str">
        <f>IF($A257&lt;&gt;"",VLOOKUP($B257,base!C:H,5,0)," ")</f>
        <v xml:space="preserve"> </v>
      </c>
      <c r="H257" t="str">
        <f>IF($A257&lt;&gt;"",VLOOKUP($B257,base!C:H,6,0)," ")</f>
        <v xml:space="preserve"> </v>
      </c>
    </row>
    <row r="258" spans="1:8" x14ac:dyDescent="0.25">
      <c r="A258" s="3" t="str">
        <f t="shared" si="7"/>
        <v/>
      </c>
      <c r="B258" s="2">
        <f>+IF($A258&gt;0,SUMIFS(base!C:C,base!J:J,CONCATENATE(TEXT($B$1,"000"),TEXT(A258,"000")))," ")</f>
        <v>0</v>
      </c>
      <c r="C258" t="str">
        <f t="shared" si="6"/>
        <v/>
      </c>
      <c r="D258" t="str">
        <f>IF($A258&lt;&gt;"",VLOOKUP($B258,base!C:H,2,0)," ")</f>
        <v xml:space="preserve"> </v>
      </c>
      <c r="E258" t="str">
        <f>IF($A258&lt;&gt;"",VLOOKUP($B258,base!C:H,3,0)," ")</f>
        <v xml:space="preserve"> </v>
      </c>
      <c r="F258" t="str">
        <f>IF($A258&lt;&gt;"",VLOOKUP($B258,base!C:H,4,0)," ")</f>
        <v xml:space="preserve"> </v>
      </c>
      <c r="G258" t="str">
        <f>IF($A258&lt;&gt;"",VLOOKUP($B258,base!C:H,5,0)," ")</f>
        <v xml:space="preserve"> </v>
      </c>
      <c r="H258" t="str">
        <f>IF($A258&lt;&gt;"",VLOOKUP($B258,base!C:H,6,0)," ")</f>
        <v xml:space="preserve"> </v>
      </c>
    </row>
    <row r="259" spans="1:8" x14ac:dyDescent="0.25">
      <c r="A259" s="3" t="str">
        <f t="shared" si="7"/>
        <v/>
      </c>
      <c r="B259" s="2">
        <f>+IF($A259&gt;0,SUMIFS(base!C:C,base!J:J,CONCATENATE(TEXT($B$1,"000"),TEXT(A259,"000")))," ")</f>
        <v>0</v>
      </c>
      <c r="C259" t="str">
        <f t="shared" si="6"/>
        <v/>
      </c>
      <c r="D259" t="str">
        <f>IF($A259&lt;&gt;"",VLOOKUP($B259,base!C:H,2,0)," ")</f>
        <v xml:space="preserve"> </v>
      </c>
      <c r="E259" t="str">
        <f>IF($A259&lt;&gt;"",VLOOKUP($B259,base!C:H,3,0)," ")</f>
        <v xml:space="preserve"> </v>
      </c>
      <c r="F259" t="str">
        <f>IF($A259&lt;&gt;"",VLOOKUP($B259,base!C:H,4,0)," ")</f>
        <v xml:space="preserve"> </v>
      </c>
      <c r="G259" t="str">
        <f>IF($A259&lt;&gt;"",VLOOKUP($B259,base!C:H,5,0)," ")</f>
        <v xml:space="preserve"> </v>
      </c>
      <c r="H259" t="str">
        <f>IF($A259&lt;&gt;"",VLOOKUP($B259,base!C:H,6,0)," ")</f>
        <v xml:space="preserve"> </v>
      </c>
    </row>
    <row r="260" spans="1:8" x14ac:dyDescent="0.25">
      <c r="A260" s="3" t="str">
        <f t="shared" si="7"/>
        <v/>
      </c>
      <c r="B260" s="2">
        <f>+IF($A260&gt;0,SUMIFS(base!C:C,base!J:J,CONCATENATE(TEXT($B$1,"000"),TEXT(A260,"000")))," ")</f>
        <v>0</v>
      </c>
      <c r="C260" t="str">
        <f t="shared" si="6"/>
        <v/>
      </c>
      <c r="D260" t="str">
        <f>IF($A260&lt;&gt;"",VLOOKUP($B260,base!C:H,2,0)," ")</f>
        <v xml:space="preserve"> </v>
      </c>
      <c r="E260" t="str">
        <f>IF($A260&lt;&gt;"",VLOOKUP($B260,base!C:H,3,0)," ")</f>
        <v xml:space="preserve"> </v>
      </c>
      <c r="F260" t="str">
        <f>IF($A260&lt;&gt;"",VLOOKUP($B260,base!C:H,4,0)," ")</f>
        <v xml:space="preserve"> </v>
      </c>
      <c r="G260" t="str">
        <f>IF($A260&lt;&gt;"",VLOOKUP($B260,base!C:H,5,0)," ")</f>
        <v xml:space="preserve"> </v>
      </c>
      <c r="H260" t="str">
        <f>IF($A260&lt;&gt;"",VLOOKUP($B260,base!C:H,6,0)," ")</f>
        <v xml:space="preserve"> </v>
      </c>
    </row>
    <row r="261" spans="1:8" x14ac:dyDescent="0.25">
      <c r="A261" s="3" t="str">
        <f t="shared" si="7"/>
        <v/>
      </c>
      <c r="B261" s="2">
        <f>+IF($A261&gt;0,SUMIFS(base!C:C,base!J:J,CONCATENATE(TEXT($B$1,"000"),TEXT(A261,"000")))," ")</f>
        <v>0</v>
      </c>
      <c r="C261" t="str">
        <f t="shared" si="6"/>
        <v/>
      </c>
      <c r="D261" t="str">
        <f>IF($A261&lt;&gt;"",VLOOKUP($B261,base!C:H,2,0)," ")</f>
        <v xml:space="preserve"> </v>
      </c>
      <c r="E261" t="str">
        <f>IF($A261&lt;&gt;"",VLOOKUP($B261,base!C:H,3,0)," ")</f>
        <v xml:space="preserve"> </v>
      </c>
      <c r="F261" t="str">
        <f>IF($A261&lt;&gt;"",VLOOKUP($B261,base!C:H,4,0)," ")</f>
        <v xml:space="preserve"> </v>
      </c>
      <c r="G261" t="str">
        <f>IF($A261&lt;&gt;"",VLOOKUP($B261,base!C:H,5,0)," ")</f>
        <v xml:space="preserve"> </v>
      </c>
      <c r="H261" t="str">
        <f>IF($A261&lt;&gt;"",VLOOKUP($B261,base!C:H,6,0)," ")</f>
        <v xml:space="preserve"> </v>
      </c>
    </row>
    <row r="262" spans="1:8" x14ac:dyDescent="0.25">
      <c r="A262" s="3" t="str">
        <f t="shared" si="7"/>
        <v/>
      </c>
      <c r="B262" s="2">
        <f>+IF($A262&gt;0,SUMIFS(base!C:C,base!J:J,CONCATENATE(TEXT($B$1,"000"),TEXT(A262,"000")))," ")</f>
        <v>0</v>
      </c>
      <c r="C262" t="str">
        <f t="shared" si="6"/>
        <v/>
      </c>
      <c r="D262" t="str">
        <f>IF($A262&lt;&gt;"",VLOOKUP($B262,base!C:H,2,0)," ")</f>
        <v xml:space="preserve"> </v>
      </c>
      <c r="E262" t="str">
        <f>IF($A262&lt;&gt;"",VLOOKUP($B262,base!C:H,3,0)," ")</f>
        <v xml:space="preserve"> </v>
      </c>
      <c r="F262" t="str">
        <f>IF($A262&lt;&gt;"",VLOOKUP($B262,base!C:H,4,0)," ")</f>
        <v xml:space="preserve"> </v>
      </c>
      <c r="G262" t="str">
        <f>IF($A262&lt;&gt;"",VLOOKUP($B262,base!C:H,5,0)," ")</f>
        <v xml:space="preserve"> </v>
      </c>
      <c r="H262" t="str">
        <f>IF($A262&lt;&gt;"",VLOOKUP($B262,base!C:H,6,0)," ")</f>
        <v xml:space="preserve"> </v>
      </c>
    </row>
    <row r="263" spans="1:8" x14ac:dyDescent="0.25">
      <c r="A263" s="3" t="str">
        <f t="shared" si="7"/>
        <v/>
      </c>
      <c r="B263" s="2">
        <f>+IF($A263&gt;0,SUMIFS(base!C:C,base!J:J,CONCATENATE(TEXT($B$1,"000"),TEXT(A263,"000")))," ")</f>
        <v>0</v>
      </c>
      <c r="C263" t="str">
        <f t="shared" ref="C263:C326" si="8">IF($A263&lt;&gt;"",$B$1,"")</f>
        <v/>
      </c>
      <c r="D263" t="str">
        <f>IF($A263&lt;&gt;"",VLOOKUP($B263,base!C:H,2,0)," ")</f>
        <v xml:space="preserve"> </v>
      </c>
      <c r="E263" t="str">
        <f>IF($A263&lt;&gt;"",VLOOKUP($B263,base!C:H,3,0)," ")</f>
        <v xml:space="preserve"> </v>
      </c>
      <c r="F263" t="str">
        <f>IF($A263&lt;&gt;"",VLOOKUP($B263,base!C:H,4,0)," ")</f>
        <v xml:space="preserve"> </v>
      </c>
      <c r="G263" t="str">
        <f>IF($A263&lt;&gt;"",VLOOKUP($B263,base!C:H,5,0)," ")</f>
        <v xml:space="preserve"> </v>
      </c>
      <c r="H263" t="str">
        <f>IF($A263&lt;&gt;"",VLOOKUP($B263,base!C:H,6,0)," ")</f>
        <v xml:space="preserve"> </v>
      </c>
    </row>
    <row r="264" spans="1:8" x14ac:dyDescent="0.25">
      <c r="A264" s="3" t="str">
        <f t="shared" ref="A264:A327" si="9">IF(LEN(A263)&gt;0,IF(VALUE(A263+1)&lt;=$G$1,A263+1,""),"")</f>
        <v/>
      </c>
      <c r="B264" s="2">
        <f>+IF($A264&gt;0,SUMIFS(base!C:C,base!J:J,CONCATENATE(TEXT($B$1,"000"),TEXT(A264,"000")))," ")</f>
        <v>0</v>
      </c>
      <c r="C264" t="str">
        <f t="shared" si="8"/>
        <v/>
      </c>
      <c r="D264" t="str">
        <f>IF($A264&lt;&gt;"",VLOOKUP($B264,base!C:H,2,0)," ")</f>
        <v xml:space="preserve"> </v>
      </c>
      <c r="E264" t="str">
        <f>IF($A264&lt;&gt;"",VLOOKUP($B264,base!C:H,3,0)," ")</f>
        <v xml:space="preserve"> </v>
      </c>
      <c r="F264" t="str">
        <f>IF($A264&lt;&gt;"",VLOOKUP($B264,base!C:H,4,0)," ")</f>
        <v xml:space="preserve"> </v>
      </c>
      <c r="G264" t="str">
        <f>IF($A264&lt;&gt;"",VLOOKUP($B264,base!C:H,5,0)," ")</f>
        <v xml:space="preserve"> </v>
      </c>
      <c r="H264" t="str">
        <f>IF($A264&lt;&gt;"",VLOOKUP($B264,base!C:H,6,0)," ")</f>
        <v xml:space="preserve"> </v>
      </c>
    </row>
    <row r="265" spans="1:8" x14ac:dyDescent="0.25">
      <c r="A265" s="3" t="str">
        <f t="shared" si="9"/>
        <v/>
      </c>
      <c r="B265" s="2">
        <f>+IF($A265&gt;0,SUMIFS(base!C:C,base!J:J,CONCATENATE(TEXT($B$1,"000"),TEXT(A265,"000")))," ")</f>
        <v>0</v>
      </c>
      <c r="C265" t="str">
        <f t="shared" si="8"/>
        <v/>
      </c>
      <c r="D265" t="str">
        <f>IF($A265&lt;&gt;"",VLOOKUP($B265,base!C:H,2,0)," ")</f>
        <v xml:space="preserve"> </v>
      </c>
      <c r="E265" t="str">
        <f>IF($A265&lt;&gt;"",VLOOKUP($B265,base!C:H,3,0)," ")</f>
        <v xml:space="preserve"> </v>
      </c>
      <c r="F265" t="str">
        <f>IF($A265&lt;&gt;"",VLOOKUP($B265,base!C:H,4,0)," ")</f>
        <v xml:space="preserve"> </v>
      </c>
      <c r="G265" t="str">
        <f>IF($A265&lt;&gt;"",VLOOKUP($B265,base!C:H,5,0)," ")</f>
        <v xml:space="preserve"> </v>
      </c>
      <c r="H265" t="str">
        <f>IF($A265&lt;&gt;"",VLOOKUP($B265,base!C:H,6,0)," ")</f>
        <v xml:space="preserve"> </v>
      </c>
    </row>
    <row r="266" spans="1:8" x14ac:dyDescent="0.25">
      <c r="A266" s="3" t="str">
        <f t="shared" si="9"/>
        <v/>
      </c>
      <c r="B266" s="2">
        <f>+IF($A266&gt;0,SUMIFS(base!C:C,base!J:J,CONCATENATE(TEXT($B$1,"000"),TEXT(A266,"000")))," ")</f>
        <v>0</v>
      </c>
      <c r="C266" t="str">
        <f t="shared" si="8"/>
        <v/>
      </c>
      <c r="D266" t="str">
        <f>IF($A266&lt;&gt;"",VLOOKUP($B266,base!C:H,2,0)," ")</f>
        <v xml:space="preserve"> </v>
      </c>
      <c r="E266" t="str">
        <f>IF($A266&lt;&gt;"",VLOOKUP($B266,base!C:H,3,0)," ")</f>
        <v xml:space="preserve"> </v>
      </c>
      <c r="F266" t="str">
        <f>IF($A266&lt;&gt;"",VLOOKUP($B266,base!C:H,4,0)," ")</f>
        <v xml:space="preserve"> </v>
      </c>
      <c r="G266" t="str">
        <f>IF($A266&lt;&gt;"",VLOOKUP($B266,base!C:H,5,0)," ")</f>
        <v xml:space="preserve"> </v>
      </c>
      <c r="H266" t="str">
        <f>IF($A266&lt;&gt;"",VLOOKUP($B266,base!C:H,6,0)," ")</f>
        <v xml:space="preserve"> </v>
      </c>
    </row>
    <row r="267" spans="1:8" x14ac:dyDescent="0.25">
      <c r="A267" s="3" t="str">
        <f t="shared" si="9"/>
        <v/>
      </c>
      <c r="B267" s="2">
        <f>+IF($A267&gt;0,SUMIFS(base!C:C,base!J:J,CONCATENATE(TEXT($B$1,"000"),TEXT(A267,"000")))," ")</f>
        <v>0</v>
      </c>
      <c r="C267" t="str">
        <f t="shared" si="8"/>
        <v/>
      </c>
      <c r="D267" t="str">
        <f>IF($A267&lt;&gt;"",VLOOKUP($B267,base!C:H,2,0)," ")</f>
        <v xml:space="preserve"> </v>
      </c>
      <c r="E267" t="str">
        <f>IF($A267&lt;&gt;"",VLOOKUP($B267,base!C:H,3,0)," ")</f>
        <v xml:space="preserve"> </v>
      </c>
      <c r="F267" t="str">
        <f>IF($A267&lt;&gt;"",VLOOKUP($B267,base!C:H,4,0)," ")</f>
        <v xml:space="preserve"> </v>
      </c>
      <c r="G267" t="str">
        <f>IF($A267&lt;&gt;"",VLOOKUP($B267,base!C:H,5,0)," ")</f>
        <v xml:space="preserve"> </v>
      </c>
      <c r="H267" t="str">
        <f>IF($A267&lt;&gt;"",VLOOKUP($B267,base!C:H,6,0)," ")</f>
        <v xml:space="preserve"> </v>
      </c>
    </row>
    <row r="268" spans="1:8" x14ac:dyDescent="0.25">
      <c r="A268" s="3" t="str">
        <f t="shared" si="9"/>
        <v/>
      </c>
      <c r="B268" s="2">
        <f>+IF($A268&gt;0,SUMIFS(base!C:C,base!J:J,CONCATENATE(TEXT($B$1,"000"),TEXT(A268,"000")))," ")</f>
        <v>0</v>
      </c>
      <c r="C268" t="str">
        <f t="shared" si="8"/>
        <v/>
      </c>
      <c r="D268" t="str">
        <f>IF($A268&lt;&gt;"",VLOOKUP($B268,base!C:H,2,0)," ")</f>
        <v xml:space="preserve"> </v>
      </c>
      <c r="E268" t="str">
        <f>IF($A268&lt;&gt;"",VLOOKUP($B268,base!C:H,3,0)," ")</f>
        <v xml:space="preserve"> </v>
      </c>
      <c r="F268" t="str">
        <f>IF($A268&lt;&gt;"",VLOOKUP($B268,base!C:H,4,0)," ")</f>
        <v xml:space="preserve"> </v>
      </c>
      <c r="G268" t="str">
        <f>IF($A268&lt;&gt;"",VLOOKUP($B268,base!C:H,5,0)," ")</f>
        <v xml:space="preserve"> </v>
      </c>
      <c r="H268" t="str">
        <f>IF($A268&lt;&gt;"",VLOOKUP($B268,base!C:H,6,0)," ")</f>
        <v xml:space="preserve"> </v>
      </c>
    </row>
    <row r="269" spans="1:8" x14ac:dyDescent="0.25">
      <c r="A269" s="3" t="str">
        <f t="shared" si="9"/>
        <v/>
      </c>
      <c r="B269" s="2">
        <f>+IF($A269&gt;0,SUMIFS(base!C:C,base!J:J,CONCATENATE(TEXT($B$1,"000"),TEXT(A269,"000")))," ")</f>
        <v>0</v>
      </c>
      <c r="C269" t="str">
        <f t="shared" si="8"/>
        <v/>
      </c>
      <c r="D269" t="str">
        <f>IF($A269&lt;&gt;"",VLOOKUP($B269,base!C:H,2,0)," ")</f>
        <v xml:space="preserve"> </v>
      </c>
      <c r="E269" t="str">
        <f>IF($A269&lt;&gt;"",VLOOKUP($B269,base!C:H,3,0)," ")</f>
        <v xml:space="preserve"> </v>
      </c>
      <c r="F269" t="str">
        <f>IF($A269&lt;&gt;"",VLOOKUP($B269,base!C:H,4,0)," ")</f>
        <v xml:space="preserve"> </v>
      </c>
      <c r="G269" t="str">
        <f>IF($A269&lt;&gt;"",VLOOKUP($B269,base!C:H,5,0)," ")</f>
        <v xml:space="preserve"> </v>
      </c>
      <c r="H269" t="str">
        <f>IF($A269&lt;&gt;"",VLOOKUP($B269,base!C:H,6,0)," ")</f>
        <v xml:space="preserve"> </v>
      </c>
    </row>
    <row r="270" spans="1:8" x14ac:dyDescent="0.25">
      <c r="A270" s="3" t="str">
        <f t="shared" si="9"/>
        <v/>
      </c>
      <c r="B270" s="2">
        <f>+IF($A270&gt;0,SUMIFS(base!C:C,base!J:J,CONCATENATE(TEXT($B$1,"000"),TEXT(A270,"000")))," ")</f>
        <v>0</v>
      </c>
      <c r="C270" t="str">
        <f t="shared" si="8"/>
        <v/>
      </c>
      <c r="D270" t="str">
        <f>IF($A270&lt;&gt;"",VLOOKUP($B270,base!C:H,2,0)," ")</f>
        <v xml:space="preserve"> </v>
      </c>
      <c r="E270" t="str">
        <f>IF($A270&lt;&gt;"",VLOOKUP($B270,base!C:H,3,0)," ")</f>
        <v xml:space="preserve"> </v>
      </c>
      <c r="F270" t="str">
        <f>IF($A270&lt;&gt;"",VLOOKUP($B270,base!C:H,4,0)," ")</f>
        <v xml:space="preserve"> </v>
      </c>
      <c r="G270" t="str">
        <f>IF($A270&lt;&gt;"",VLOOKUP($B270,base!C:H,5,0)," ")</f>
        <v xml:space="preserve"> </v>
      </c>
      <c r="H270" t="str">
        <f>IF($A270&lt;&gt;"",VLOOKUP($B270,base!C:H,6,0)," ")</f>
        <v xml:space="preserve"> </v>
      </c>
    </row>
    <row r="271" spans="1:8" x14ac:dyDescent="0.25">
      <c r="A271" s="3" t="str">
        <f t="shared" si="9"/>
        <v/>
      </c>
      <c r="B271" s="2">
        <f>+IF($A271&gt;0,SUMIFS(base!C:C,base!J:J,CONCATENATE(TEXT($B$1,"000"),TEXT(A271,"000")))," ")</f>
        <v>0</v>
      </c>
      <c r="C271" t="str">
        <f t="shared" si="8"/>
        <v/>
      </c>
      <c r="D271" t="str">
        <f>IF($A271&lt;&gt;"",VLOOKUP($B271,base!C:H,2,0)," ")</f>
        <v xml:space="preserve"> </v>
      </c>
      <c r="E271" t="str">
        <f>IF($A271&lt;&gt;"",VLOOKUP($B271,base!C:H,3,0)," ")</f>
        <v xml:space="preserve"> </v>
      </c>
      <c r="F271" t="str">
        <f>IF($A271&lt;&gt;"",VLOOKUP($B271,base!C:H,4,0)," ")</f>
        <v xml:space="preserve"> </v>
      </c>
      <c r="G271" t="str">
        <f>IF($A271&lt;&gt;"",VLOOKUP($B271,base!C:H,5,0)," ")</f>
        <v xml:space="preserve"> </v>
      </c>
      <c r="H271" t="str">
        <f>IF($A271&lt;&gt;"",VLOOKUP($B271,base!C:H,6,0)," ")</f>
        <v xml:space="preserve"> </v>
      </c>
    </row>
    <row r="272" spans="1:8" x14ac:dyDescent="0.25">
      <c r="A272" s="3" t="str">
        <f t="shared" si="9"/>
        <v/>
      </c>
      <c r="B272" s="2">
        <f>+IF($A272&gt;0,SUMIFS(base!C:C,base!J:J,CONCATENATE(TEXT($B$1,"000"),TEXT(A272,"000")))," ")</f>
        <v>0</v>
      </c>
      <c r="C272" t="str">
        <f t="shared" si="8"/>
        <v/>
      </c>
      <c r="D272" t="str">
        <f>IF($A272&lt;&gt;"",VLOOKUP($B272,base!C:H,2,0)," ")</f>
        <v xml:space="preserve"> </v>
      </c>
      <c r="E272" t="str">
        <f>IF($A272&lt;&gt;"",VLOOKUP($B272,base!C:H,3,0)," ")</f>
        <v xml:space="preserve"> </v>
      </c>
      <c r="F272" t="str">
        <f>IF($A272&lt;&gt;"",VLOOKUP($B272,base!C:H,4,0)," ")</f>
        <v xml:space="preserve"> </v>
      </c>
      <c r="G272" t="str">
        <f>IF($A272&lt;&gt;"",VLOOKUP($B272,base!C:H,5,0)," ")</f>
        <v xml:space="preserve"> </v>
      </c>
      <c r="H272" t="str">
        <f>IF($A272&lt;&gt;"",VLOOKUP($B272,base!C:H,6,0)," ")</f>
        <v xml:space="preserve"> </v>
      </c>
    </row>
    <row r="273" spans="1:8" x14ac:dyDescent="0.25">
      <c r="A273" s="3" t="str">
        <f t="shared" si="9"/>
        <v/>
      </c>
      <c r="B273" s="2">
        <f>+IF($A273&gt;0,SUMIFS(base!C:C,base!J:J,CONCATENATE(TEXT($B$1,"000"),TEXT(A273,"000")))," ")</f>
        <v>0</v>
      </c>
      <c r="C273" t="str">
        <f t="shared" si="8"/>
        <v/>
      </c>
      <c r="D273" t="str">
        <f>IF($A273&lt;&gt;"",VLOOKUP($B273,base!C:H,2,0)," ")</f>
        <v xml:space="preserve"> </v>
      </c>
      <c r="E273" t="str">
        <f>IF($A273&lt;&gt;"",VLOOKUP($B273,base!C:H,3,0)," ")</f>
        <v xml:space="preserve"> </v>
      </c>
      <c r="F273" t="str">
        <f>IF($A273&lt;&gt;"",VLOOKUP($B273,base!C:H,4,0)," ")</f>
        <v xml:space="preserve"> </v>
      </c>
      <c r="G273" t="str">
        <f>IF($A273&lt;&gt;"",VLOOKUP($B273,base!C:H,5,0)," ")</f>
        <v xml:space="preserve"> </v>
      </c>
      <c r="H273" t="str">
        <f>IF($A273&lt;&gt;"",VLOOKUP($B273,base!C:H,6,0)," ")</f>
        <v xml:space="preserve"> </v>
      </c>
    </row>
    <row r="274" spans="1:8" x14ac:dyDescent="0.25">
      <c r="A274" s="3" t="str">
        <f t="shared" si="9"/>
        <v/>
      </c>
      <c r="B274" s="2">
        <f>+IF($A274&gt;0,SUMIFS(base!C:C,base!J:J,CONCATENATE(TEXT($B$1,"000"),TEXT(A274,"000")))," ")</f>
        <v>0</v>
      </c>
      <c r="C274" t="str">
        <f t="shared" si="8"/>
        <v/>
      </c>
      <c r="D274" t="str">
        <f>IF($A274&lt;&gt;"",VLOOKUP($B274,base!C:H,2,0)," ")</f>
        <v xml:space="preserve"> </v>
      </c>
      <c r="E274" t="str">
        <f>IF($A274&lt;&gt;"",VLOOKUP($B274,base!C:H,3,0)," ")</f>
        <v xml:space="preserve"> </v>
      </c>
      <c r="F274" t="str">
        <f>IF($A274&lt;&gt;"",VLOOKUP($B274,base!C:H,4,0)," ")</f>
        <v xml:space="preserve"> </v>
      </c>
      <c r="G274" t="str">
        <f>IF($A274&lt;&gt;"",VLOOKUP($B274,base!C:H,5,0)," ")</f>
        <v xml:space="preserve"> </v>
      </c>
      <c r="H274" t="str">
        <f>IF($A274&lt;&gt;"",VLOOKUP($B274,base!C:H,6,0)," ")</f>
        <v xml:space="preserve"> </v>
      </c>
    </row>
    <row r="275" spans="1:8" x14ac:dyDescent="0.25">
      <c r="A275" s="3" t="str">
        <f t="shared" si="9"/>
        <v/>
      </c>
      <c r="B275" s="2">
        <f>+IF($A275&gt;0,SUMIFS(base!C:C,base!J:J,CONCATENATE(TEXT($B$1,"000"),TEXT(A275,"000")))," ")</f>
        <v>0</v>
      </c>
      <c r="C275" t="str">
        <f t="shared" si="8"/>
        <v/>
      </c>
      <c r="D275" t="str">
        <f>IF($A275&lt;&gt;"",VLOOKUP($B275,base!C:H,2,0)," ")</f>
        <v xml:space="preserve"> </v>
      </c>
      <c r="E275" t="str">
        <f>IF($A275&lt;&gt;"",VLOOKUP($B275,base!C:H,3,0)," ")</f>
        <v xml:space="preserve"> </v>
      </c>
      <c r="F275" t="str">
        <f>IF($A275&lt;&gt;"",VLOOKUP($B275,base!C:H,4,0)," ")</f>
        <v xml:space="preserve"> </v>
      </c>
      <c r="G275" t="str">
        <f>IF($A275&lt;&gt;"",VLOOKUP($B275,base!C:H,5,0)," ")</f>
        <v xml:space="preserve"> </v>
      </c>
      <c r="H275" t="str">
        <f>IF($A275&lt;&gt;"",VLOOKUP($B275,base!C:H,6,0)," ")</f>
        <v xml:space="preserve"> </v>
      </c>
    </row>
    <row r="276" spans="1:8" x14ac:dyDescent="0.25">
      <c r="A276" s="3" t="str">
        <f t="shared" si="9"/>
        <v/>
      </c>
      <c r="B276" s="2">
        <f>+IF($A276&gt;0,SUMIFS(base!C:C,base!J:J,CONCATENATE(TEXT($B$1,"000"),TEXT(A276,"000")))," ")</f>
        <v>0</v>
      </c>
      <c r="C276" t="str">
        <f t="shared" si="8"/>
        <v/>
      </c>
      <c r="D276" t="str">
        <f>IF($A276&lt;&gt;"",VLOOKUP($B276,base!C:H,2,0)," ")</f>
        <v xml:space="preserve"> </v>
      </c>
      <c r="E276" t="str">
        <f>IF($A276&lt;&gt;"",VLOOKUP($B276,base!C:H,3,0)," ")</f>
        <v xml:space="preserve"> </v>
      </c>
      <c r="F276" t="str">
        <f>IF($A276&lt;&gt;"",VLOOKUP($B276,base!C:H,4,0)," ")</f>
        <v xml:space="preserve"> </v>
      </c>
      <c r="G276" t="str">
        <f>IF($A276&lt;&gt;"",VLOOKUP($B276,base!C:H,5,0)," ")</f>
        <v xml:space="preserve"> </v>
      </c>
      <c r="H276" t="str">
        <f>IF($A276&lt;&gt;"",VLOOKUP($B276,base!C:H,6,0)," ")</f>
        <v xml:space="preserve"> </v>
      </c>
    </row>
    <row r="277" spans="1:8" x14ac:dyDescent="0.25">
      <c r="A277" s="3" t="str">
        <f t="shared" si="9"/>
        <v/>
      </c>
      <c r="B277" s="2">
        <f>+IF($A277&gt;0,SUMIFS(base!C:C,base!J:J,CONCATENATE(TEXT($B$1,"000"),TEXT(A277,"000")))," ")</f>
        <v>0</v>
      </c>
      <c r="C277" t="str">
        <f t="shared" si="8"/>
        <v/>
      </c>
      <c r="D277" t="str">
        <f>IF($A277&lt;&gt;"",VLOOKUP($B277,base!C:H,2,0)," ")</f>
        <v xml:space="preserve"> </v>
      </c>
      <c r="E277" t="str">
        <f>IF($A277&lt;&gt;"",VLOOKUP($B277,base!C:H,3,0)," ")</f>
        <v xml:space="preserve"> </v>
      </c>
      <c r="F277" t="str">
        <f>IF($A277&lt;&gt;"",VLOOKUP($B277,base!C:H,4,0)," ")</f>
        <v xml:space="preserve"> </v>
      </c>
      <c r="G277" t="str">
        <f>IF($A277&lt;&gt;"",VLOOKUP($B277,base!C:H,5,0)," ")</f>
        <v xml:space="preserve"> </v>
      </c>
      <c r="H277" t="str">
        <f>IF($A277&lt;&gt;"",VLOOKUP($B277,base!C:H,6,0)," ")</f>
        <v xml:space="preserve"> </v>
      </c>
    </row>
    <row r="278" spans="1:8" x14ac:dyDescent="0.25">
      <c r="A278" s="3" t="str">
        <f t="shared" si="9"/>
        <v/>
      </c>
      <c r="B278" s="2">
        <f>+IF($A278&gt;0,SUMIFS(base!C:C,base!J:J,CONCATENATE(TEXT($B$1,"000"),TEXT(A278,"000")))," ")</f>
        <v>0</v>
      </c>
      <c r="C278" t="str">
        <f t="shared" si="8"/>
        <v/>
      </c>
      <c r="D278" t="str">
        <f>IF($A278&lt;&gt;"",VLOOKUP($B278,base!C:H,2,0)," ")</f>
        <v xml:space="preserve"> </v>
      </c>
      <c r="E278" t="str">
        <f>IF($A278&lt;&gt;"",VLOOKUP($B278,base!C:H,3,0)," ")</f>
        <v xml:space="preserve"> </v>
      </c>
      <c r="F278" t="str">
        <f>IF($A278&lt;&gt;"",VLOOKUP($B278,base!C:H,4,0)," ")</f>
        <v xml:space="preserve"> </v>
      </c>
      <c r="G278" t="str">
        <f>IF($A278&lt;&gt;"",VLOOKUP($B278,base!C:H,5,0)," ")</f>
        <v xml:space="preserve"> </v>
      </c>
      <c r="H278" t="str">
        <f>IF($A278&lt;&gt;"",VLOOKUP($B278,base!C:H,6,0)," ")</f>
        <v xml:space="preserve"> </v>
      </c>
    </row>
    <row r="279" spans="1:8" x14ac:dyDescent="0.25">
      <c r="A279" s="3" t="str">
        <f t="shared" si="9"/>
        <v/>
      </c>
      <c r="B279" s="2">
        <f>+IF($A279&gt;0,SUMIFS(base!C:C,base!J:J,CONCATENATE(TEXT($B$1,"000"),TEXT(A279,"000")))," ")</f>
        <v>0</v>
      </c>
      <c r="C279" t="str">
        <f t="shared" si="8"/>
        <v/>
      </c>
      <c r="D279" t="str">
        <f>IF($A279&lt;&gt;"",VLOOKUP($B279,base!C:H,2,0)," ")</f>
        <v xml:space="preserve"> </v>
      </c>
      <c r="E279" t="str">
        <f>IF($A279&lt;&gt;"",VLOOKUP($B279,base!C:H,3,0)," ")</f>
        <v xml:space="preserve"> </v>
      </c>
      <c r="F279" t="str">
        <f>IF($A279&lt;&gt;"",VLOOKUP($B279,base!C:H,4,0)," ")</f>
        <v xml:space="preserve"> </v>
      </c>
      <c r="G279" t="str">
        <f>IF($A279&lt;&gt;"",VLOOKUP($B279,base!C:H,5,0)," ")</f>
        <v xml:space="preserve"> </v>
      </c>
      <c r="H279" t="str">
        <f>IF($A279&lt;&gt;"",VLOOKUP($B279,base!C:H,6,0)," ")</f>
        <v xml:space="preserve"> </v>
      </c>
    </row>
    <row r="280" spans="1:8" x14ac:dyDescent="0.25">
      <c r="A280" s="3" t="str">
        <f t="shared" si="9"/>
        <v/>
      </c>
      <c r="B280" s="2">
        <f>+IF($A280&gt;0,SUMIFS(base!C:C,base!J:J,CONCATENATE(TEXT($B$1,"000"),TEXT(A280,"000")))," ")</f>
        <v>0</v>
      </c>
      <c r="C280" t="str">
        <f t="shared" si="8"/>
        <v/>
      </c>
      <c r="D280" t="str">
        <f>IF($A280&lt;&gt;"",VLOOKUP($B280,base!C:H,2,0)," ")</f>
        <v xml:space="preserve"> </v>
      </c>
      <c r="E280" t="str">
        <f>IF($A280&lt;&gt;"",VLOOKUP($B280,base!C:H,3,0)," ")</f>
        <v xml:space="preserve"> </v>
      </c>
      <c r="F280" t="str">
        <f>IF($A280&lt;&gt;"",VLOOKUP($B280,base!C:H,4,0)," ")</f>
        <v xml:space="preserve"> </v>
      </c>
      <c r="G280" t="str">
        <f>IF($A280&lt;&gt;"",VLOOKUP($B280,base!C:H,5,0)," ")</f>
        <v xml:space="preserve"> </v>
      </c>
      <c r="H280" t="str">
        <f>IF($A280&lt;&gt;"",VLOOKUP($B280,base!C:H,6,0)," ")</f>
        <v xml:space="preserve"> </v>
      </c>
    </row>
    <row r="281" spans="1:8" x14ac:dyDescent="0.25">
      <c r="A281" s="3" t="str">
        <f t="shared" si="9"/>
        <v/>
      </c>
      <c r="B281" s="2">
        <f>+IF($A281&gt;0,SUMIFS(base!C:C,base!J:J,CONCATENATE(TEXT($B$1,"000"),TEXT(A281,"000")))," ")</f>
        <v>0</v>
      </c>
      <c r="C281" t="str">
        <f t="shared" si="8"/>
        <v/>
      </c>
      <c r="D281" t="str">
        <f>IF($A281&lt;&gt;"",VLOOKUP($B281,base!C:H,2,0)," ")</f>
        <v xml:space="preserve"> </v>
      </c>
      <c r="E281" t="str">
        <f>IF($A281&lt;&gt;"",VLOOKUP($B281,base!C:H,3,0)," ")</f>
        <v xml:space="preserve"> </v>
      </c>
      <c r="F281" t="str">
        <f>IF($A281&lt;&gt;"",VLOOKUP($B281,base!C:H,4,0)," ")</f>
        <v xml:space="preserve"> </v>
      </c>
      <c r="G281" t="str">
        <f>IF($A281&lt;&gt;"",VLOOKUP($B281,base!C:H,5,0)," ")</f>
        <v xml:space="preserve"> </v>
      </c>
      <c r="H281" t="str">
        <f>IF($A281&lt;&gt;"",VLOOKUP($B281,base!C:H,6,0)," ")</f>
        <v xml:space="preserve"> </v>
      </c>
    </row>
    <row r="282" spans="1:8" x14ac:dyDescent="0.25">
      <c r="A282" s="3" t="str">
        <f t="shared" si="9"/>
        <v/>
      </c>
      <c r="B282" s="2">
        <f>+IF($A282&gt;0,SUMIFS(base!C:C,base!J:J,CONCATENATE(TEXT($B$1,"000"),TEXT(A282,"000")))," ")</f>
        <v>0</v>
      </c>
      <c r="C282" t="str">
        <f t="shared" si="8"/>
        <v/>
      </c>
      <c r="D282" t="str">
        <f>IF($A282&lt;&gt;"",VLOOKUP($B282,base!C:H,2,0)," ")</f>
        <v xml:space="preserve"> </v>
      </c>
      <c r="E282" t="str">
        <f>IF($A282&lt;&gt;"",VLOOKUP($B282,base!C:H,3,0)," ")</f>
        <v xml:space="preserve"> </v>
      </c>
      <c r="F282" t="str">
        <f>IF($A282&lt;&gt;"",VLOOKUP($B282,base!C:H,4,0)," ")</f>
        <v xml:space="preserve"> </v>
      </c>
      <c r="G282" t="str">
        <f>IF($A282&lt;&gt;"",VLOOKUP($B282,base!C:H,5,0)," ")</f>
        <v xml:space="preserve"> </v>
      </c>
      <c r="H282" t="str">
        <f>IF($A282&lt;&gt;"",VLOOKUP($B282,base!C:H,6,0)," ")</f>
        <v xml:space="preserve"> </v>
      </c>
    </row>
    <row r="283" spans="1:8" x14ac:dyDescent="0.25">
      <c r="A283" s="3" t="str">
        <f t="shared" si="9"/>
        <v/>
      </c>
      <c r="B283" s="2">
        <f>+IF($A283&gt;0,SUMIFS(base!C:C,base!J:J,CONCATENATE(TEXT($B$1,"000"),TEXT(A283,"000")))," ")</f>
        <v>0</v>
      </c>
      <c r="C283" t="str">
        <f t="shared" si="8"/>
        <v/>
      </c>
      <c r="D283" t="str">
        <f>IF($A283&lt;&gt;"",VLOOKUP($B283,base!C:H,2,0)," ")</f>
        <v xml:space="preserve"> </v>
      </c>
      <c r="E283" t="str">
        <f>IF($A283&lt;&gt;"",VLOOKUP($B283,base!C:H,3,0)," ")</f>
        <v xml:space="preserve"> </v>
      </c>
      <c r="F283" t="str">
        <f>IF($A283&lt;&gt;"",VLOOKUP($B283,base!C:H,4,0)," ")</f>
        <v xml:space="preserve"> </v>
      </c>
      <c r="G283" t="str">
        <f>IF($A283&lt;&gt;"",VLOOKUP($B283,base!C:H,5,0)," ")</f>
        <v xml:space="preserve"> </v>
      </c>
      <c r="H283" t="str">
        <f>IF($A283&lt;&gt;"",VLOOKUP($B283,base!C:H,6,0)," ")</f>
        <v xml:space="preserve"> </v>
      </c>
    </row>
    <row r="284" spans="1:8" x14ac:dyDescent="0.25">
      <c r="A284" s="3" t="str">
        <f t="shared" si="9"/>
        <v/>
      </c>
      <c r="B284" s="2">
        <f>+IF($A284&gt;0,SUMIFS(base!C:C,base!J:J,CONCATENATE(TEXT($B$1,"000"),TEXT(A284,"000")))," ")</f>
        <v>0</v>
      </c>
      <c r="C284" t="str">
        <f t="shared" si="8"/>
        <v/>
      </c>
      <c r="D284" t="str">
        <f>IF($A284&lt;&gt;"",VLOOKUP($B284,base!C:H,2,0)," ")</f>
        <v xml:space="preserve"> </v>
      </c>
      <c r="E284" t="str">
        <f>IF($A284&lt;&gt;"",VLOOKUP($B284,base!C:H,3,0)," ")</f>
        <v xml:space="preserve"> </v>
      </c>
      <c r="F284" t="str">
        <f>IF($A284&lt;&gt;"",VLOOKUP($B284,base!C:H,4,0)," ")</f>
        <v xml:space="preserve"> </v>
      </c>
      <c r="G284" t="str">
        <f>IF($A284&lt;&gt;"",VLOOKUP($B284,base!C:H,5,0)," ")</f>
        <v xml:space="preserve"> </v>
      </c>
      <c r="H284" t="str">
        <f>IF($A284&lt;&gt;"",VLOOKUP($B284,base!C:H,6,0)," ")</f>
        <v xml:space="preserve"> </v>
      </c>
    </row>
    <row r="285" spans="1:8" x14ac:dyDescent="0.25">
      <c r="A285" s="3" t="str">
        <f t="shared" si="9"/>
        <v/>
      </c>
      <c r="B285" s="2">
        <f>+IF($A285&gt;0,SUMIFS(base!C:C,base!J:J,CONCATENATE(TEXT($B$1,"000"),TEXT(A285,"000")))," ")</f>
        <v>0</v>
      </c>
      <c r="C285" t="str">
        <f t="shared" si="8"/>
        <v/>
      </c>
      <c r="D285" t="str">
        <f>IF($A285&lt;&gt;"",VLOOKUP($B285,base!C:H,2,0)," ")</f>
        <v xml:space="preserve"> </v>
      </c>
      <c r="E285" t="str">
        <f>IF($A285&lt;&gt;"",VLOOKUP($B285,base!C:H,3,0)," ")</f>
        <v xml:space="preserve"> </v>
      </c>
      <c r="F285" t="str">
        <f>IF($A285&lt;&gt;"",VLOOKUP($B285,base!C:H,4,0)," ")</f>
        <v xml:space="preserve"> </v>
      </c>
      <c r="G285" t="str">
        <f>IF($A285&lt;&gt;"",VLOOKUP($B285,base!C:H,5,0)," ")</f>
        <v xml:space="preserve"> </v>
      </c>
      <c r="H285" t="str">
        <f>IF($A285&lt;&gt;"",VLOOKUP($B285,base!C:H,6,0)," ")</f>
        <v xml:space="preserve"> </v>
      </c>
    </row>
    <row r="286" spans="1:8" x14ac:dyDescent="0.25">
      <c r="A286" s="3" t="str">
        <f t="shared" si="9"/>
        <v/>
      </c>
      <c r="B286" s="2">
        <f>+IF($A286&gt;0,SUMIFS(base!C:C,base!J:J,CONCATENATE(TEXT($B$1,"000"),TEXT(A286,"000")))," ")</f>
        <v>0</v>
      </c>
      <c r="C286" t="str">
        <f t="shared" si="8"/>
        <v/>
      </c>
      <c r="D286" t="str">
        <f>IF($A286&lt;&gt;"",VLOOKUP($B286,base!C:H,2,0)," ")</f>
        <v xml:space="preserve"> </v>
      </c>
      <c r="E286" t="str">
        <f>IF($A286&lt;&gt;"",VLOOKUP($B286,base!C:H,3,0)," ")</f>
        <v xml:space="preserve"> </v>
      </c>
      <c r="F286" t="str">
        <f>IF($A286&lt;&gt;"",VLOOKUP($B286,base!C:H,4,0)," ")</f>
        <v xml:space="preserve"> </v>
      </c>
      <c r="G286" t="str">
        <f>IF($A286&lt;&gt;"",VLOOKUP($B286,base!C:H,5,0)," ")</f>
        <v xml:space="preserve"> </v>
      </c>
      <c r="H286" t="str">
        <f>IF($A286&lt;&gt;"",VLOOKUP($B286,base!C:H,6,0)," ")</f>
        <v xml:space="preserve"> </v>
      </c>
    </row>
    <row r="287" spans="1:8" x14ac:dyDescent="0.25">
      <c r="A287" s="3" t="str">
        <f t="shared" si="9"/>
        <v/>
      </c>
      <c r="B287" s="2">
        <f>+IF($A287&gt;0,SUMIFS(base!C:C,base!J:J,CONCATENATE(TEXT($B$1,"000"),TEXT(A287,"000")))," ")</f>
        <v>0</v>
      </c>
      <c r="C287" t="str">
        <f t="shared" si="8"/>
        <v/>
      </c>
      <c r="D287" t="str">
        <f>IF($A287&lt;&gt;"",VLOOKUP($B287,base!C:H,2,0)," ")</f>
        <v xml:space="preserve"> </v>
      </c>
      <c r="E287" t="str">
        <f>IF($A287&lt;&gt;"",VLOOKUP($B287,base!C:H,3,0)," ")</f>
        <v xml:space="preserve"> </v>
      </c>
      <c r="F287" t="str">
        <f>IF($A287&lt;&gt;"",VLOOKUP($B287,base!C:H,4,0)," ")</f>
        <v xml:space="preserve"> </v>
      </c>
      <c r="G287" t="str">
        <f>IF($A287&lt;&gt;"",VLOOKUP($B287,base!C:H,5,0)," ")</f>
        <v xml:space="preserve"> </v>
      </c>
      <c r="H287" t="str">
        <f>IF($A287&lt;&gt;"",VLOOKUP($B287,base!C:H,6,0)," ")</f>
        <v xml:space="preserve"> </v>
      </c>
    </row>
    <row r="288" spans="1:8" x14ac:dyDescent="0.25">
      <c r="A288" s="3" t="str">
        <f t="shared" si="9"/>
        <v/>
      </c>
      <c r="B288" s="2">
        <f>+IF($A288&gt;0,SUMIFS(base!C:C,base!J:J,CONCATENATE(TEXT($B$1,"000"),TEXT(A288,"000")))," ")</f>
        <v>0</v>
      </c>
      <c r="C288" t="str">
        <f t="shared" si="8"/>
        <v/>
      </c>
      <c r="D288" t="str">
        <f>IF($A288&lt;&gt;"",VLOOKUP($B288,base!C:H,2,0)," ")</f>
        <v xml:space="preserve"> </v>
      </c>
      <c r="E288" t="str">
        <f>IF($A288&lt;&gt;"",VLOOKUP($B288,base!C:H,3,0)," ")</f>
        <v xml:space="preserve"> </v>
      </c>
      <c r="F288" t="str">
        <f>IF($A288&lt;&gt;"",VLOOKUP($B288,base!C:H,4,0)," ")</f>
        <v xml:space="preserve"> </v>
      </c>
      <c r="G288" t="str">
        <f>IF($A288&lt;&gt;"",VLOOKUP($B288,base!C:H,5,0)," ")</f>
        <v xml:space="preserve"> </v>
      </c>
      <c r="H288" t="str">
        <f>IF($A288&lt;&gt;"",VLOOKUP($B288,base!C:H,6,0)," ")</f>
        <v xml:space="preserve"> </v>
      </c>
    </row>
    <row r="289" spans="1:8" x14ac:dyDescent="0.25">
      <c r="A289" s="3" t="str">
        <f t="shared" si="9"/>
        <v/>
      </c>
      <c r="B289" s="2">
        <f>+IF($A289&gt;0,SUMIFS(base!C:C,base!J:J,CONCATENATE(TEXT($B$1,"000"),TEXT(A289,"000")))," ")</f>
        <v>0</v>
      </c>
      <c r="C289" t="str">
        <f t="shared" si="8"/>
        <v/>
      </c>
      <c r="D289" t="str">
        <f>IF($A289&lt;&gt;"",VLOOKUP($B289,base!C:H,2,0)," ")</f>
        <v xml:space="preserve"> </v>
      </c>
      <c r="E289" t="str">
        <f>IF($A289&lt;&gt;"",VLOOKUP($B289,base!C:H,3,0)," ")</f>
        <v xml:space="preserve"> </v>
      </c>
      <c r="F289" t="str">
        <f>IF($A289&lt;&gt;"",VLOOKUP($B289,base!C:H,4,0)," ")</f>
        <v xml:space="preserve"> </v>
      </c>
      <c r="G289" t="str">
        <f>IF($A289&lt;&gt;"",VLOOKUP($B289,base!C:H,5,0)," ")</f>
        <v xml:space="preserve"> </v>
      </c>
      <c r="H289" t="str">
        <f>IF($A289&lt;&gt;"",VLOOKUP($B289,base!C:H,6,0)," ")</f>
        <v xml:space="preserve"> </v>
      </c>
    </row>
    <row r="290" spans="1:8" x14ac:dyDescent="0.25">
      <c r="A290" s="3" t="str">
        <f t="shared" si="9"/>
        <v/>
      </c>
      <c r="B290" s="2">
        <f>+IF($A290&gt;0,SUMIFS(base!C:C,base!J:J,CONCATENATE(TEXT($B$1,"000"),TEXT(A290,"000")))," ")</f>
        <v>0</v>
      </c>
      <c r="C290" t="str">
        <f t="shared" si="8"/>
        <v/>
      </c>
      <c r="D290" t="str">
        <f>IF($A290&lt;&gt;"",VLOOKUP($B290,base!C:H,2,0)," ")</f>
        <v xml:space="preserve"> </v>
      </c>
      <c r="E290" t="str">
        <f>IF($A290&lt;&gt;"",VLOOKUP($B290,base!C:H,3,0)," ")</f>
        <v xml:space="preserve"> </v>
      </c>
      <c r="F290" t="str">
        <f>IF($A290&lt;&gt;"",VLOOKUP($B290,base!C:H,4,0)," ")</f>
        <v xml:space="preserve"> </v>
      </c>
      <c r="G290" t="str">
        <f>IF($A290&lt;&gt;"",VLOOKUP($B290,base!C:H,5,0)," ")</f>
        <v xml:space="preserve"> </v>
      </c>
      <c r="H290" t="str">
        <f>IF($A290&lt;&gt;"",VLOOKUP($B290,base!C:H,6,0)," ")</f>
        <v xml:space="preserve"> </v>
      </c>
    </row>
    <row r="291" spans="1:8" x14ac:dyDescent="0.25">
      <c r="A291" s="3" t="str">
        <f t="shared" si="9"/>
        <v/>
      </c>
      <c r="B291" s="2">
        <f>+IF($A291&gt;0,SUMIFS(base!C:C,base!J:J,CONCATENATE(TEXT($B$1,"000"),TEXT(A291,"000")))," ")</f>
        <v>0</v>
      </c>
      <c r="C291" t="str">
        <f t="shared" si="8"/>
        <v/>
      </c>
      <c r="D291" t="str">
        <f>IF($A291&lt;&gt;"",VLOOKUP($B291,base!C:H,2,0)," ")</f>
        <v xml:space="preserve"> </v>
      </c>
      <c r="E291" t="str">
        <f>IF($A291&lt;&gt;"",VLOOKUP($B291,base!C:H,3,0)," ")</f>
        <v xml:space="preserve"> </v>
      </c>
      <c r="F291" t="str">
        <f>IF($A291&lt;&gt;"",VLOOKUP($B291,base!C:H,4,0)," ")</f>
        <v xml:space="preserve"> </v>
      </c>
      <c r="G291" t="str">
        <f>IF($A291&lt;&gt;"",VLOOKUP($B291,base!C:H,5,0)," ")</f>
        <v xml:space="preserve"> </v>
      </c>
      <c r="H291" t="str">
        <f>IF($A291&lt;&gt;"",VLOOKUP($B291,base!C:H,6,0)," ")</f>
        <v xml:space="preserve"> </v>
      </c>
    </row>
    <row r="292" spans="1:8" x14ac:dyDescent="0.25">
      <c r="A292" s="3" t="str">
        <f t="shared" si="9"/>
        <v/>
      </c>
      <c r="B292" s="2">
        <f>+IF($A292&gt;0,SUMIFS(base!C:C,base!J:J,CONCATENATE(TEXT($B$1,"000"),TEXT(A292,"000")))," ")</f>
        <v>0</v>
      </c>
      <c r="C292" t="str">
        <f t="shared" si="8"/>
        <v/>
      </c>
      <c r="D292" t="str">
        <f>IF($A292&lt;&gt;"",VLOOKUP($B292,base!C:H,2,0)," ")</f>
        <v xml:space="preserve"> </v>
      </c>
      <c r="E292" t="str">
        <f>IF($A292&lt;&gt;"",VLOOKUP($B292,base!C:H,3,0)," ")</f>
        <v xml:space="preserve"> </v>
      </c>
      <c r="F292" t="str">
        <f>IF($A292&lt;&gt;"",VLOOKUP($B292,base!C:H,4,0)," ")</f>
        <v xml:space="preserve"> </v>
      </c>
      <c r="G292" t="str">
        <f>IF($A292&lt;&gt;"",VLOOKUP($B292,base!C:H,5,0)," ")</f>
        <v xml:space="preserve"> </v>
      </c>
      <c r="H292" t="str">
        <f>IF($A292&lt;&gt;"",VLOOKUP($B292,base!C:H,6,0)," ")</f>
        <v xml:space="preserve"> </v>
      </c>
    </row>
    <row r="293" spans="1:8" x14ac:dyDescent="0.25">
      <c r="A293" s="3" t="str">
        <f t="shared" si="9"/>
        <v/>
      </c>
      <c r="B293" s="2">
        <f>+IF($A293&gt;0,SUMIFS(base!C:C,base!J:J,CONCATENATE(TEXT($B$1,"000"),TEXT(A293,"000")))," ")</f>
        <v>0</v>
      </c>
      <c r="C293" t="str">
        <f t="shared" si="8"/>
        <v/>
      </c>
      <c r="D293" t="str">
        <f>IF($A293&lt;&gt;"",VLOOKUP($B293,base!C:H,2,0)," ")</f>
        <v xml:space="preserve"> </v>
      </c>
      <c r="E293" t="str">
        <f>IF($A293&lt;&gt;"",VLOOKUP($B293,base!C:H,3,0)," ")</f>
        <v xml:space="preserve"> </v>
      </c>
      <c r="F293" t="str">
        <f>IF($A293&lt;&gt;"",VLOOKUP($B293,base!C:H,4,0)," ")</f>
        <v xml:space="preserve"> </v>
      </c>
      <c r="G293" t="str">
        <f>IF($A293&lt;&gt;"",VLOOKUP($B293,base!C:H,5,0)," ")</f>
        <v xml:space="preserve"> </v>
      </c>
      <c r="H293" t="str">
        <f>IF($A293&lt;&gt;"",VLOOKUP($B293,base!C:H,6,0)," ")</f>
        <v xml:space="preserve"> </v>
      </c>
    </row>
    <row r="294" spans="1:8" x14ac:dyDescent="0.25">
      <c r="A294" s="3" t="str">
        <f t="shared" si="9"/>
        <v/>
      </c>
      <c r="B294" s="2">
        <f>+IF($A294&gt;0,SUMIFS(base!C:C,base!J:J,CONCATENATE(TEXT($B$1,"000"),TEXT(A294,"000")))," ")</f>
        <v>0</v>
      </c>
      <c r="C294" t="str">
        <f t="shared" si="8"/>
        <v/>
      </c>
      <c r="D294" t="str">
        <f>IF($A294&lt;&gt;"",VLOOKUP($B294,base!C:H,2,0)," ")</f>
        <v xml:space="preserve"> </v>
      </c>
      <c r="E294" t="str">
        <f>IF($A294&lt;&gt;"",VLOOKUP($B294,base!C:H,3,0)," ")</f>
        <v xml:space="preserve"> </v>
      </c>
      <c r="F294" t="str">
        <f>IF($A294&lt;&gt;"",VLOOKUP($B294,base!C:H,4,0)," ")</f>
        <v xml:space="preserve"> </v>
      </c>
      <c r="G294" t="str">
        <f>IF($A294&lt;&gt;"",VLOOKUP($B294,base!C:H,5,0)," ")</f>
        <v xml:space="preserve"> </v>
      </c>
      <c r="H294" t="str">
        <f>IF($A294&lt;&gt;"",VLOOKUP($B294,base!C:H,6,0)," ")</f>
        <v xml:space="preserve"> </v>
      </c>
    </row>
    <row r="295" spans="1:8" x14ac:dyDescent="0.25">
      <c r="A295" s="3" t="str">
        <f t="shared" si="9"/>
        <v/>
      </c>
      <c r="B295" s="2">
        <f>+IF($A295&gt;0,SUMIFS(base!C:C,base!J:J,CONCATENATE(TEXT($B$1,"000"),TEXT(A295,"000")))," ")</f>
        <v>0</v>
      </c>
      <c r="C295" t="str">
        <f t="shared" si="8"/>
        <v/>
      </c>
      <c r="D295" t="str">
        <f>IF($A295&lt;&gt;"",VLOOKUP($B295,base!C:H,2,0)," ")</f>
        <v xml:space="preserve"> </v>
      </c>
      <c r="E295" t="str">
        <f>IF($A295&lt;&gt;"",VLOOKUP($B295,base!C:H,3,0)," ")</f>
        <v xml:space="preserve"> </v>
      </c>
      <c r="F295" t="str">
        <f>IF($A295&lt;&gt;"",VLOOKUP($B295,base!C:H,4,0)," ")</f>
        <v xml:space="preserve"> </v>
      </c>
      <c r="G295" t="str">
        <f>IF($A295&lt;&gt;"",VLOOKUP($B295,base!C:H,5,0)," ")</f>
        <v xml:space="preserve"> </v>
      </c>
      <c r="H295" t="str">
        <f>IF($A295&lt;&gt;"",VLOOKUP($B295,base!C:H,6,0)," ")</f>
        <v xml:space="preserve"> </v>
      </c>
    </row>
    <row r="296" spans="1:8" x14ac:dyDescent="0.25">
      <c r="A296" s="3" t="str">
        <f t="shared" si="9"/>
        <v/>
      </c>
      <c r="B296" s="2">
        <f>+IF($A296&gt;0,SUMIFS(base!C:C,base!J:J,CONCATENATE(TEXT($B$1,"000"),TEXT(A296,"000")))," ")</f>
        <v>0</v>
      </c>
      <c r="C296" t="str">
        <f t="shared" si="8"/>
        <v/>
      </c>
      <c r="D296" t="str">
        <f>IF($A296&lt;&gt;"",VLOOKUP($B296,base!C:H,2,0)," ")</f>
        <v xml:space="preserve"> </v>
      </c>
      <c r="E296" t="str">
        <f>IF($A296&lt;&gt;"",VLOOKUP($B296,base!C:H,3,0)," ")</f>
        <v xml:space="preserve"> </v>
      </c>
      <c r="F296" t="str">
        <f>IF($A296&lt;&gt;"",VLOOKUP($B296,base!C:H,4,0)," ")</f>
        <v xml:space="preserve"> </v>
      </c>
      <c r="G296" t="str">
        <f>IF($A296&lt;&gt;"",VLOOKUP($B296,base!C:H,5,0)," ")</f>
        <v xml:space="preserve"> </v>
      </c>
      <c r="H296" t="str">
        <f>IF($A296&lt;&gt;"",VLOOKUP($B296,base!C:H,6,0)," ")</f>
        <v xml:space="preserve"> </v>
      </c>
    </row>
    <row r="297" spans="1:8" x14ac:dyDescent="0.25">
      <c r="A297" s="3" t="str">
        <f t="shared" si="9"/>
        <v/>
      </c>
      <c r="B297" s="2">
        <f>+IF($A297&gt;0,SUMIFS(base!C:C,base!J:J,CONCATENATE(TEXT($B$1,"000"),TEXT(A297,"000")))," ")</f>
        <v>0</v>
      </c>
      <c r="C297" t="str">
        <f t="shared" si="8"/>
        <v/>
      </c>
      <c r="D297" t="str">
        <f>IF($A297&lt;&gt;"",VLOOKUP($B297,base!C:H,2,0)," ")</f>
        <v xml:space="preserve"> </v>
      </c>
      <c r="E297" t="str">
        <f>IF($A297&lt;&gt;"",VLOOKUP($B297,base!C:H,3,0)," ")</f>
        <v xml:space="preserve"> </v>
      </c>
      <c r="F297" t="str">
        <f>IF($A297&lt;&gt;"",VLOOKUP($B297,base!C:H,4,0)," ")</f>
        <v xml:space="preserve"> </v>
      </c>
      <c r="G297" t="str">
        <f>IF($A297&lt;&gt;"",VLOOKUP($B297,base!C:H,5,0)," ")</f>
        <v xml:space="preserve"> </v>
      </c>
      <c r="H297" t="str">
        <f>IF($A297&lt;&gt;"",VLOOKUP($B297,base!C:H,6,0)," ")</f>
        <v xml:space="preserve"> </v>
      </c>
    </row>
    <row r="298" spans="1:8" x14ac:dyDescent="0.25">
      <c r="A298" s="3" t="str">
        <f t="shared" si="9"/>
        <v/>
      </c>
      <c r="B298" s="2">
        <f>+IF($A298&gt;0,SUMIFS(base!C:C,base!J:J,CONCATENATE(TEXT($B$1,"000"),TEXT(A298,"000")))," ")</f>
        <v>0</v>
      </c>
      <c r="C298" t="str">
        <f t="shared" si="8"/>
        <v/>
      </c>
      <c r="D298" t="str">
        <f>IF($A298&lt;&gt;"",VLOOKUP($B298,base!C:H,2,0)," ")</f>
        <v xml:space="preserve"> </v>
      </c>
      <c r="E298" t="str">
        <f>IF($A298&lt;&gt;"",VLOOKUP($B298,base!C:H,3,0)," ")</f>
        <v xml:space="preserve"> </v>
      </c>
      <c r="F298" t="str">
        <f>IF($A298&lt;&gt;"",VLOOKUP($B298,base!C:H,4,0)," ")</f>
        <v xml:space="preserve"> </v>
      </c>
      <c r="G298" t="str">
        <f>IF($A298&lt;&gt;"",VLOOKUP($B298,base!C:H,5,0)," ")</f>
        <v xml:space="preserve"> </v>
      </c>
      <c r="H298" t="str">
        <f>IF($A298&lt;&gt;"",VLOOKUP($B298,base!C:H,6,0)," ")</f>
        <v xml:space="preserve"> </v>
      </c>
    </row>
    <row r="299" spans="1:8" x14ac:dyDescent="0.25">
      <c r="A299" s="3" t="str">
        <f t="shared" si="9"/>
        <v/>
      </c>
      <c r="B299" s="2">
        <f>+IF($A299&gt;0,SUMIFS(base!C:C,base!J:J,CONCATENATE(TEXT($B$1,"000"),TEXT(A299,"000")))," ")</f>
        <v>0</v>
      </c>
      <c r="C299" t="str">
        <f t="shared" si="8"/>
        <v/>
      </c>
      <c r="D299" t="str">
        <f>IF($A299&lt;&gt;"",VLOOKUP($B299,base!C:H,2,0)," ")</f>
        <v xml:space="preserve"> </v>
      </c>
      <c r="E299" t="str">
        <f>IF($A299&lt;&gt;"",VLOOKUP($B299,base!C:H,3,0)," ")</f>
        <v xml:space="preserve"> </v>
      </c>
      <c r="F299" t="str">
        <f>IF($A299&lt;&gt;"",VLOOKUP($B299,base!C:H,4,0)," ")</f>
        <v xml:space="preserve"> </v>
      </c>
      <c r="G299" t="str">
        <f>IF($A299&lt;&gt;"",VLOOKUP($B299,base!C:H,5,0)," ")</f>
        <v xml:space="preserve"> </v>
      </c>
      <c r="H299" t="str">
        <f>IF($A299&lt;&gt;"",VLOOKUP($B299,base!C:H,6,0)," ")</f>
        <v xml:space="preserve"> </v>
      </c>
    </row>
    <row r="300" spans="1:8" x14ac:dyDescent="0.25">
      <c r="A300" s="3" t="str">
        <f t="shared" si="9"/>
        <v/>
      </c>
      <c r="B300" s="2">
        <f>+IF($A300&gt;0,SUMIFS(base!C:C,base!J:J,CONCATENATE(TEXT($B$1,"000"),TEXT(A300,"000")))," ")</f>
        <v>0</v>
      </c>
      <c r="C300" t="str">
        <f t="shared" si="8"/>
        <v/>
      </c>
      <c r="D300" t="str">
        <f>IF($A300&lt;&gt;"",VLOOKUP($B300,base!C:H,2,0)," ")</f>
        <v xml:space="preserve"> </v>
      </c>
      <c r="E300" t="str">
        <f>IF($A300&lt;&gt;"",VLOOKUP($B300,base!C:H,3,0)," ")</f>
        <v xml:space="preserve"> </v>
      </c>
      <c r="F300" t="str">
        <f>IF($A300&lt;&gt;"",VLOOKUP($B300,base!C:H,4,0)," ")</f>
        <v xml:space="preserve"> </v>
      </c>
      <c r="G300" t="str">
        <f>IF($A300&lt;&gt;"",VLOOKUP($B300,base!C:H,5,0)," ")</f>
        <v xml:space="preserve"> </v>
      </c>
      <c r="H300" t="str">
        <f>IF($A300&lt;&gt;"",VLOOKUP($B300,base!C:H,6,0)," ")</f>
        <v xml:space="preserve"> </v>
      </c>
    </row>
    <row r="301" spans="1:8" x14ac:dyDescent="0.25">
      <c r="A301" s="3" t="str">
        <f t="shared" si="9"/>
        <v/>
      </c>
      <c r="B301" s="2">
        <f>+IF($A301&gt;0,SUMIFS(base!C:C,base!J:J,CONCATENATE(TEXT($B$1,"000"),TEXT(A301,"000")))," ")</f>
        <v>0</v>
      </c>
      <c r="C301" t="str">
        <f t="shared" si="8"/>
        <v/>
      </c>
      <c r="D301" t="str">
        <f>IF($A301&lt;&gt;"",VLOOKUP($B301,base!C:H,2,0)," ")</f>
        <v xml:space="preserve"> </v>
      </c>
      <c r="E301" t="str">
        <f>IF($A301&lt;&gt;"",VLOOKUP($B301,base!C:H,3,0)," ")</f>
        <v xml:space="preserve"> </v>
      </c>
      <c r="F301" t="str">
        <f>IF($A301&lt;&gt;"",VLOOKUP($B301,base!C:H,4,0)," ")</f>
        <v xml:space="preserve"> </v>
      </c>
      <c r="G301" t="str">
        <f>IF($A301&lt;&gt;"",VLOOKUP($B301,base!C:H,5,0)," ")</f>
        <v xml:space="preserve"> </v>
      </c>
      <c r="H301" t="str">
        <f>IF($A301&lt;&gt;"",VLOOKUP($B301,base!C:H,6,0)," ")</f>
        <v xml:space="preserve"> </v>
      </c>
    </row>
    <row r="302" spans="1:8" x14ac:dyDescent="0.25">
      <c r="A302" s="3" t="str">
        <f t="shared" si="9"/>
        <v/>
      </c>
      <c r="B302" s="2">
        <f>+IF($A302&gt;0,SUMIFS(base!C:C,base!J:J,CONCATENATE(TEXT($B$1,"000"),TEXT(A302,"000")))," ")</f>
        <v>0</v>
      </c>
      <c r="C302" t="str">
        <f t="shared" si="8"/>
        <v/>
      </c>
      <c r="D302" t="str">
        <f>IF($A302&lt;&gt;"",VLOOKUP($B302,base!C:H,2,0)," ")</f>
        <v xml:space="preserve"> </v>
      </c>
      <c r="E302" t="str">
        <f>IF($A302&lt;&gt;"",VLOOKUP($B302,base!C:H,3,0)," ")</f>
        <v xml:space="preserve"> </v>
      </c>
      <c r="F302" t="str">
        <f>IF($A302&lt;&gt;"",VLOOKUP($B302,base!C:H,4,0)," ")</f>
        <v xml:space="preserve"> </v>
      </c>
      <c r="G302" t="str">
        <f>IF($A302&lt;&gt;"",VLOOKUP($B302,base!C:H,5,0)," ")</f>
        <v xml:space="preserve"> </v>
      </c>
      <c r="H302" t="str">
        <f>IF($A302&lt;&gt;"",VLOOKUP($B302,base!C:H,6,0)," ")</f>
        <v xml:space="preserve"> </v>
      </c>
    </row>
    <row r="303" spans="1:8" x14ac:dyDescent="0.25">
      <c r="A303" s="3" t="str">
        <f t="shared" si="9"/>
        <v/>
      </c>
      <c r="B303" s="2">
        <f>+IF($A303&gt;0,SUMIFS(base!C:C,base!J:J,CONCATENATE(TEXT($B$1,"000"),TEXT(A303,"000")))," ")</f>
        <v>0</v>
      </c>
      <c r="C303" t="str">
        <f t="shared" si="8"/>
        <v/>
      </c>
      <c r="D303" t="str">
        <f>IF($A303&lt;&gt;"",VLOOKUP($B303,base!C:H,2,0)," ")</f>
        <v xml:space="preserve"> </v>
      </c>
      <c r="E303" t="str">
        <f>IF($A303&lt;&gt;"",VLOOKUP($B303,base!C:H,3,0)," ")</f>
        <v xml:space="preserve"> </v>
      </c>
      <c r="F303" t="str">
        <f>IF($A303&lt;&gt;"",VLOOKUP($B303,base!C:H,4,0)," ")</f>
        <v xml:space="preserve"> </v>
      </c>
      <c r="G303" t="str">
        <f>IF($A303&lt;&gt;"",VLOOKUP($B303,base!C:H,5,0)," ")</f>
        <v xml:space="preserve"> </v>
      </c>
      <c r="H303" t="str">
        <f>IF($A303&lt;&gt;"",VLOOKUP($B303,base!C:H,6,0)," ")</f>
        <v xml:space="preserve"> </v>
      </c>
    </row>
    <row r="304" spans="1:8" x14ac:dyDescent="0.25">
      <c r="A304" s="3" t="str">
        <f t="shared" si="9"/>
        <v/>
      </c>
      <c r="B304" s="2">
        <f>+IF($A304&gt;0,SUMIFS(base!C:C,base!J:J,CONCATENATE(TEXT($B$1,"000"),TEXT(A304,"000")))," ")</f>
        <v>0</v>
      </c>
      <c r="C304" t="str">
        <f t="shared" si="8"/>
        <v/>
      </c>
      <c r="D304" t="str">
        <f>IF($A304&lt;&gt;"",VLOOKUP($B304,base!C:H,2,0)," ")</f>
        <v xml:space="preserve"> </v>
      </c>
      <c r="E304" t="str">
        <f>IF($A304&lt;&gt;"",VLOOKUP($B304,base!C:H,3,0)," ")</f>
        <v xml:space="preserve"> </v>
      </c>
      <c r="F304" t="str">
        <f>IF($A304&lt;&gt;"",VLOOKUP($B304,base!C:H,4,0)," ")</f>
        <v xml:space="preserve"> </v>
      </c>
      <c r="G304" t="str">
        <f>IF($A304&lt;&gt;"",VLOOKUP($B304,base!C:H,5,0)," ")</f>
        <v xml:space="preserve"> </v>
      </c>
      <c r="H304" t="str">
        <f>IF($A304&lt;&gt;"",VLOOKUP($B304,base!C:H,6,0)," ")</f>
        <v xml:space="preserve"> </v>
      </c>
    </row>
    <row r="305" spans="1:8" x14ac:dyDescent="0.25">
      <c r="A305" s="3" t="str">
        <f t="shared" si="9"/>
        <v/>
      </c>
      <c r="B305" s="2">
        <f>+IF($A305&gt;0,SUMIFS(base!C:C,base!J:J,CONCATENATE(TEXT($B$1,"000"),TEXT(A305,"000")))," ")</f>
        <v>0</v>
      </c>
      <c r="C305" t="str">
        <f t="shared" si="8"/>
        <v/>
      </c>
      <c r="D305" t="str">
        <f>IF($A305&lt;&gt;"",VLOOKUP($B305,base!C:H,2,0)," ")</f>
        <v xml:space="preserve"> </v>
      </c>
      <c r="E305" t="str">
        <f>IF($A305&lt;&gt;"",VLOOKUP($B305,base!C:H,3,0)," ")</f>
        <v xml:space="preserve"> </v>
      </c>
      <c r="F305" t="str">
        <f>IF($A305&lt;&gt;"",VLOOKUP($B305,base!C:H,4,0)," ")</f>
        <v xml:space="preserve"> </v>
      </c>
      <c r="G305" t="str">
        <f>IF($A305&lt;&gt;"",VLOOKUP($B305,base!C:H,5,0)," ")</f>
        <v xml:space="preserve"> </v>
      </c>
      <c r="H305" t="str">
        <f>IF($A305&lt;&gt;"",VLOOKUP($B305,base!C:H,6,0)," ")</f>
        <v xml:space="preserve"> </v>
      </c>
    </row>
    <row r="306" spans="1:8" x14ac:dyDescent="0.25">
      <c r="A306" s="3" t="str">
        <f t="shared" si="9"/>
        <v/>
      </c>
      <c r="B306" s="2">
        <f>+IF($A306&gt;0,SUMIFS(base!C:C,base!J:J,CONCATENATE(TEXT($B$1,"000"),TEXT(A306,"000")))," ")</f>
        <v>0</v>
      </c>
      <c r="C306" t="str">
        <f t="shared" si="8"/>
        <v/>
      </c>
      <c r="D306" t="str">
        <f>IF($A306&lt;&gt;"",VLOOKUP($B306,base!C:H,2,0)," ")</f>
        <v xml:space="preserve"> </v>
      </c>
      <c r="E306" t="str">
        <f>IF($A306&lt;&gt;"",VLOOKUP($B306,base!C:H,3,0)," ")</f>
        <v xml:space="preserve"> </v>
      </c>
      <c r="F306" t="str">
        <f>IF($A306&lt;&gt;"",VLOOKUP($B306,base!C:H,4,0)," ")</f>
        <v xml:space="preserve"> </v>
      </c>
      <c r="G306" t="str">
        <f>IF($A306&lt;&gt;"",VLOOKUP($B306,base!C:H,5,0)," ")</f>
        <v xml:space="preserve"> </v>
      </c>
      <c r="H306" t="str">
        <f>IF($A306&lt;&gt;"",VLOOKUP($B306,base!C:H,6,0)," ")</f>
        <v xml:space="preserve"> </v>
      </c>
    </row>
    <row r="307" spans="1:8" x14ac:dyDescent="0.25">
      <c r="A307" s="3" t="str">
        <f t="shared" si="9"/>
        <v/>
      </c>
      <c r="B307" s="2">
        <f>+IF($A307&gt;0,SUMIFS(base!C:C,base!J:J,CONCATENATE(TEXT($B$1,"000"),TEXT(A307,"000")))," ")</f>
        <v>0</v>
      </c>
      <c r="C307" t="str">
        <f t="shared" si="8"/>
        <v/>
      </c>
      <c r="D307" t="str">
        <f>IF($A307&lt;&gt;"",VLOOKUP($B307,base!C:H,2,0)," ")</f>
        <v xml:space="preserve"> </v>
      </c>
      <c r="E307" t="str">
        <f>IF($A307&lt;&gt;"",VLOOKUP($B307,base!C:H,3,0)," ")</f>
        <v xml:space="preserve"> </v>
      </c>
      <c r="F307" t="str">
        <f>IF($A307&lt;&gt;"",VLOOKUP($B307,base!C:H,4,0)," ")</f>
        <v xml:space="preserve"> </v>
      </c>
      <c r="G307" t="str">
        <f>IF($A307&lt;&gt;"",VLOOKUP($B307,base!C:H,5,0)," ")</f>
        <v xml:space="preserve"> </v>
      </c>
      <c r="H307" t="str">
        <f>IF($A307&lt;&gt;"",VLOOKUP($B307,base!C:H,6,0)," ")</f>
        <v xml:space="preserve"> </v>
      </c>
    </row>
    <row r="308" spans="1:8" x14ac:dyDescent="0.25">
      <c r="A308" s="3" t="str">
        <f t="shared" si="9"/>
        <v/>
      </c>
      <c r="B308" s="2">
        <f>+IF($A308&gt;0,SUMIFS(base!C:C,base!J:J,CONCATENATE(TEXT($B$1,"000"),TEXT(A308,"000")))," ")</f>
        <v>0</v>
      </c>
      <c r="C308" t="str">
        <f t="shared" si="8"/>
        <v/>
      </c>
      <c r="D308" t="str">
        <f>IF($A308&lt;&gt;"",VLOOKUP($B308,base!C:H,2,0)," ")</f>
        <v xml:space="preserve"> </v>
      </c>
      <c r="E308" t="str">
        <f>IF($A308&lt;&gt;"",VLOOKUP($B308,base!C:H,3,0)," ")</f>
        <v xml:space="preserve"> </v>
      </c>
      <c r="F308" t="str">
        <f>IF($A308&lt;&gt;"",VLOOKUP($B308,base!C:H,4,0)," ")</f>
        <v xml:space="preserve"> </v>
      </c>
      <c r="G308" t="str">
        <f>IF($A308&lt;&gt;"",VLOOKUP($B308,base!C:H,5,0)," ")</f>
        <v xml:space="preserve"> </v>
      </c>
      <c r="H308" t="str">
        <f>IF($A308&lt;&gt;"",VLOOKUP($B308,base!C:H,6,0)," ")</f>
        <v xml:space="preserve"> </v>
      </c>
    </row>
    <row r="309" spans="1:8" x14ac:dyDescent="0.25">
      <c r="A309" s="3" t="str">
        <f t="shared" si="9"/>
        <v/>
      </c>
      <c r="B309" s="2">
        <f>+IF($A309&gt;0,SUMIFS(base!C:C,base!J:J,CONCATENATE(TEXT($B$1,"000"),TEXT(A309,"000")))," ")</f>
        <v>0</v>
      </c>
      <c r="C309" t="str">
        <f t="shared" si="8"/>
        <v/>
      </c>
      <c r="D309" t="str">
        <f>IF($A309&lt;&gt;"",VLOOKUP($B309,base!C:H,2,0)," ")</f>
        <v xml:space="preserve"> </v>
      </c>
      <c r="E309" t="str">
        <f>IF($A309&lt;&gt;"",VLOOKUP($B309,base!C:H,3,0)," ")</f>
        <v xml:space="preserve"> </v>
      </c>
      <c r="F309" t="str">
        <f>IF($A309&lt;&gt;"",VLOOKUP($B309,base!C:H,4,0)," ")</f>
        <v xml:space="preserve"> </v>
      </c>
      <c r="G309" t="str">
        <f>IF($A309&lt;&gt;"",VLOOKUP($B309,base!C:H,5,0)," ")</f>
        <v xml:space="preserve"> </v>
      </c>
      <c r="H309" t="str">
        <f>IF($A309&lt;&gt;"",VLOOKUP($B309,base!C:H,6,0)," ")</f>
        <v xml:space="preserve"> </v>
      </c>
    </row>
    <row r="310" spans="1:8" x14ac:dyDescent="0.25">
      <c r="A310" s="3" t="str">
        <f t="shared" si="9"/>
        <v/>
      </c>
      <c r="B310" s="2">
        <f>+IF($A310&gt;0,SUMIFS(base!C:C,base!J:J,CONCATENATE(TEXT($B$1,"000"),TEXT(A310,"000")))," ")</f>
        <v>0</v>
      </c>
      <c r="C310" t="str">
        <f t="shared" si="8"/>
        <v/>
      </c>
      <c r="D310" t="str">
        <f>IF($A310&lt;&gt;"",VLOOKUP($B310,base!C:H,2,0)," ")</f>
        <v xml:space="preserve"> </v>
      </c>
      <c r="E310" t="str">
        <f>IF($A310&lt;&gt;"",VLOOKUP($B310,base!C:H,3,0)," ")</f>
        <v xml:space="preserve"> </v>
      </c>
      <c r="F310" t="str">
        <f>IF($A310&lt;&gt;"",VLOOKUP($B310,base!C:H,4,0)," ")</f>
        <v xml:space="preserve"> </v>
      </c>
      <c r="G310" t="str">
        <f>IF($A310&lt;&gt;"",VLOOKUP($B310,base!C:H,5,0)," ")</f>
        <v xml:space="preserve"> </v>
      </c>
      <c r="H310" t="str">
        <f>IF($A310&lt;&gt;"",VLOOKUP($B310,base!C:H,6,0)," ")</f>
        <v xml:space="preserve"> </v>
      </c>
    </row>
    <row r="311" spans="1:8" x14ac:dyDescent="0.25">
      <c r="A311" s="3" t="str">
        <f t="shared" si="9"/>
        <v/>
      </c>
      <c r="B311" s="2">
        <f>+IF($A311&gt;0,SUMIFS(base!C:C,base!J:J,CONCATENATE(TEXT($B$1,"000"),TEXT(A311,"000")))," ")</f>
        <v>0</v>
      </c>
      <c r="C311" t="str">
        <f t="shared" si="8"/>
        <v/>
      </c>
      <c r="D311" t="str">
        <f>IF($A311&lt;&gt;"",VLOOKUP($B311,base!C:H,2,0)," ")</f>
        <v xml:space="preserve"> </v>
      </c>
      <c r="E311" t="str">
        <f>IF($A311&lt;&gt;"",VLOOKUP($B311,base!C:H,3,0)," ")</f>
        <v xml:space="preserve"> </v>
      </c>
      <c r="F311" t="str">
        <f>IF($A311&lt;&gt;"",VLOOKUP($B311,base!C:H,4,0)," ")</f>
        <v xml:space="preserve"> </v>
      </c>
      <c r="G311" t="str">
        <f>IF($A311&lt;&gt;"",VLOOKUP($B311,base!C:H,5,0)," ")</f>
        <v xml:space="preserve"> </v>
      </c>
      <c r="H311" t="str">
        <f>IF($A311&lt;&gt;"",VLOOKUP($B311,base!C:H,6,0)," ")</f>
        <v xml:space="preserve"> </v>
      </c>
    </row>
    <row r="312" spans="1:8" x14ac:dyDescent="0.25">
      <c r="A312" s="3" t="str">
        <f t="shared" si="9"/>
        <v/>
      </c>
      <c r="B312" s="2">
        <f>+IF($A312&gt;0,SUMIFS(base!C:C,base!J:J,CONCATENATE(TEXT($B$1,"000"),TEXT(A312,"000")))," ")</f>
        <v>0</v>
      </c>
      <c r="C312" t="str">
        <f t="shared" si="8"/>
        <v/>
      </c>
      <c r="D312" t="str">
        <f>IF($A312&lt;&gt;"",VLOOKUP($B312,base!C:H,2,0)," ")</f>
        <v xml:space="preserve"> </v>
      </c>
      <c r="E312" t="str">
        <f>IF($A312&lt;&gt;"",VLOOKUP($B312,base!C:H,3,0)," ")</f>
        <v xml:space="preserve"> </v>
      </c>
      <c r="F312" t="str">
        <f>IF($A312&lt;&gt;"",VLOOKUP($B312,base!C:H,4,0)," ")</f>
        <v xml:space="preserve"> </v>
      </c>
      <c r="G312" t="str">
        <f>IF($A312&lt;&gt;"",VLOOKUP($B312,base!C:H,5,0)," ")</f>
        <v xml:space="preserve"> </v>
      </c>
      <c r="H312" t="str">
        <f>IF($A312&lt;&gt;"",VLOOKUP($B312,base!C:H,6,0)," ")</f>
        <v xml:space="preserve"> </v>
      </c>
    </row>
    <row r="313" spans="1:8" x14ac:dyDescent="0.25">
      <c r="A313" s="3" t="str">
        <f t="shared" si="9"/>
        <v/>
      </c>
      <c r="B313" s="2">
        <f>+IF($A313&gt;0,SUMIFS(base!C:C,base!J:J,CONCATENATE(TEXT($B$1,"000"),TEXT(A313,"000")))," ")</f>
        <v>0</v>
      </c>
      <c r="C313" t="str">
        <f t="shared" si="8"/>
        <v/>
      </c>
      <c r="D313" t="str">
        <f>IF($A313&lt;&gt;"",VLOOKUP($B313,base!C:H,2,0)," ")</f>
        <v xml:space="preserve"> </v>
      </c>
      <c r="E313" t="str">
        <f>IF($A313&lt;&gt;"",VLOOKUP($B313,base!C:H,3,0)," ")</f>
        <v xml:space="preserve"> </v>
      </c>
      <c r="F313" t="str">
        <f>IF($A313&lt;&gt;"",VLOOKUP($B313,base!C:H,4,0)," ")</f>
        <v xml:space="preserve"> </v>
      </c>
      <c r="G313" t="str">
        <f>IF($A313&lt;&gt;"",VLOOKUP($B313,base!C:H,5,0)," ")</f>
        <v xml:space="preserve"> </v>
      </c>
      <c r="H313" t="str">
        <f>IF($A313&lt;&gt;"",VLOOKUP($B313,base!C:H,6,0)," ")</f>
        <v xml:space="preserve"> </v>
      </c>
    </row>
    <row r="314" spans="1:8" x14ac:dyDescent="0.25">
      <c r="A314" s="3" t="str">
        <f t="shared" si="9"/>
        <v/>
      </c>
      <c r="B314" s="2">
        <f>+IF($A314&gt;0,SUMIFS(base!C:C,base!J:J,CONCATENATE(TEXT($B$1,"000"),TEXT(A314,"000")))," ")</f>
        <v>0</v>
      </c>
      <c r="C314" t="str">
        <f t="shared" si="8"/>
        <v/>
      </c>
      <c r="D314" t="str">
        <f>IF($A314&lt;&gt;"",VLOOKUP($B314,base!C:H,2,0)," ")</f>
        <v xml:space="preserve"> </v>
      </c>
      <c r="E314" t="str">
        <f>IF($A314&lt;&gt;"",VLOOKUP($B314,base!C:H,3,0)," ")</f>
        <v xml:space="preserve"> </v>
      </c>
      <c r="F314" t="str">
        <f>IF($A314&lt;&gt;"",VLOOKUP($B314,base!C:H,4,0)," ")</f>
        <v xml:space="preserve"> </v>
      </c>
      <c r="G314" t="str">
        <f>IF($A314&lt;&gt;"",VLOOKUP($B314,base!C:H,5,0)," ")</f>
        <v xml:space="preserve"> </v>
      </c>
      <c r="H314" t="str">
        <f>IF($A314&lt;&gt;"",VLOOKUP($B314,base!C:H,6,0)," ")</f>
        <v xml:space="preserve"> </v>
      </c>
    </row>
    <row r="315" spans="1:8" x14ac:dyDescent="0.25">
      <c r="A315" s="3" t="str">
        <f t="shared" si="9"/>
        <v/>
      </c>
      <c r="B315" s="2">
        <f>+IF($A315&gt;0,SUMIFS(base!C:C,base!J:J,CONCATENATE(TEXT($B$1,"000"),TEXT(A315,"000")))," ")</f>
        <v>0</v>
      </c>
      <c r="C315" t="str">
        <f t="shared" si="8"/>
        <v/>
      </c>
      <c r="D315" t="str">
        <f>IF($A315&lt;&gt;"",VLOOKUP($B315,base!C:H,2,0)," ")</f>
        <v xml:space="preserve"> </v>
      </c>
      <c r="E315" t="str">
        <f>IF($A315&lt;&gt;"",VLOOKUP($B315,base!C:H,3,0)," ")</f>
        <v xml:space="preserve"> </v>
      </c>
      <c r="F315" t="str">
        <f>IF($A315&lt;&gt;"",VLOOKUP($B315,base!C:H,4,0)," ")</f>
        <v xml:space="preserve"> </v>
      </c>
      <c r="G315" t="str">
        <f>IF($A315&lt;&gt;"",VLOOKUP($B315,base!C:H,5,0)," ")</f>
        <v xml:space="preserve"> </v>
      </c>
      <c r="H315" t="str">
        <f>IF($A315&lt;&gt;"",VLOOKUP($B315,base!C:H,6,0)," ")</f>
        <v xml:space="preserve"> </v>
      </c>
    </row>
    <row r="316" spans="1:8" x14ac:dyDescent="0.25">
      <c r="A316" s="3" t="str">
        <f t="shared" si="9"/>
        <v/>
      </c>
      <c r="B316" s="2">
        <f>+IF($A316&gt;0,SUMIFS(base!C:C,base!J:J,CONCATENATE(TEXT($B$1,"000"),TEXT(A316,"000")))," ")</f>
        <v>0</v>
      </c>
      <c r="C316" t="str">
        <f t="shared" si="8"/>
        <v/>
      </c>
      <c r="D316" t="str">
        <f>IF($A316&lt;&gt;"",VLOOKUP($B316,base!C:H,2,0)," ")</f>
        <v xml:space="preserve"> </v>
      </c>
      <c r="E316" t="str">
        <f>IF($A316&lt;&gt;"",VLOOKUP($B316,base!C:H,3,0)," ")</f>
        <v xml:space="preserve"> </v>
      </c>
      <c r="F316" t="str">
        <f>IF($A316&lt;&gt;"",VLOOKUP($B316,base!C:H,4,0)," ")</f>
        <v xml:space="preserve"> </v>
      </c>
      <c r="G316" t="str">
        <f>IF($A316&lt;&gt;"",VLOOKUP($B316,base!C:H,5,0)," ")</f>
        <v xml:space="preserve"> </v>
      </c>
      <c r="H316" t="str">
        <f>IF($A316&lt;&gt;"",VLOOKUP($B316,base!C:H,6,0)," ")</f>
        <v xml:space="preserve"> </v>
      </c>
    </row>
    <row r="317" spans="1:8" x14ac:dyDescent="0.25">
      <c r="A317" s="3" t="str">
        <f t="shared" si="9"/>
        <v/>
      </c>
      <c r="B317" s="2">
        <f>+IF($A317&gt;0,SUMIFS(base!C:C,base!J:J,CONCATENATE(TEXT($B$1,"000"),TEXT(A317,"000")))," ")</f>
        <v>0</v>
      </c>
      <c r="C317" t="str">
        <f t="shared" si="8"/>
        <v/>
      </c>
      <c r="D317" t="str">
        <f>IF($A317&lt;&gt;"",VLOOKUP($B317,base!C:H,2,0)," ")</f>
        <v xml:space="preserve"> </v>
      </c>
      <c r="E317" t="str">
        <f>IF($A317&lt;&gt;"",VLOOKUP($B317,base!C:H,3,0)," ")</f>
        <v xml:space="preserve"> </v>
      </c>
      <c r="F317" t="str">
        <f>IF($A317&lt;&gt;"",VLOOKUP($B317,base!C:H,4,0)," ")</f>
        <v xml:space="preserve"> </v>
      </c>
      <c r="G317" t="str">
        <f>IF($A317&lt;&gt;"",VLOOKUP($B317,base!C:H,5,0)," ")</f>
        <v xml:space="preserve"> </v>
      </c>
      <c r="H317" t="str">
        <f>IF($A317&lt;&gt;"",VLOOKUP($B317,base!C:H,6,0)," ")</f>
        <v xml:space="preserve"> </v>
      </c>
    </row>
    <row r="318" spans="1:8" x14ac:dyDescent="0.25">
      <c r="A318" s="3" t="str">
        <f t="shared" si="9"/>
        <v/>
      </c>
      <c r="B318" s="2">
        <f>+IF($A318&gt;0,SUMIFS(base!C:C,base!J:J,CONCATENATE(TEXT($B$1,"000"),TEXT(A318,"000")))," ")</f>
        <v>0</v>
      </c>
      <c r="C318" t="str">
        <f t="shared" si="8"/>
        <v/>
      </c>
      <c r="D318" t="str">
        <f>IF($A318&lt;&gt;"",VLOOKUP($B318,base!C:H,2,0)," ")</f>
        <v xml:space="preserve"> </v>
      </c>
      <c r="E318" t="str">
        <f>IF($A318&lt;&gt;"",VLOOKUP($B318,base!C:H,3,0)," ")</f>
        <v xml:space="preserve"> </v>
      </c>
      <c r="F318" t="str">
        <f>IF($A318&lt;&gt;"",VLOOKUP($B318,base!C:H,4,0)," ")</f>
        <v xml:space="preserve"> </v>
      </c>
      <c r="G318" t="str">
        <f>IF($A318&lt;&gt;"",VLOOKUP($B318,base!C:H,5,0)," ")</f>
        <v xml:space="preserve"> </v>
      </c>
      <c r="H318" t="str">
        <f>IF($A318&lt;&gt;"",VLOOKUP($B318,base!C:H,6,0)," ")</f>
        <v xml:space="preserve"> </v>
      </c>
    </row>
    <row r="319" spans="1:8" x14ac:dyDescent="0.25">
      <c r="A319" s="3" t="str">
        <f t="shared" si="9"/>
        <v/>
      </c>
      <c r="B319" s="2">
        <f>+IF($A319&gt;0,SUMIFS(base!C:C,base!J:J,CONCATENATE(TEXT($B$1,"000"),TEXT(A319,"000")))," ")</f>
        <v>0</v>
      </c>
      <c r="C319" t="str">
        <f t="shared" si="8"/>
        <v/>
      </c>
      <c r="D319" t="str">
        <f>IF($A319&lt;&gt;"",VLOOKUP($B319,base!C:H,2,0)," ")</f>
        <v xml:space="preserve"> </v>
      </c>
      <c r="E319" t="str">
        <f>IF($A319&lt;&gt;"",VLOOKUP($B319,base!C:H,3,0)," ")</f>
        <v xml:space="preserve"> </v>
      </c>
      <c r="F319" t="str">
        <f>IF($A319&lt;&gt;"",VLOOKUP($B319,base!C:H,4,0)," ")</f>
        <v xml:space="preserve"> </v>
      </c>
      <c r="G319" t="str">
        <f>IF($A319&lt;&gt;"",VLOOKUP($B319,base!C:H,5,0)," ")</f>
        <v xml:space="preserve"> </v>
      </c>
      <c r="H319" t="str">
        <f>IF($A319&lt;&gt;"",VLOOKUP($B319,base!C:H,6,0)," ")</f>
        <v xml:space="preserve"> </v>
      </c>
    </row>
    <row r="320" spans="1:8" x14ac:dyDescent="0.25">
      <c r="A320" s="3" t="str">
        <f t="shared" si="9"/>
        <v/>
      </c>
      <c r="B320" s="2">
        <f>+IF($A320&gt;0,SUMIFS(base!C:C,base!J:J,CONCATENATE(TEXT($B$1,"000"),TEXT(A320,"000")))," ")</f>
        <v>0</v>
      </c>
      <c r="C320" t="str">
        <f t="shared" si="8"/>
        <v/>
      </c>
      <c r="D320" t="str">
        <f>IF($A320&lt;&gt;"",VLOOKUP($B320,base!C:H,2,0)," ")</f>
        <v xml:space="preserve"> </v>
      </c>
      <c r="E320" t="str">
        <f>IF($A320&lt;&gt;"",VLOOKUP($B320,base!C:H,3,0)," ")</f>
        <v xml:space="preserve"> </v>
      </c>
      <c r="F320" t="str">
        <f>IF($A320&lt;&gt;"",VLOOKUP($B320,base!C:H,4,0)," ")</f>
        <v xml:space="preserve"> </v>
      </c>
      <c r="G320" t="str">
        <f>IF($A320&lt;&gt;"",VLOOKUP($B320,base!C:H,5,0)," ")</f>
        <v xml:space="preserve"> </v>
      </c>
      <c r="H320" t="str">
        <f>IF($A320&lt;&gt;"",VLOOKUP($B320,base!C:H,6,0)," ")</f>
        <v xml:space="preserve"> </v>
      </c>
    </row>
    <row r="321" spans="1:8" x14ac:dyDescent="0.25">
      <c r="A321" s="3" t="str">
        <f t="shared" si="9"/>
        <v/>
      </c>
      <c r="B321" s="2">
        <f>+IF($A321&gt;0,SUMIFS(base!C:C,base!J:J,CONCATENATE(TEXT($B$1,"000"),TEXT(A321,"000")))," ")</f>
        <v>0</v>
      </c>
      <c r="C321" t="str">
        <f t="shared" si="8"/>
        <v/>
      </c>
      <c r="D321" t="str">
        <f>IF($A321&lt;&gt;"",VLOOKUP($B321,base!C:H,2,0)," ")</f>
        <v xml:space="preserve"> </v>
      </c>
      <c r="E321" t="str">
        <f>IF($A321&lt;&gt;"",VLOOKUP($B321,base!C:H,3,0)," ")</f>
        <v xml:space="preserve"> </v>
      </c>
      <c r="F321" t="str">
        <f>IF($A321&lt;&gt;"",VLOOKUP($B321,base!C:H,4,0)," ")</f>
        <v xml:space="preserve"> </v>
      </c>
      <c r="G321" t="str">
        <f>IF($A321&lt;&gt;"",VLOOKUP($B321,base!C:H,5,0)," ")</f>
        <v xml:space="preserve"> </v>
      </c>
      <c r="H321" t="str">
        <f>IF($A321&lt;&gt;"",VLOOKUP($B321,base!C:H,6,0)," ")</f>
        <v xml:space="preserve"> </v>
      </c>
    </row>
    <row r="322" spans="1:8" x14ac:dyDescent="0.25">
      <c r="A322" s="3" t="str">
        <f t="shared" si="9"/>
        <v/>
      </c>
      <c r="B322" s="2">
        <f>+IF($A322&gt;0,SUMIFS(base!C:C,base!J:J,CONCATENATE(TEXT($B$1,"000"),TEXT(A322,"000")))," ")</f>
        <v>0</v>
      </c>
      <c r="C322" t="str">
        <f t="shared" si="8"/>
        <v/>
      </c>
      <c r="D322" t="str">
        <f>IF($A322&lt;&gt;"",VLOOKUP($B322,base!C:H,2,0)," ")</f>
        <v xml:space="preserve"> </v>
      </c>
      <c r="E322" t="str">
        <f>IF($A322&lt;&gt;"",VLOOKUP($B322,base!C:H,3,0)," ")</f>
        <v xml:space="preserve"> </v>
      </c>
      <c r="F322" t="str">
        <f>IF($A322&lt;&gt;"",VLOOKUP($B322,base!C:H,4,0)," ")</f>
        <v xml:space="preserve"> </v>
      </c>
      <c r="G322" t="str">
        <f>IF($A322&lt;&gt;"",VLOOKUP($B322,base!C:H,5,0)," ")</f>
        <v xml:space="preserve"> </v>
      </c>
      <c r="H322" t="str">
        <f>IF($A322&lt;&gt;"",VLOOKUP($B322,base!C:H,6,0)," ")</f>
        <v xml:space="preserve"> </v>
      </c>
    </row>
    <row r="323" spans="1:8" x14ac:dyDescent="0.25">
      <c r="A323" s="3" t="str">
        <f t="shared" si="9"/>
        <v/>
      </c>
      <c r="B323" s="2">
        <f>+IF($A323&gt;0,SUMIFS(base!C:C,base!J:J,CONCATENATE(TEXT($B$1,"000"),TEXT(A323,"000")))," ")</f>
        <v>0</v>
      </c>
      <c r="C323" t="str">
        <f t="shared" si="8"/>
        <v/>
      </c>
      <c r="D323" t="str">
        <f>IF($A323&lt;&gt;"",VLOOKUP($B323,base!C:H,2,0)," ")</f>
        <v xml:space="preserve"> </v>
      </c>
      <c r="E323" t="str">
        <f>IF($A323&lt;&gt;"",VLOOKUP($B323,base!C:H,3,0)," ")</f>
        <v xml:space="preserve"> </v>
      </c>
      <c r="F323" t="str">
        <f>IF($A323&lt;&gt;"",VLOOKUP($B323,base!C:H,4,0)," ")</f>
        <v xml:space="preserve"> </v>
      </c>
      <c r="G323" t="str">
        <f>IF($A323&lt;&gt;"",VLOOKUP($B323,base!C:H,5,0)," ")</f>
        <v xml:space="preserve"> </v>
      </c>
      <c r="H323" t="str">
        <f>IF($A323&lt;&gt;"",VLOOKUP($B323,base!C:H,6,0)," ")</f>
        <v xml:space="preserve"> </v>
      </c>
    </row>
    <row r="324" spans="1:8" x14ac:dyDescent="0.25">
      <c r="A324" s="3" t="str">
        <f t="shared" si="9"/>
        <v/>
      </c>
      <c r="B324" s="2">
        <f>+IF($A324&gt;0,SUMIFS(base!C:C,base!J:J,CONCATENATE(TEXT($B$1,"000"),TEXT(A324,"000")))," ")</f>
        <v>0</v>
      </c>
      <c r="C324" t="str">
        <f t="shared" si="8"/>
        <v/>
      </c>
      <c r="D324" t="str">
        <f>IF($A324&lt;&gt;"",VLOOKUP($B324,base!C:H,2,0)," ")</f>
        <v xml:space="preserve"> </v>
      </c>
      <c r="E324" t="str">
        <f>IF($A324&lt;&gt;"",VLOOKUP($B324,base!C:H,3,0)," ")</f>
        <v xml:space="preserve"> </v>
      </c>
      <c r="F324" t="str">
        <f>IF($A324&lt;&gt;"",VLOOKUP($B324,base!C:H,4,0)," ")</f>
        <v xml:space="preserve"> </v>
      </c>
      <c r="G324" t="str">
        <f>IF($A324&lt;&gt;"",VLOOKUP($B324,base!C:H,5,0)," ")</f>
        <v xml:space="preserve"> </v>
      </c>
      <c r="H324" t="str">
        <f>IF($A324&lt;&gt;"",VLOOKUP($B324,base!C:H,6,0)," ")</f>
        <v xml:space="preserve"> </v>
      </c>
    </row>
    <row r="325" spans="1:8" x14ac:dyDescent="0.25">
      <c r="A325" s="3" t="str">
        <f t="shared" si="9"/>
        <v/>
      </c>
      <c r="B325" s="2">
        <f>+IF($A325&gt;0,SUMIFS(base!C:C,base!J:J,CONCATENATE(TEXT($B$1,"000"),TEXT(A325,"000")))," ")</f>
        <v>0</v>
      </c>
      <c r="C325" t="str">
        <f t="shared" si="8"/>
        <v/>
      </c>
      <c r="D325" t="str">
        <f>IF($A325&lt;&gt;"",VLOOKUP($B325,base!C:H,2,0)," ")</f>
        <v xml:space="preserve"> </v>
      </c>
      <c r="E325" t="str">
        <f>IF($A325&lt;&gt;"",VLOOKUP($B325,base!C:H,3,0)," ")</f>
        <v xml:space="preserve"> </v>
      </c>
      <c r="F325" t="str">
        <f>IF($A325&lt;&gt;"",VLOOKUP($B325,base!C:H,4,0)," ")</f>
        <v xml:space="preserve"> </v>
      </c>
      <c r="G325" t="str">
        <f>IF($A325&lt;&gt;"",VLOOKUP($B325,base!C:H,5,0)," ")</f>
        <v xml:space="preserve"> </v>
      </c>
      <c r="H325" t="str">
        <f>IF($A325&lt;&gt;"",VLOOKUP($B325,base!C:H,6,0)," ")</f>
        <v xml:space="preserve"> </v>
      </c>
    </row>
    <row r="326" spans="1:8" x14ac:dyDescent="0.25">
      <c r="A326" s="3" t="str">
        <f t="shared" si="9"/>
        <v/>
      </c>
      <c r="B326" s="2">
        <f>+IF($A326&gt;0,SUMIFS(base!C:C,base!J:J,CONCATENATE(TEXT($B$1,"000"),TEXT(A326,"000")))," ")</f>
        <v>0</v>
      </c>
      <c r="C326" t="str">
        <f t="shared" si="8"/>
        <v/>
      </c>
      <c r="D326" t="str">
        <f>IF($A326&lt;&gt;"",VLOOKUP($B326,base!C:H,2,0)," ")</f>
        <v xml:space="preserve"> </v>
      </c>
      <c r="E326" t="str">
        <f>IF($A326&lt;&gt;"",VLOOKUP($B326,base!C:H,3,0)," ")</f>
        <v xml:space="preserve"> </v>
      </c>
      <c r="F326" t="str">
        <f>IF($A326&lt;&gt;"",VLOOKUP($B326,base!C:H,4,0)," ")</f>
        <v xml:space="preserve"> </v>
      </c>
      <c r="G326" t="str">
        <f>IF($A326&lt;&gt;"",VLOOKUP($B326,base!C:H,5,0)," ")</f>
        <v xml:space="preserve"> </v>
      </c>
      <c r="H326" t="str">
        <f>IF($A326&lt;&gt;"",VLOOKUP($B326,base!C:H,6,0)," ")</f>
        <v xml:space="preserve"> </v>
      </c>
    </row>
    <row r="327" spans="1:8" x14ac:dyDescent="0.25">
      <c r="A327" s="3" t="str">
        <f t="shared" si="9"/>
        <v/>
      </c>
      <c r="B327" s="2">
        <f>+IF($A327&gt;0,SUMIFS(base!C:C,base!J:J,CONCATENATE(TEXT($B$1,"000"),TEXT(A327,"000")))," ")</f>
        <v>0</v>
      </c>
      <c r="C327" t="str">
        <f t="shared" ref="C327:C390" si="10">IF($A327&lt;&gt;"",$B$1,"")</f>
        <v/>
      </c>
      <c r="D327" t="str">
        <f>IF($A327&lt;&gt;"",VLOOKUP($B327,base!C:H,2,0)," ")</f>
        <v xml:space="preserve"> </v>
      </c>
      <c r="E327" t="str">
        <f>IF($A327&lt;&gt;"",VLOOKUP($B327,base!C:H,3,0)," ")</f>
        <v xml:space="preserve"> </v>
      </c>
      <c r="F327" t="str">
        <f>IF($A327&lt;&gt;"",VLOOKUP($B327,base!C:H,4,0)," ")</f>
        <v xml:space="preserve"> </v>
      </c>
      <c r="G327" t="str">
        <f>IF($A327&lt;&gt;"",VLOOKUP($B327,base!C:H,5,0)," ")</f>
        <v xml:space="preserve"> </v>
      </c>
      <c r="H327" t="str">
        <f>IF($A327&lt;&gt;"",VLOOKUP($B327,base!C:H,6,0)," ")</f>
        <v xml:space="preserve"> </v>
      </c>
    </row>
    <row r="328" spans="1:8" x14ac:dyDescent="0.25">
      <c r="A328" s="3" t="str">
        <f t="shared" ref="A328:A391" si="11">IF(LEN(A327)&gt;0,IF(VALUE(A327+1)&lt;=$G$1,A327+1,""),"")</f>
        <v/>
      </c>
      <c r="B328" s="2">
        <f>+IF($A328&gt;0,SUMIFS(base!C:C,base!J:J,CONCATENATE(TEXT($B$1,"000"),TEXT(A328,"000")))," ")</f>
        <v>0</v>
      </c>
      <c r="C328" t="str">
        <f t="shared" si="10"/>
        <v/>
      </c>
      <c r="D328" t="str">
        <f>IF($A328&lt;&gt;"",VLOOKUP($B328,base!C:H,2,0)," ")</f>
        <v xml:space="preserve"> </v>
      </c>
      <c r="E328" t="str">
        <f>IF($A328&lt;&gt;"",VLOOKUP($B328,base!C:H,3,0)," ")</f>
        <v xml:space="preserve"> </v>
      </c>
      <c r="F328" t="str">
        <f>IF($A328&lt;&gt;"",VLOOKUP($B328,base!C:H,4,0)," ")</f>
        <v xml:space="preserve"> </v>
      </c>
      <c r="G328" t="str">
        <f>IF($A328&lt;&gt;"",VLOOKUP($B328,base!C:H,5,0)," ")</f>
        <v xml:space="preserve"> </v>
      </c>
      <c r="H328" t="str">
        <f>IF($A328&lt;&gt;"",VLOOKUP($B328,base!C:H,6,0)," ")</f>
        <v xml:space="preserve"> </v>
      </c>
    </row>
    <row r="329" spans="1:8" x14ac:dyDescent="0.25">
      <c r="A329" s="3" t="str">
        <f t="shared" si="11"/>
        <v/>
      </c>
      <c r="B329" s="2">
        <f>+IF($A329&gt;0,SUMIFS(base!C:C,base!J:J,CONCATENATE(TEXT($B$1,"000"),TEXT(A329,"000")))," ")</f>
        <v>0</v>
      </c>
      <c r="C329" t="str">
        <f t="shared" si="10"/>
        <v/>
      </c>
      <c r="D329" t="str">
        <f>IF($A329&lt;&gt;"",VLOOKUP($B329,base!C:H,2,0)," ")</f>
        <v xml:space="preserve"> </v>
      </c>
      <c r="E329" t="str">
        <f>IF($A329&lt;&gt;"",VLOOKUP($B329,base!C:H,3,0)," ")</f>
        <v xml:space="preserve"> </v>
      </c>
      <c r="F329" t="str">
        <f>IF($A329&lt;&gt;"",VLOOKUP($B329,base!C:H,4,0)," ")</f>
        <v xml:space="preserve"> </v>
      </c>
      <c r="G329" t="str">
        <f>IF($A329&lt;&gt;"",VLOOKUP($B329,base!C:H,5,0)," ")</f>
        <v xml:space="preserve"> </v>
      </c>
      <c r="H329" t="str">
        <f>IF($A329&lt;&gt;"",VLOOKUP($B329,base!C:H,6,0)," ")</f>
        <v xml:space="preserve"> </v>
      </c>
    </row>
    <row r="330" spans="1:8" x14ac:dyDescent="0.25">
      <c r="A330" s="3" t="str">
        <f t="shared" si="11"/>
        <v/>
      </c>
      <c r="B330" s="2">
        <f>+IF($A330&gt;0,SUMIFS(base!C:C,base!J:J,CONCATENATE(TEXT($B$1,"000"),TEXT(A330,"000")))," ")</f>
        <v>0</v>
      </c>
      <c r="C330" t="str">
        <f t="shared" si="10"/>
        <v/>
      </c>
      <c r="D330" t="str">
        <f>IF($A330&lt;&gt;"",VLOOKUP($B330,base!C:H,2,0)," ")</f>
        <v xml:space="preserve"> </v>
      </c>
      <c r="E330" t="str">
        <f>IF($A330&lt;&gt;"",VLOOKUP($B330,base!C:H,3,0)," ")</f>
        <v xml:space="preserve"> </v>
      </c>
      <c r="F330" t="str">
        <f>IF($A330&lt;&gt;"",VLOOKUP($B330,base!C:H,4,0)," ")</f>
        <v xml:space="preserve"> </v>
      </c>
      <c r="G330" t="str">
        <f>IF($A330&lt;&gt;"",VLOOKUP($B330,base!C:H,5,0)," ")</f>
        <v xml:space="preserve"> </v>
      </c>
      <c r="H330" t="str">
        <f>IF($A330&lt;&gt;"",VLOOKUP($B330,base!C:H,6,0)," ")</f>
        <v xml:space="preserve"> </v>
      </c>
    </row>
    <row r="331" spans="1:8" x14ac:dyDescent="0.25">
      <c r="A331" s="3" t="str">
        <f t="shared" si="11"/>
        <v/>
      </c>
      <c r="B331" s="2">
        <f>+IF($A331&gt;0,SUMIFS(base!C:C,base!J:J,CONCATENATE(TEXT($B$1,"000"),TEXT(A331,"000")))," ")</f>
        <v>0</v>
      </c>
      <c r="C331" t="str">
        <f t="shared" si="10"/>
        <v/>
      </c>
      <c r="D331" t="str">
        <f>IF($A331&lt;&gt;"",VLOOKUP($B331,base!C:H,2,0)," ")</f>
        <v xml:space="preserve"> </v>
      </c>
      <c r="E331" t="str">
        <f>IF($A331&lt;&gt;"",VLOOKUP($B331,base!C:H,3,0)," ")</f>
        <v xml:space="preserve"> </v>
      </c>
      <c r="F331" t="str">
        <f>IF($A331&lt;&gt;"",VLOOKUP($B331,base!C:H,4,0)," ")</f>
        <v xml:space="preserve"> </v>
      </c>
      <c r="G331" t="str">
        <f>IF($A331&lt;&gt;"",VLOOKUP($B331,base!C:H,5,0)," ")</f>
        <v xml:space="preserve"> </v>
      </c>
      <c r="H331" t="str">
        <f>IF($A331&lt;&gt;"",VLOOKUP($B331,base!C:H,6,0)," ")</f>
        <v xml:space="preserve"> </v>
      </c>
    </row>
    <row r="332" spans="1:8" x14ac:dyDescent="0.25">
      <c r="A332" s="3" t="str">
        <f t="shared" si="11"/>
        <v/>
      </c>
      <c r="B332" s="2">
        <f>+IF($A332&gt;0,SUMIFS(base!C:C,base!J:J,CONCATENATE(TEXT($B$1,"000"),TEXT(A332,"000")))," ")</f>
        <v>0</v>
      </c>
      <c r="C332" t="str">
        <f t="shared" si="10"/>
        <v/>
      </c>
      <c r="D332" t="str">
        <f>IF($A332&lt;&gt;"",VLOOKUP($B332,base!C:H,2,0)," ")</f>
        <v xml:space="preserve"> </v>
      </c>
      <c r="E332" t="str">
        <f>IF($A332&lt;&gt;"",VLOOKUP($B332,base!C:H,3,0)," ")</f>
        <v xml:space="preserve"> </v>
      </c>
      <c r="F332" t="str">
        <f>IF($A332&lt;&gt;"",VLOOKUP($B332,base!C:H,4,0)," ")</f>
        <v xml:space="preserve"> </v>
      </c>
      <c r="G332" t="str">
        <f>IF($A332&lt;&gt;"",VLOOKUP($B332,base!C:H,5,0)," ")</f>
        <v xml:space="preserve"> </v>
      </c>
      <c r="H332" t="str">
        <f>IF($A332&lt;&gt;"",VLOOKUP($B332,base!C:H,6,0)," ")</f>
        <v xml:space="preserve"> </v>
      </c>
    </row>
    <row r="333" spans="1:8" x14ac:dyDescent="0.25">
      <c r="A333" s="3" t="str">
        <f t="shared" si="11"/>
        <v/>
      </c>
      <c r="B333" s="2">
        <f>+IF($A333&gt;0,SUMIFS(base!C:C,base!J:J,CONCATENATE(TEXT($B$1,"000"),TEXT(A333,"000")))," ")</f>
        <v>0</v>
      </c>
      <c r="C333" t="str">
        <f t="shared" si="10"/>
        <v/>
      </c>
      <c r="D333" t="str">
        <f>IF($A333&lt;&gt;"",VLOOKUP($B333,base!C:H,2,0)," ")</f>
        <v xml:space="preserve"> </v>
      </c>
      <c r="E333" t="str">
        <f>IF($A333&lt;&gt;"",VLOOKUP($B333,base!C:H,3,0)," ")</f>
        <v xml:space="preserve"> </v>
      </c>
      <c r="F333" t="str">
        <f>IF($A333&lt;&gt;"",VLOOKUP($B333,base!C:H,4,0)," ")</f>
        <v xml:space="preserve"> </v>
      </c>
      <c r="G333" t="str">
        <f>IF($A333&lt;&gt;"",VLOOKUP($B333,base!C:H,5,0)," ")</f>
        <v xml:space="preserve"> </v>
      </c>
      <c r="H333" t="str">
        <f>IF($A333&lt;&gt;"",VLOOKUP($B333,base!C:H,6,0)," ")</f>
        <v xml:space="preserve"> </v>
      </c>
    </row>
    <row r="334" spans="1:8" x14ac:dyDescent="0.25">
      <c r="A334" s="3" t="str">
        <f t="shared" si="11"/>
        <v/>
      </c>
      <c r="B334" s="2">
        <f>+IF($A334&gt;0,SUMIFS(base!C:C,base!J:J,CONCATENATE(TEXT($B$1,"000"),TEXT(A334,"000")))," ")</f>
        <v>0</v>
      </c>
      <c r="C334" t="str">
        <f t="shared" si="10"/>
        <v/>
      </c>
      <c r="D334" t="str">
        <f>IF($A334&lt;&gt;"",VLOOKUP($B334,base!C:H,2,0)," ")</f>
        <v xml:space="preserve"> </v>
      </c>
      <c r="E334" t="str">
        <f>IF($A334&lt;&gt;"",VLOOKUP($B334,base!C:H,3,0)," ")</f>
        <v xml:space="preserve"> </v>
      </c>
      <c r="F334" t="str">
        <f>IF($A334&lt;&gt;"",VLOOKUP($B334,base!C:H,4,0)," ")</f>
        <v xml:space="preserve"> </v>
      </c>
      <c r="G334" t="str">
        <f>IF($A334&lt;&gt;"",VLOOKUP($B334,base!C:H,5,0)," ")</f>
        <v xml:space="preserve"> </v>
      </c>
      <c r="H334" t="str">
        <f>IF($A334&lt;&gt;"",VLOOKUP($B334,base!C:H,6,0)," ")</f>
        <v xml:space="preserve"> </v>
      </c>
    </row>
    <row r="335" spans="1:8" x14ac:dyDescent="0.25">
      <c r="A335" s="3" t="str">
        <f t="shared" si="11"/>
        <v/>
      </c>
      <c r="B335" s="2">
        <f>+IF($A335&gt;0,SUMIFS(base!C:C,base!J:J,CONCATENATE(TEXT($B$1,"000"),TEXT(A335,"000")))," ")</f>
        <v>0</v>
      </c>
      <c r="C335" t="str">
        <f t="shared" si="10"/>
        <v/>
      </c>
      <c r="D335" t="str">
        <f>IF($A335&lt;&gt;"",VLOOKUP($B335,base!C:H,2,0)," ")</f>
        <v xml:space="preserve"> </v>
      </c>
      <c r="E335" t="str">
        <f>IF($A335&lt;&gt;"",VLOOKUP($B335,base!C:H,3,0)," ")</f>
        <v xml:space="preserve"> </v>
      </c>
      <c r="F335" t="str">
        <f>IF($A335&lt;&gt;"",VLOOKUP($B335,base!C:H,4,0)," ")</f>
        <v xml:space="preserve"> </v>
      </c>
      <c r="G335" t="str">
        <f>IF($A335&lt;&gt;"",VLOOKUP($B335,base!C:H,5,0)," ")</f>
        <v xml:space="preserve"> </v>
      </c>
      <c r="H335" t="str">
        <f>IF($A335&lt;&gt;"",VLOOKUP($B335,base!C:H,6,0)," ")</f>
        <v xml:space="preserve"> </v>
      </c>
    </row>
    <row r="336" spans="1:8" x14ac:dyDescent="0.25">
      <c r="A336" s="3" t="str">
        <f t="shared" si="11"/>
        <v/>
      </c>
      <c r="B336" s="2">
        <f>+IF($A336&gt;0,SUMIFS(base!C:C,base!J:J,CONCATENATE(TEXT($B$1,"000"),TEXT(A336,"000")))," ")</f>
        <v>0</v>
      </c>
      <c r="C336" t="str">
        <f t="shared" si="10"/>
        <v/>
      </c>
      <c r="D336" t="str">
        <f>IF($A336&lt;&gt;"",VLOOKUP($B336,base!C:H,2,0)," ")</f>
        <v xml:space="preserve"> </v>
      </c>
      <c r="E336" t="str">
        <f>IF($A336&lt;&gt;"",VLOOKUP($B336,base!C:H,3,0)," ")</f>
        <v xml:space="preserve"> </v>
      </c>
      <c r="F336" t="str">
        <f>IF($A336&lt;&gt;"",VLOOKUP($B336,base!C:H,4,0)," ")</f>
        <v xml:space="preserve"> </v>
      </c>
      <c r="G336" t="str">
        <f>IF($A336&lt;&gt;"",VLOOKUP($B336,base!C:H,5,0)," ")</f>
        <v xml:space="preserve"> </v>
      </c>
      <c r="H336" t="str">
        <f>IF($A336&lt;&gt;"",VLOOKUP($B336,base!C:H,6,0)," ")</f>
        <v xml:space="preserve"> </v>
      </c>
    </row>
    <row r="337" spans="1:8" x14ac:dyDescent="0.25">
      <c r="A337" s="3" t="str">
        <f t="shared" si="11"/>
        <v/>
      </c>
      <c r="B337" s="2">
        <f>+IF($A337&gt;0,SUMIFS(base!C:C,base!J:J,CONCATENATE(TEXT($B$1,"000"),TEXT(A337,"000")))," ")</f>
        <v>0</v>
      </c>
      <c r="C337" t="str">
        <f t="shared" si="10"/>
        <v/>
      </c>
      <c r="D337" t="str">
        <f>IF($A337&lt;&gt;"",VLOOKUP($B337,base!C:H,2,0)," ")</f>
        <v xml:space="preserve"> </v>
      </c>
      <c r="E337" t="str">
        <f>IF($A337&lt;&gt;"",VLOOKUP($B337,base!C:H,3,0)," ")</f>
        <v xml:space="preserve"> </v>
      </c>
      <c r="F337" t="str">
        <f>IF($A337&lt;&gt;"",VLOOKUP($B337,base!C:H,4,0)," ")</f>
        <v xml:space="preserve"> </v>
      </c>
      <c r="G337" t="str">
        <f>IF($A337&lt;&gt;"",VLOOKUP($B337,base!C:H,5,0)," ")</f>
        <v xml:space="preserve"> </v>
      </c>
      <c r="H337" t="str">
        <f>IF($A337&lt;&gt;"",VLOOKUP($B337,base!C:H,6,0)," ")</f>
        <v xml:space="preserve"> </v>
      </c>
    </row>
    <row r="338" spans="1:8" x14ac:dyDescent="0.25">
      <c r="A338" s="3" t="str">
        <f t="shared" si="11"/>
        <v/>
      </c>
      <c r="B338" s="2">
        <f>+IF($A338&gt;0,SUMIFS(base!C:C,base!J:J,CONCATENATE(TEXT($B$1,"000"),TEXT(A338,"000")))," ")</f>
        <v>0</v>
      </c>
      <c r="C338" t="str">
        <f t="shared" si="10"/>
        <v/>
      </c>
      <c r="D338" t="str">
        <f>IF($A338&lt;&gt;"",VLOOKUP($B338,base!C:H,2,0)," ")</f>
        <v xml:space="preserve"> </v>
      </c>
      <c r="E338" t="str">
        <f>IF($A338&lt;&gt;"",VLOOKUP($B338,base!C:H,3,0)," ")</f>
        <v xml:space="preserve"> </v>
      </c>
      <c r="F338" t="str">
        <f>IF($A338&lt;&gt;"",VLOOKUP($B338,base!C:H,4,0)," ")</f>
        <v xml:space="preserve"> </v>
      </c>
      <c r="G338" t="str">
        <f>IF($A338&lt;&gt;"",VLOOKUP($B338,base!C:H,5,0)," ")</f>
        <v xml:space="preserve"> </v>
      </c>
      <c r="H338" t="str">
        <f>IF($A338&lt;&gt;"",VLOOKUP($B338,base!C:H,6,0)," ")</f>
        <v xml:space="preserve"> </v>
      </c>
    </row>
    <row r="339" spans="1:8" x14ac:dyDescent="0.25">
      <c r="A339" s="3" t="str">
        <f t="shared" si="11"/>
        <v/>
      </c>
      <c r="B339" s="2">
        <f>+IF($A339&gt;0,SUMIFS(base!C:C,base!J:J,CONCATENATE(TEXT($B$1,"000"),TEXT(A339,"000")))," ")</f>
        <v>0</v>
      </c>
      <c r="C339" t="str">
        <f t="shared" si="10"/>
        <v/>
      </c>
      <c r="D339" t="str">
        <f>IF($A339&lt;&gt;"",VLOOKUP($B339,base!C:H,2,0)," ")</f>
        <v xml:space="preserve"> </v>
      </c>
      <c r="E339" t="str">
        <f>IF($A339&lt;&gt;"",VLOOKUP($B339,base!C:H,3,0)," ")</f>
        <v xml:space="preserve"> </v>
      </c>
      <c r="F339" t="str">
        <f>IF($A339&lt;&gt;"",VLOOKUP($B339,base!C:H,4,0)," ")</f>
        <v xml:space="preserve"> </v>
      </c>
      <c r="G339" t="str">
        <f>IF($A339&lt;&gt;"",VLOOKUP($B339,base!C:H,5,0)," ")</f>
        <v xml:space="preserve"> </v>
      </c>
      <c r="H339" t="str">
        <f>IF($A339&lt;&gt;"",VLOOKUP($B339,base!C:H,6,0)," ")</f>
        <v xml:space="preserve"> </v>
      </c>
    </row>
    <row r="340" spans="1:8" x14ac:dyDescent="0.25">
      <c r="A340" s="3" t="str">
        <f t="shared" si="11"/>
        <v/>
      </c>
      <c r="B340" s="2">
        <f>+IF($A340&gt;0,SUMIFS(base!C:C,base!J:J,CONCATENATE(TEXT($B$1,"000"),TEXT(A340,"000")))," ")</f>
        <v>0</v>
      </c>
      <c r="C340" t="str">
        <f t="shared" si="10"/>
        <v/>
      </c>
      <c r="D340" t="str">
        <f>IF($A340&lt;&gt;"",VLOOKUP($B340,base!C:H,2,0)," ")</f>
        <v xml:space="preserve"> </v>
      </c>
      <c r="E340" t="str">
        <f>IF($A340&lt;&gt;"",VLOOKUP($B340,base!C:H,3,0)," ")</f>
        <v xml:space="preserve"> </v>
      </c>
      <c r="F340" t="str">
        <f>IF($A340&lt;&gt;"",VLOOKUP($B340,base!C:H,4,0)," ")</f>
        <v xml:space="preserve"> </v>
      </c>
      <c r="G340" t="str">
        <f>IF($A340&lt;&gt;"",VLOOKUP($B340,base!C:H,5,0)," ")</f>
        <v xml:space="preserve"> </v>
      </c>
      <c r="H340" t="str">
        <f>IF($A340&lt;&gt;"",VLOOKUP($B340,base!C:H,6,0)," ")</f>
        <v xml:space="preserve"> </v>
      </c>
    </row>
    <row r="341" spans="1:8" x14ac:dyDescent="0.25">
      <c r="A341" s="3" t="str">
        <f t="shared" si="11"/>
        <v/>
      </c>
      <c r="B341" s="2">
        <f>+IF($A341&gt;0,SUMIFS(base!C:C,base!J:J,CONCATENATE(TEXT($B$1,"000"),TEXT(A341,"000")))," ")</f>
        <v>0</v>
      </c>
      <c r="C341" t="str">
        <f t="shared" si="10"/>
        <v/>
      </c>
      <c r="D341" t="str">
        <f>IF($A341&lt;&gt;"",VLOOKUP($B341,base!C:H,2,0)," ")</f>
        <v xml:space="preserve"> </v>
      </c>
      <c r="E341" t="str">
        <f>IF($A341&lt;&gt;"",VLOOKUP($B341,base!C:H,3,0)," ")</f>
        <v xml:space="preserve"> </v>
      </c>
      <c r="F341" t="str">
        <f>IF($A341&lt;&gt;"",VLOOKUP($B341,base!C:H,4,0)," ")</f>
        <v xml:space="preserve"> </v>
      </c>
      <c r="G341" t="str">
        <f>IF($A341&lt;&gt;"",VLOOKUP($B341,base!C:H,5,0)," ")</f>
        <v xml:space="preserve"> </v>
      </c>
      <c r="H341" t="str">
        <f>IF($A341&lt;&gt;"",VLOOKUP($B341,base!C:H,6,0)," ")</f>
        <v xml:space="preserve"> </v>
      </c>
    </row>
    <row r="342" spans="1:8" x14ac:dyDescent="0.25">
      <c r="A342" s="3" t="str">
        <f t="shared" si="11"/>
        <v/>
      </c>
      <c r="B342" s="2">
        <f>+IF($A342&gt;0,SUMIFS(base!C:C,base!J:J,CONCATENATE(TEXT($B$1,"000"),TEXT(A342,"000")))," ")</f>
        <v>0</v>
      </c>
      <c r="C342" t="str">
        <f t="shared" si="10"/>
        <v/>
      </c>
      <c r="D342" t="str">
        <f>IF($A342&lt;&gt;"",VLOOKUP($B342,base!C:H,2,0)," ")</f>
        <v xml:space="preserve"> </v>
      </c>
      <c r="E342" t="str">
        <f>IF($A342&lt;&gt;"",VLOOKUP($B342,base!C:H,3,0)," ")</f>
        <v xml:space="preserve"> </v>
      </c>
      <c r="F342" t="str">
        <f>IF($A342&lt;&gt;"",VLOOKUP($B342,base!C:H,4,0)," ")</f>
        <v xml:space="preserve"> </v>
      </c>
      <c r="G342" t="str">
        <f>IF($A342&lt;&gt;"",VLOOKUP($B342,base!C:H,5,0)," ")</f>
        <v xml:space="preserve"> </v>
      </c>
      <c r="H342" t="str">
        <f>IF($A342&lt;&gt;"",VLOOKUP($B342,base!C:H,6,0)," ")</f>
        <v xml:space="preserve"> </v>
      </c>
    </row>
    <row r="343" spans="1:8" x14ac:dyDescent="0.25">
      <c r="A343" s="3" t="str">
        <f t="shared" si="11"/>
        <v/>
      </c>
      <c r="B343" s="2">
        <f>+IF($A343&gt;0,SUMIFS(base!C:C,base!J:J,CONCATENATE(TEXT($B$1,"000"),TEXT(A343,"000")))," ")</f>
        <v>0</v>
      </c>
      <c r="C343" t="str">
        <f t="shared" si="10"/>
        <v/>
      </c>
      <c r="D343" t="str">
        <f>IF($A343&lt;&gt;"",VLOOKUP($B343,base!C:H,2,0)," ")</f>
        <v xml:space="preserve"> </v>
      </c>
      <c r="E343" t="str">
        <f>IF($A343&lt;&gt;"",VLOOKUP($B343,base!C:H,3,0)," ")</f>
        <v xml:space="preserve"> </v>
      </c>
      <c r="F343" t="str">
        <f>IF($A343&lt;&gt;"",VLOOKUP($B343,base!C:H,4,0)," ")</f>
        <v xml:space="preserve"> </v>
      </c>
      <c r="G343" t="str">
        <f>IF($A343&lt;&gt;"",VLOOKUP($B343,base!C:H,5,0)," ")</f>
        <v xml:space="preserve"> </v>
      </c>
      <c r="H343" t="str">
        <f>IF($A343&lt;&gt;"",VLOOKUP($B343,base!C:H,6,0)," ")</f>
        <v xml:space="preserve"> </v>
      </c>
    </row>
    <row r="344" spans="1:8" x14ac:dyDescent="0.25">
      <c r="A344" s="3" t="str">
        <f t="shared" si="11"/>
        <v/>
      </c>
      <c r="B344" s="2">
        <f>+IF($A344&gt;0,SUMIFS(base!C:C,base!J:J,CONCATENATE(TEXT($B$1,"000"),TEXT(A344,"000")))," ")</f>
        <v>0</v>
      </c>
      <c r="C344" t="str">
        <f t="shared" si="10"/>
        <v/>
      </c>
      <c r="D344" t="str">
        <f>IF($A344&lt;&gt;"",VLOOKUP($B344,base!C:H,2,0)," ")</f>
        <v xml:space="preserve"> </v>
      </c>
      <c r="E344" t="str">
        <f>IF($A344&lt;&gt;"",VLOOKUP($B344,base!C:H,3,0)," ")</f>
        <v xml:space="preserve"> </v>
      </c>
      <c r="F344" t="str">
        <f>IF($A344&lt;&gt;"",VLOOKUP($B344,base!C:H,4,0)," ")</f>
        <v xml:space="preserve"> </v>
      </c>
      <c r="G344" t="str">
        <f>IF($A344&lt;&gt;"",VLOOKUP($B344,base!C:H,5,0)," ")</f>
        <v xml:space="preserve"> </v>
      </c>
      <c r="H344" t="str">
        <f>IF($A344&lt;&gt;"",VLOOKUP($B344,base!C:H,6,0)," ")</f>
        <v xml:space="preserve"> </v>
      </c>
    </row>
    <row r="345" spans="1:8" x14ac:dyDescent="0.25">
      <c r="A345" s="3" t="str">
        <f t="shared" si="11"/>
        <v/>
      </c>
      <c r="B345" s="2">
        <f>+IF($A345&gt;0,SUMIFS(base!C:C,base!J:J,CONCATENATE(TEXT($B$1,"000"),TEXT(A345,"000")))," ")</f>
        <v>0</v>
      </c>
      <c r="C345" t="str">
        <f t="shared" si="10"/>
        <v/>
      </c>
      <c r="D345" t="str">
        <f>IF($A345&lt;&gt;"",VLOOKUP($B345,base!C:H,2,0)," ")</f>
        <v xml:space="preserve"> </v>
      </c>
      <c r="E345" t="str">
        <f>IF($A345&lt;&gt;"",VLOOKUP($B345,base!C:H,3,0)," ")</f>
        <v xml:space="preserve"> </v>
      </c>
      <c r="F345" t="str">
        <f>IF($A345&lt;&gt;"",VLOOKUP($B345,base!C:H,4,0)," ")</f>
        <v xml:space="preserve"> </v>
      </c>
      <c r="G345" t="str">
        <f>IF($A345&lt;&gt;"",VLOOKUP($B345,base!C:H,5,0)," ")</f>
        <v xml:space="preserve"> </v>
      </c>
      <c r="H345" t="str">
        <f>IF($A345&lt;&gt;"",VLOOKUP($B345,base!C:H,6,0)," ")</f>
        <v xml:space="preserve"> </v>
      </c>
    </row>
    <row r="346" spans="1:8" x14ac:dyDescent="0.25">
      <c r="A346" s="3" t="str">
        <f t="shared" si="11"/>
        <v/>
      </c>
      <c r="B346" s="2">
        <f>+IF($A346&gt;0,SUMIFS(base!C:C,base!J:J,CONCATENATE(TEXT($B$1,"000"),TEXT(A346,"000")))," ")</f>
        <v>0</v>
      </c>
      <c r="C346" t="str">
        <f t="shared" si="10"/>
        <v/>
      </c>
      <c r="D346" t="str">
        <f>IF($A346&lt;&gt;"",VLOOKUP($B346,base!C:H,2,0)," ")</f>
        <v xml:space="preserve"> </v>
      </c>
      <c r="E346" t="str">
        <f>IF($A346&lt;&gt;"",VLOOKUP($B346,base!C:H,3,0)," ")</f>
        <v xml:space="preserve"> </v>
      </c>
      <c r="F346" t="str">
        <f>IF($A346&lt;&gt;"",VLOOKUP($B346,base!C:H,4,0)," ")</f>
        <v xml:space="preserve"> </v>
      </c>
      <c r="G346" t="str">
        <f>IF($A346&lt;&gt;"",VLOOKUP($B346,base!C:H,5,0)," ")</f>
        <v xml:space="preserve"> </v>
      </c>
      <c r="H346" t="str">
        <f>IF($A346&lt;&gt;"",VLOOKUP($B346,base!C:H,6,0)," ")</f>
        <v xml:space="preserve"> </v>
      </c>
    </row>
    <row r="347" spans="1:8" x14ac:dyDescent="0.25">
      <c r="A347" s="3" t="str">
        <f t="shared" si="11"/>
        <v/>
      </c>
      <c r="B347" s="2">
        <f>+IF($A347&gt;0,SUMIFS(base!C:C,base!J:J,CONCATENATE(TEXT($B$1,"000"),TEXT(A347,"000")))," ")</f>
        <v>0</v>
      </c>
      <c r="C347" t="str">
        <f t="shared" si="10"/>
        <v/>
      </c>
      <c r="D347" t="str">
        <f>IF($A347&lt;&gt;"",VLOOKUP($B347,base!C:H,2,0)," ")</f>
        <v xml:space="preserve"> </v>
      </c>
      <c r="E347" t="str">
        <f>IF($A347&lt;&gt;"",VLOOKUP($B347,base!C:H,3,0)," ")</f>
        <v xml:space="preserve"> </v>
      </c>
      <c r="F347" t="str">
        <f>IF($A347&lt;&gt;"",VLOOKUP($B347,base!C:H,4,0)," ")</f>
        <v xml:space="preserve"> </v>
      </c>
      <c r="G347" t="str">
        <f>IF($A347&lt;&gt;"",VLOOKUP($B347,base!C:H,5,0)," ")</f>
        <v xml:space="preserve"> </v>
      </c>
      <c r="H347" t="str">
        <f>IF($A347&lt;&gt;"",VLOOKUP($B347,base!C:H,6,0)," ")</f>
        <v xml:space="preserve"> </v>
      </c>
    </row>
    <row r="348" spans="1:8" x14ac:dyDescent="0.25">
      <c r="A348" s="3" t="str">
        <f t="shared" si="11"/>
        <v/>
      </c>
      <c r="B348" s="2">
        <f>+IF($A348&gt;0,SUMIFS(base!C:C,base!J:J,CONCATENATE(TEXT($B$1,"000"),TEXT(A348,"000")))," ")</f>
        <v>0</v>
      </c>
      <c r="C348" t="str">
        <f t="shared" si="10"/>
        <v/>
      </c>
      <c r="D348" t="str">
        <f>IF($A348&lt;&gt;"",VLOOKUP($B348,base!C:H,2,0)," ")</f>
        <v xml:space="preserve"> </v>
      </c>
      <c r="E348" t="str">
        <f>IF($A348&lt;&gt;"",VLOOKUP($B348,base!C:H,3,0)," ")</f>
        <v xml:space="preserve"> </v>
      </c>
      <c r="F348" t="str">
        <f>IF($A348&lt;&gt;"",VLOOKUP($B348,base!C:H,4,0)," ")</f>
        <v xml:space="preserve"> </v>
      </c>
      <c r="G348" t="str">
        <f>IF($A348&lt;&gt;"",VLOOKUP($B348,base!C:H,5,0)," ")</f>
        <v xml:space="preserve"> </v>
      </c>
      <c r="H348" t="str">
        <f>IF($A348&lt;&gt;"",VLOOKUP($B348,base!C:H,6,0)," ")</f>
        <v xml:space="preserve"> </v>
      </c>
    </row>
    <row r="349" spans="1:8" x14ac:dyDescent="0.25">
      <c r="A349" s="3" t="str">
        <f t="shared" si="11"/>
        <v/>
      </c>
      <c r="B349" s="2">
        <f>+IF($A349&gt;0,SUMIFS(base!C:C,base!J:J,CONCATENATE(TEXT($B$1,"000"),TEXT(A349,"000")))," ")</f>
        <v>0</v>
      </c>
      <c r="C349" t="str">
        <f t="shared" si="10"/>
        <v/>
      </c>
      <c r="D349" t="str">
        <f>IF($A349&lt;&gt;"",VLOOKUP($B349,base!C:H,2,0)," ")</f>
        <v xml:space="preserve"> </v>
      </c>
      <c r="E349" t="str">
        <f>IF($A349&lt;&gt;"",VLOOKUP($B349,base!C:H,3,0)," ")</f>
        <v xml:space="preserve"> </v>
      </c>
      <c r="F349" t="str">
        <f>IF($A349&lt;&gt;"",VLOOKUP($B349,base!C:H,4,0)," ")</f>
        <v xml:space="preserve"> </v>
      </c>
      <c r="G349" t="str">
        <f>IF($A349&lt;&gt;"",VLOOKUP($B349,base!C:H,5,0)," ")</f>
        <v xml:space="preserve"> </v>
      </c>
      <c r="H349" t="str">
        <f>IF($A349&lt;&gt;"",VLOOKUP($B349,base!C:H,6,0)," ")</f>
        <v xml:space="preserve"> </v>
      </c>
    </row>
    <row r="350" spans="1:8" x14ac:dyDescent="0.25">
      <c r="A350" s="3" t="str">
        <f t="shared" si="11"/>
        <v/>
      </c>
      <c r="B350" s="2">
        <f>+IF($A350&gt;0,SUMIFS(base!C:C,base!J:J,CONCATENATE(TEXT($B$1,"000"),TEXT(A350,"000")))," ")</f>
        <v>0</v>
      </c>
      <c r="C350" t="str">
        <f t="shared" si="10"/>
        <v/>
      </c>
      <c r="D350" t="str">
        <f>IF($A350&lt;&gt;"",VLOOKUP($B350,base!C:H,2,0)," ")</f>
        <v xml:space="preserve"> </v>
      </c>
      <c r="E350" t="str">
        <f>IF($A350&lt;&gt;"",VLOOKUP($B350,base!C:H,3,0)," ")</f>
        <v xml:space="preserve"> </v>
      </c>
      <c r="F350" t="str">
        <f>IF($A350&lt;&gt;"",VLOOKUP($B350,base!C:H,4,0)," ")</f>
        <v xml:space="preserve"> </v>
      </c>
      <c r="G350" t="str">
        <f>IF($A350&lt;&gt;"",VLOOKUP($B350,base!C:H,5,0)," ")</f>
        <v xml:space="preserve"> </v>
      </c>
      <c r="H350" t="str">
        <f>IF($A350&lt;&gt;"",VLOOKUP($B350,base!C:H,6,0)," ")</f>
        <v xml:space="preserve"> </v>
      </c>
    </row>
    <row r="351" spans="1:8" x14ac:dyDescent="0.25">
      <c r="A351" s="3" t="str">
        <f t="shared" si="11"/>
        <v/>
      </c>
      <c r="B351" s="2">
        <f>+IF($A351&gt;0,SUMIFS(base!C:C,base!J:J,CONCATENATE(TEXT($B$1,"000"),TEXT(A351,"000")))," ")</f>
        <v>0</v>
      </c>
      <c r="C351" t="str">
        <f t="shared" si="10"/>
        <v/>
      </c>
      <c r="D351" t="str">
        <f>IF($A351&lt;&gt;"",VLOOKUP($B351,base!C:H,2,0)," ")</f>
        <v xml:space="preserve"> </v>
      </c>
      <c r="E351" t="str">
        <f>IF($A351&lt;&gt;"",VLOOKUP($B351,base!C:H,3,0)," ")</f>
        <v xml:space="preserve"> </v>
      </c>
      <c r="F351" t="str">
        <f>IF($A351&lt;&gt;"",VLOOKUP($B351,base!C:H,4,0)," ")</f>
        <v xml:space="preserve"> </v>
      </c>
      <c r="G351" t="str">
        <f>IF($A351&lt;&gt;"",VLOOKUP($B351,base!C:H,5,0)," ")</f>
        <v xml:space="preserve"> </v>
      </c>
      <c r="H351" t="str">
        <f>IF($A351&lt;&gt;"",VLOOKUP($B351,base!C:H,6,0)," ")</f>
        <v xml:space="preserve"> </v>
      </c>
    </row>
    <row r="352" spans="1:8" x14ac:dyDescent="0.25">
      <c r="A352" s="3" t="str">
        <f t="shared" si="11"/>
        <v/>
      </c>
      <c r="B352" s="2">
        <f>+IF($A352&gt;0,SUMIFS(base!C:C,base!J:J,CONCATENATE(TEXT($B$1,"000"),TEXT(A352,"000")))," ")</f>
        <v>0</v>
      </c>
      <c r="C352" t="str">
        <f t="shared" si="10"/>
        <v/>
      </c>
      <c r="D352" t="str">
        <f>IF($A352&lt;&gt;"",VLOOKUP($B352,base!C:H,2,0)," ")</f>
        <v xml:space="preserve"> </v>
      </c>
      <c r="E352" t="str">
        <f>IF($A352&lt;&gt;"",VLOOKUP($B352,base!C:H,3,0)," ")</f>
        <v xml:space="preserve"> </v>
      </c>
      <c r="F352" t="str">
        <f>IF($A352&lt;&gt;"",VLOOKUP($B352,base!C:H,4,0)," ")</f>
        <v xml:space="preserve"> </v>
      </c>
      <c r="G352" t="str">
        <f>IF($A352&lt;&gt;"",VLOOKUP($B352,base!C:H,5,0)," ")</f>
        <v xml:space="preserve"> </v>
      </c>
      <c r="H352" t="str">
        <f>IF($A352&lt;&gt;"",VLOOKUP($B352,base!C:H,6,0)," ")</f>
        <v xml:space="preserve"> </v>
      </c>
    </row>
    <row r="353" spans="1:8" x14ac:dyDescent="0.25">
      <c r="A353" s="3" t="str">
        <f t="shared" si="11"/>
        <v/>
      </c>
      <c r="B353" s="2">
        <f>+IF($A353&gt;0,SUMIFS(base!C:C,base!J:J,CONCATENATE(TEXT($B$1,"000"),TEXT(A353,"000")))," ")</f>
        <v>0</v>
      </c>
      <c r="C353" t="str">
        <f t="shared" si="10"/>
        <v/>
      </c>
      <c r="D353" t="str">
        <f>IF($A353&lt;&gt;"",VLOOKUP($B353,base!C:H,2,0)," ")</f>
        <v xml:space="preserve"> </v>
      </c>
      <c r="E353" t="str">
        <f>IF($A353&lt;&gt;"",VLOOKUP($B353,base!C:H,3,0)," ")</f>
        <v xml:space="preserve"> </v>
      </c>
      <c r="F353" t="str">
        <f>IF($A353&lt;&gt;"",VLOOKUP($B353,base!C:H,4,0)," ")</f>
        <v xml:space="preserve"> </v>
      </c>
      <c r="G353" t="str">
        <f>IF($A353&lt;&gt;"",VLOOKUP($B353,base!C:H,5,0)," ")</f>
        <v xml:space="preserve"> </v>
      </c>
      <c r="H353" t="str">
        <f>IF($A353&lt;&gt;"",VLOOKUP($B353,base!C:H,6,0)," ")</f>
        <v xml:space="preserve"> </v>
      </c>
    </row>
    <row r="354" spans="1:8" x14ac:dyDescent="0.25">
      <c r="A354" s="3" t="str">
        <f t="shared" si="11"/>
        <v/>
      </c>
      <c r="B354" s="2">
        <f>+IF($A354&gt;0,SUMIFS(base!C:C,base!J:J,CONCATENATE(TEXT($B$1,"000"),TEXT(A354,"000")))," ")</f>
        <v>0</v>
      </c>
      <c r="C354" t="str">
        <f t="shared" si="10"/>
        <v/>
      </c>
      <c r="D354" t="str">
        <f>IF($A354&lt;&gt;"",VLOOKUP($B354,base!C:H,2,0)," ")</f>
        <v xml:space="preserve"> </v>
      </c>
      <c r="E354" t="str">
        <f>IF($A354&lt;&gt;"",VLOOKUP($B354,base!C:H,3,0)," ")</f>
        <v xml:space="preserve"> </v>
      </c>
      <c r="F354" t="str">
        <f>IF($A354&lt;&gt;"",VLOOKUP($B354,base!C:H,4,0)," ")</f>
        <v xml:space="preserve"> </v>
      </c>
      <c r="G354" t="str">
        <f>IF($A354&lt;&gt;"",VLOOKUP($B354,base!C:H,5,0)," ")</f>
        <v xml:space="preserve"> </v>
      </c>
      <c r="H354" t="str">
        <f>IF($A354&lt;&gt;"",VLOOKUP($B354,base!C:H,6,0)," ")</f>
        <v xml:space="preserve"> </v>
      </c>
    </row>
    <row r="355" spans="1:8" x14ac:dyDescent="0.25">
      <c r="A355" s="3" t="str">
        <f t="shared" si="11"/>
        <v/>
      </c>
      <c r="B355" s="2">
        <f>+IF($A355&gt;0,SUMIFS(base!C:C,base!J:J,CONCATENATE(TEXT($B$1,"000"),TEXT(A355,"000")))," ")</f>
        <v>0</v>
      </c>
      <c r="C355" t="str">
        <f t="shared" si="10"/>
        <v/>
      </c>
      <c r="D355" t="str">
        <f>IF($A355&lt;&gt;"",VLOOKUP($B355,base!C:H,2,0)," ")</f>
        <v xml:space="preserve"> </v>
      </c>
      <c r="E355" t="str">
        <f>IF($A355&lt;&gt;"",VLOOKUP($B355,base!C:H,3,0)," ")</f>
        <v xml:space="preserve"> </v>
      </c>
      <c r="F355" t="str">
        <f>IF($A355&lt;&gt;"",VLOOKUP($B355,base!C:H,4,0)," ")</f>
        <v xml:space="preserve"> </v>
      </c>
      <c r="G355" t="str">
        <f>IF($A355&lt;&gt;"",VLOOKUP($B355,base!C:H,5,0)," ")</f>
        <v xml:space="preserve"> </v>
      </c>
      <c r="H355" t="str">
        <f>IF($A355&lt;&gt;"",VLOOKUP($B355,base!C:H,6,0)," ")</f>
        <v xml:space="preserve"> </v>
      </c>
    </row>
    <row r="356" spans="1:8" x14ac:dyDescent="0.25">
      <c r="A356" s="3" t="str">
        <f t="shared" si="11"/>
        <v/>
      </c>
      <c r="B356" s="2">
        <f>+IF($A356&gt;0,SUMIFS(base!C:C,base!J:J,CONCATENATE(TEXT($B$1,"000"),TEXT(A356,"000")))," ")</f>
        <v>0</v>
      </c>
      <c r="C356" t="str">
        <f t="shared" si="10"/>
        <v/>
      </c>
      <c r="D356" t="str">
        <f>IF($A356&lt;&gt;"",VLOOKUP($B356,base!C:H,2,0)," ")</f>
        <v xml:space="preserve"> </v>
      </c>
      <c r="E356" t="str">
        <f>IF($A356&lt;&gt;"",VLOOKUP($B356,base!C:H,3,0)," ")</f>
        <v xml:space="preserve"> </v>
      </c>
      <c r="F356" t="str">
        <f>IF($A356&lt;&gt;"",VLOOKUP($B356,base!C:H,4,0)," ")</f>
        <v xml:space="preserve"> </v>
      </c>
      <c r="G356" t="str">
        <f>IF($A356&lt;&gt;"",VLOOKUP($B356,base!C:H,5,0)," ")</f>
        <v xml:space="preserve"> </v>
      </c>
      <c r="H356" t="str">
        <f>IF($A356&lt;&gt;"",VLOOKUP($B356,base!C:H,6,0)," ")</f>
        <v xml:space="preserve"> </v>
      </c>
    </row>
    <row r="357" spans="1:8" x14ac:dyDescent="0.25">
      <c r="A357" s="3" t="str">
        <f t="shared" si="11"/>
        <v/>
      </c>
      <c r="B357" s="2">
        <f>+IF($A357&gt;0,SUMIFS(base!C:C,base!J:J,CONCATENATE(TEXT($B$1,"000"),TEXT(A357,"000")))," ")</f>
        <v>0</v>
      </c>
      <c r="C357" t="str">
        <f t="shared" si="10"/>
        <v/>
      </c>
      <c r="D357" t="str">
        <f>IF($A357&lt;&gt;"",VLOOKUP($B357,base!C:H,2,0)," ")</f>
        <v xml:space="preserve"> </v>
      </c>
      <c r="E357" t="str">
        <f>IF($A357&lt;&gt;"",VLOOKUP($B357,base!C:H,3,0)," ")</f>
        <v xml:space="preserve"> </v>
      </c>
      <c r="F357" t="str">
        <f>IF($A357&lt;&gt;"",VLOOKUP($B357,base!C:H,4,0)," ")</f>
        <v xml:space="preserve"> </v>
      </c>
      <c r="G357" t="str">
        <f>IF($A357&lt;&gt;"",VLOOKUP($B357,base!C:H,5,0)," ")</f>
        <v xml:space="preserve"> </v>
      </c>
      <c r="H357" t="str">
        <f>IF($A357&lt;&gt;"",VLOOKUP($B357,base!C:H,6,0)," ")</f>
        <v xml:space="preserve"> </v>
      </c>
    </row>
    <row r="358" spans="1:8" x14ac:dyDescent="0.25">
      <c r="A358" s="3" t="str">
        <f t="shared" si="11"/>
        <v/>
      </c>
      <c r="B358" s="2">
        <f>+IF($A358&gt;0,SUMIFS(base!C:C,base!J:J,CONCATENATE(TEXT($B$1,"000"),TEXT(A358,"000")))," ")</f>
        <v>0</v>
      </c>
      <c r="C358" t="str">
        <f t="shared" si="10"/>
        <v/>
      </c>
      <c r="D358" t="str">
        <f>IF($A358&lt;&gt;"",VLOOKUP($B358,base!C:H,2,0)," ")</f>
        <v xml:space="preserve"> </v>
      </c>
      <c r="E358" t="str">
        <f>IF($A358&lt;&gt;"",VLOOKUP($B358,base!C:H,3,0)," ")</f>
        <v xml:space="preserve"> </v>
      </c>
      <c r="F358" t="str">
        <f>IF($A358&lt;&gt;"",VLOOKUP($B358,base!C:H,4,0)," ")</f>
        <v xml:space="preserve"> </v>
      </c>
      <c r="G358" t="str">
        <f>IF($A358&lt;&gt;"",VLOOKUP($B358,base!C:H,5,0)," ")</f>
        <v xml:space="preserve"> </v>
      </c>
      <c r="H358" t="str">
        <f>IF($A358&lt;&gt;"",VLOOKUP($B358,base!C:H,6,0)," ")</f>
        <v xml:space="preserve"> </v>
      </c>
    </row>
    <row r="359" spans="1:8" x14ac:dyDescent="0.25">
      <c r="A359" s="3" t="str">
        <f t="shared" si="11"/>
        <v/>
      </c>
      <c r="B359" s="2">
        <f>+IF($A359&gt;0,SUMIFS(base!C:C,base!J:J,CONCATENATE(TEXT($B$1,"000"),TEXT(A359,"000")))," ")</f>
        <v>0</v>
      </c>
      <c r="C359" t="str">
        <f t="shared" si="10"/>
        <v/>
      </c>
      <c r="D359" t="str">
        <f>IF($A359&lt;&gt;"",VLOOKUP($B359,base!C:H,2,0)," ")</f>
        <v xml:space="preserve"> </v>
      </c>
      <c r="E359" t="str">
        <f>IF($A359&lt;&gt;"",VLOOKUP($B359,base!C:H,3,0)," ")</f>
        <v xml:space="preserve"> </v>
      </c>
      <c r="F359" t="str">
        <f>IF($A359&lt;&gt;"",VLOOKUP($B359,base!C:H,4,0)," ")</f>
        <v xml:space="preserve"> </v>
      </c>
      <c r="G359" t="str">
        <f>IF($A359&lt;&gt;"",VLOOKUP($B359,base!C:H,5,0)," ")</f>
        <v xml:space="preserve"> </v>
      </c>
      <c r="H359" t="str">
        <f>IF($A359&lt;&gt;"",VLOOKUP($B359,base!C:H,6,0)," ")</f>
        <v xml:space="preserve"> </v>
      </c>
    </row>
    <row r="360" spans="1:8" x14ac:dyDescent="0.25">
      <c r="A360" s="3" t="str">
        <f t="shared" si="11"/>
        <v/>
      </c>
      <c r="B360" s="2">
        <f>+IF($A360&gt;0,SUMIFS(base!C:C,base!J:J,CONCATENATE(TEXT($B$1,"000"),TEXT(A360,"000")))," ")</f>
        <v>0</v>
      </c>
      <c r="C360" t="str">
        <f t="shared" si="10"/>
        <v/>
      </c>
      <c r="D360" t="str">
        <f>IF($A360&lt;&gt;"",VLOOKUP($B360,base!C:H,2,0)," ")</f>
        <v xml:space="preserve"> </v>
      </c>
      <c r="E360" t="str">
        <f>IF($A360&lt;&gt;"",VLOOKUP($B360,base!C:H,3,0)," ")</f>
        <v xml:space="preserve"> </v>
      </c>
      <c r="F360" t="str">
        <f>IF($A360&lt;&gt;"",VLOOKUP($B360,base!C:H,4,0)," ")</f>
        <v xml:space="preserve"> </v>
      </c>
      <c r="G360" t="str">
        <f>IF($A360&lt;&gt;"",VLOOKUP($B360,base!C:H,5,0)," ")</f>
        <v xml:space="preserve"> </v>
      </c>
      <c r="H360" t="str">
        <f>IF($A360&lt;&gt;"",VLOOKUP($B360,base!C:H,6,0)," ")</f>
        <v xml:space="preserve"> </v>
      </c>
    </row>
    <row r="361" spans="1:8" x14ac:dyDescent="0.25">
      <c r="A361" s="3" t="str">
        <f t="shared" si="11"/>
        <v/>
      </c>
      <c r="B361" s="2">
        <f>+IF($A361&gt;0,SUMIFS(base!C:C,base!J:J,CONCATENATE(TEXT($B$1,"000"),TEXT(A361,"000")))," ")</f>
        <v>0</v>
      </c>
      <c r="C361" t="str">
        <f t="shared" si="10"/>
        <v/>
      </c>
      <c r="D361" t="str">
        <f>IF($A361&lt;&gt;"",VLOOKUP($B361,base!C:H,2,0)," ")</f>
        <v xml:space="preserve"> </v>
      </c>
      <c r="E361" t="str">
        <f>IF($A361&lt;&gt;"",VLOOKUP($B361,base!C:H,3,0)," ")</f>
        <v xml:space="preserve"> </v>
      </c>
      <c r="F361" t="str">
        <f>IF($A361&lt;&gt;"",VLOOKUP($B361,base!C:H,4,0)," ")</f>
        <v xml:space="preserve"> </v>
      </c>
      <c r="G361" t="str">
        <f>IF($A361&lt;&gt;"",VLOOKUP($B361,base!C:H,5,0)," ")</f>
        <v xml:space="preserve"> </v>
      </c>
      <c r="H361" t="str">
        <f>IF($A361&lt;&gt;"",VLOOKUP($B361,base!C:H,6,0)," ")</f>
        <v xml:space="preserve"> </v>
      </c>
    </row>
    <row r="362" spans="1:8" x14ac:dyDescent="0.25">
      <c r="A362" s="3" t="str">
        <f t="shared" si="11"/>
        <v/>
      </c>
      <c r="B362" s="2">
        <f>+IF($A362&gt;0,SUMIFS(base!C:C,base!J:J,CONCATENATE(TEXT($B$1,"000"),TEXT(A362,"000")))," ")</f>
        <v>0</v>
      </c>
      <c r="C362" t="str">
        <f t="shared" si="10"/>
        <v/>
      </c>
      <c r="D362" t="str">
        <f>IF($A362&lt;&gt;"",VLOOKUP($B362,base!C:H,2,0)," ")</f>
        <v xml:space="preserve"> </v>
      </c>
      <c r="E362" t="str">
        <f>IF($A362&lt;&gt;"",VLOOKUP($B362,base!C:H,3,0)," ")</f>
        <v xml:space="preserve"> </v>
      </c>
      <c r="F362" t="str">
        <f>IF($A362&lt;&gt;"",VLOOKUP($B362,base!C:H,4,0)," ")</f>
        <v xml:space="preserve"> </v>
      </c>
      <c r="G362" t="str">
        <f>IF($A362&lt;&gt;"",VLOOKUP($B362,base!C:H,5,0)," ")</f>
        <v xml:space="preserve"> </v>
      </c>
      <c r="H362" t="str">
        <f>IF($A362&lt;&gt;"",VLOOKUP($B362,base!C:H,6,0)," ")</f>
        <v xml:space="preserve"> </v>
      </c>
    </row>
    <row r="363" spans="1:8" x14ac:dyDescent="0.25">
      <c r="A363" s="3" t="str">
        <f t="shared" si="11"/>
        <v/>
      </c>
      <c r="B363" s="2">
        <f>+IF($A363&gt;0,SUMIFS(base!C:C,base!J:J,CONCATENATE(TEXT($B$1,"000"),TEXT(A363,"000")))," ")</f>
        <v>0</v>
      </c>
      <c r="C363" t="str">
        <f t="shared" si="10"/>
        <v/>
      </c>
      <c r="D363" t="str">
        <f>IF($A363&lt;&gt;"",VLOOKUP($B363,base!C:H,2,0)," ")</f>
        <v xml:space="preserve"> </v>
      </c>
      <c r="E363" t="str">
        <f>IF($A363&lt;&gt;"",VLOOKUP($B363,base!C:H,3,0)," ")</f>
        <v xml:space="preserve"> </v>
      </c>
      <c r="F363" t="str">
        <f>IF($A363&lt;&gt;"",VLOOKUP($B363,base!C:H,4,0)," ")</f>
        <v xml:space="preserve"> </v>
      </c>
      <c r="G363" t="str">
        <f>IF($A363&lt;&gt;"",VLOOKUP($B363,base!C:H,5,0)," ")</f>
        <v xml:space="preserve"> </v>
      </c>
      <c r="H363" t="str">
        <f>IF($A363&lt;&gt;"",VLOOKUP($B363,base!C:H,6,0)," ")</f>
        <v xml:space="preserve"> </v>
      </c>
    </row>
    <row r="364" spans="1:8" x14ac:dyDescent="0.25">
      <c r="A364" s="3" t="str">
        <f t="shared" si="11"/>
        <v/>
      </c>
      <c r="B364" s="2">
        <f>+IF($A364&gt;0,SUMIFS(base!C:C,base!J:J,CONCATENATE(TEXT($B$1,"000"),TEXT(A364,"000")))," ")</f>
        <v>0</v>
      </c>
      <c r="C364" t="str">
        <f t="shared" si="10"/>
        <v/>
      </c>
      <c r="D364" t="str">
        <f>IF($A364&lt;&gt;"",VLOOKUP($B364,base!C:H,2,0)," ")</f>
        <v xml:space="preserve"> </v>
      </c>
      <c r="E364" t="str">
        <f>IF($A364&lt;&gt;"",VLOOKUP($B364,base!C:H,3,0)," ")</f>
        <v xml:space="preserve"> </v>
      </c>
      <c r="F364" t="str">
        <f>IF($A364&lt;&gt;"",VLOOKUP($B364,base!C:H,4,0)," ")</f>
        <v xml:space="preserve"> </v>
      </c>
      <c r="G364" t="str">
        <f>IF($A364&lt;&gt;"",VLOOKUP($B364,base!C:H,5,0)," ")</f>
        <v xml:space="preserve"> </v>
      </c>
      <c r="H364" t="str">
        <f>IF($A364&lt;&gt;"",VLOOKUP($B364,base!C:H,6,0)," ")</f>
        <v xml:space="preserve"> </v>
      </c>
    </row>
    <row r="365" spans="1:8" x14ac:dyDescent="0.25">
      <c r="A365" s="3" t="str">
        <f t="shared" si="11"/>
        <v/>
      </c>
      <c r="B365" s="2">
        <f>+IF($A365&gt;0,SUMIFS(base!C:C,base!J:J,CONCATENATE(TEXT($B$1,"000"),TEXT(A365,"000")))," ")</f>
        <v>0</v>
      </c>
      <c r="C365" t="str">
        <f t="shared" si="10"/>
        <v/>
      </c>
      <c r="D365" t="str">
        <f>IF($A365&lt;&gt;"",VLOOKUP($B365,base!C:H,2,0)," ")</f>
        <v xml:space="preserve"> </v>
      </c>
      <c r="E365" t="str">
        <f>IF($A365&lt;&gt;"",VLOOKUP($B365,base!C:H,3,0)," ")</f>
        <v xml:space="preserve"> </v>
      </c>
      <c r="F365" t="str">
        <f>IF($A365&lt;&gt;"",VLOOKUP($B365,base!C:H,4,0)," ")</f>
        <v xml:space="preserve"> </v>
      </c>
      <c r="G365" t="str">
        <f>IF($A365&lt;&gt;"",VLOOKUP($B365,base!C:H,5,0)," ")</f>
        <v xml:space="preserve"> </v>
      </c>
      <c r="H365" t="str">
        <f>IF($A365&lt;&gt;"",VLOOKUP($B365,base!C:H,6,0)," ")</f>
        <v xml:space="preserve"> </v>
      </c>
    </row>
    <row r="366" spans="1:8" x14ac:dyDescent="0.25">
      <c r="A366" s="3" t="str">
        <f t="shared" si="11"/>
        <v/>
      </c>
      <c r="B366" s="2">
        <f>+IF($A366&gt;0,SUMIFS(base!C:C,base!J:J,CONCATENATE(TEXT($B$1,"000"),TEXT(A366,"000")))," ")</f>
        <v>0</v>
      </c>
      <c r="C366" t="str">
        <f t="shared" si="10"/>
        <v/>
      </c>
      <c r="D366" t="str">
        <f>IF($A366&lt;&gt;"",VLOOKUP($B366,base!C:H,2,0)," ")</f>
        <v xml:space="preserve"> </v>
      </c>
      <c r="E366" t="str">
        <f>IF($A366&lt;&gt;"",VLOOKUP($B366,base!C:H,3,0)," ")</f>
        <v xml:space="preserve"> </v>
      </c>
      <c r="F366" t="str">
        <f>IF($A366&lt;&gt;"",VLOOKUP($B366,base!C:H,4,0)," ")</f>
        <v xml:space="preserve"> </v>
      </c>
      <c r="G366" t="str">
        <f>IF($A366&lt;&gt;"",VLOOKUP($B366,base!C:H,5,0)," ")</f>
        <v xml:space="preserve"> </v>
      </c>
      <c r="H366" t="str">
        <f>IF($A366&lt;&gt;"",VLOOKUP($B366,base!C:H,6,0)," ")</f>
        <v xml:space="preserve"> </v>
      </c>
    </row>
    <row r="367" spans="1:8" x14ac:dyDescent="0.25">
      <c r="A367" s="3" t="str">
        <f t="shared" si="11"/>
        <v/>
      </c>
      <c r="B367" s="2">
        <f>+IF($A367&gt;0,SUMIFS(base!C:C,base!J:J,CONCATENATE(TEXT($B$1,"000"),TEXT(A367,"000")))," ")</f>
        <v>0</v>
      </c>
      <c r="C367" t="str">
        <f t="shared" si="10"/>
        <v/>
      </c>
      <c r="D367" t="str">
        <f>IF($A367&lt;&gt;"",VLOOKUP($B367,base!C:H,2,0)," ")</f>
        <v xml:space="preserve"> </v>
      </c>
      <c r="E367" t="str">
        <f>IF($A367&lt;&gt;"",VLOOKUP($B367,base!C:H,3,0)," ")</f>
        <v xml:space="preserve"> </v>
      </c>
      <c r="F367" t="str">
        <f>IF($A367&lt;&gt;"",VLOOKUP($B367,base!C:H,4,0)," ")</f>
        <v xml:space="preserve"> </v>
      </c>
      <c r="G367" t="str">
        <f>IF($A367&lt;&gt;"",VLOOKUP($B367,base!C:H,5,0)," ")</f>
        <v xml:space="preserve"> </v>
      </c>
      <c r="H367" t="str">
        <f>IF($A367&lt;&gt;"",VLOOKUP($B367,base!C:H,6,0)," ")</f>
        <v xml:space="preserve"> </v>
      </c>
    </row>
    <row r="368" spans="1:8" x14ac:dyDescent="0.25">
      <c r="A368" s="3" t="str">
        <f t="shared" si="11"/>
        <v/>
      </c>
      <c r="B368" s="2">
        <f>+IF($A368&gt;0,SUMIFS(base!C:C,base!J:J,CONCATENATE(TEXT($B$1,"000"),TEXT(A368,"000")))," ")</f>
        <v>0</v>
      </c>
      <c r="C368" t="str">
        <f t="shared" si="10"/>
        <v/>
      </c>
      <c r="D368" t="str">
        <f>IF($A368&lt;&gt;"",VLOOKUP($B368,base!C:H,2,0)," ")</f>
        <v xml:space="preserve"> </v>
      </c>
      <c r="E368" t="str">
        <f>IF($A368&lt;&gt;"",VLOOKUP($B368,base!C:H,3,0)," ")</f>
        <v xml:space="preserve"> </v>
      </c>
      <c r="F368" t="str">
        <f>IF($A368&lt;&gt;"",VLOOKUP($B368,base!C:H,4,0)," ")</f>
        <v xml:space="preserve"> </v>
      </c>
      <c r="G368" t="str">
        <f>IF($A368&lt;&gt;"",VLOOKUP($B368,base!C:H,5,0)," ")</f>
        <v xml:space="preserve"> </v>
      </c>
      <c r="H368" t="str">
        <f>IF($A368&lt;&gt;"",VLOOKUP($B368,base!C:H,6,0)," ")</f>
        <v xml:space="preserve"> </v>
      </c>
    </row>
    <row r="369" spans="1:8" x14ac:dyDescent="0.25">
      <c r="A369" s="3" t="str">
        <f t="shared" si="11"/>
        <v/>
      </c>
      <c r="B369" s="2">
        <f>+IF($A369&gt;0,SUMIFS(base!C:C,base!J:J,CONCATENATE(TEXT($B$1,"000"),TEXT(A369,"000")))," ")</f>
        <v>0</v>
      </c>
      <c r="C369" t="str">
        <f t="shared" si="10"/>
        <v/>
      </c>
      <c r="D369" t="str">
        <f>IF($A369&lt;&gt;"",VLOOKUP($B369,base!C:H,2,0)," ")</f>
        <v xml:space="preserve"> </v>
      </c>
      <c r="E369" t="str">
        <f>IF($A369&lt;&gt;"",VLOOKUP($B369,base!C:H,3,0)," ")</f>
        <v xml:space="preserve"> </v>
      </c>
      <c r="F369" t="str">
        <f>IF($A369&lt;&gt;"",VLOOKUP($B369,base!C:H,4,0)," ")</f>
        <v xml:space="preserve"> </v>
      </c>
      <c r="G369" t="str">
        <f>IF($A369&lt;&gt;"",VLOOKUP($B369,base!C:H,5,0)," ")</f>
        <v xml:space="preserve"> </v>
      </c>
      <c r="H369" t="str">
        <f>IF($A369&lt;&gt;"",VLOOKUP($B369,base!C:H,6,0)," ")</f>
        <v xml:space="preserve"> </v>
      </c>
    </row>
    <row r="370" spans="1:8" x14ac:dyDescent="0.25">
      <c r="A370" s="3" t="str">
        <f t="shared" si="11"/>
        <v/>
      </c>
      <c r="B370" s="2">
        <f>+IF($A370&gt;0,SUMIFS(base!C:C,base!J:J,CONCATENATE(TEXT($B$1,"000"),TEXT(A370,"000")))," ")</f>
        <v>0</v>
      </c>
      <c r="C370" t="str">
        <f t="shared" si="10"/>
        <v/>
      </c>
      <c r="D370" t="str">
        <f>IF($A370&lt;&gt;"",VLOOKUP($B370,base!C:H,2,0)," ")</f>
        <v xml:space="preserve"> </v>
      </c>
      <c r="E370" t="str">
        <f>IF($A370&lt;&gt;"",VLOOKUP($B370,base!C:H,3,0)," ")</f>
        <v xml:space="preserve"> </v>
      </c>
      <c r="F370" t="str">
        <f>IF($A370&lt;&gt;"",VLOOKUP($B370,base!C:H,4,0)," ")</f>
        <v xml:space="preserve"> </v>
      </c>
      <c r="G370" t="str">
        <f>IF($A370&lt;&gt;"",VLOOKUP($B370,base!C:H,5,0)," ")</f>
        <v xml:space="preserve"> </v>
      </c>
      <c r="H370" t="str">
        <f>IF($A370&lt;&gt;"",VLOOKUP($B370,base!C:H,6,0)," ")</f>
        <v xml:space="preserve"> </v>
      </c>
    </row>
    <row r="371" spans="1:8" x14ac:dyDescent="0.25">
      <c r="A371" s="3" t="str">
        <f t="shared" si="11"/>
        <v/>
      </c>
      <c r="B371" s="2">
        <f>+IF($A371&gt;0,SUMIFS(base!C:C,base!J:J,CONCATENATE(TEXT($B$1,"000"),TEXT(A371,"000")))," ")</f>
        <v>0</v>
      </c>
      <c r="C371" t="str">
        <f t="shared" si="10"/>
        <v/>
      </c>
      <c r="D371" t="str">
        <f>IF($A371&lt;&gt;"",VLOOKUP($B371,base!C:H,2,0)," ")</f>
        <v xml:space="preserve"> </v>
      </c>
      <c r="E371" t="str">
        <f>IF($A371&lt;&gt;"",VLOOKUP($B371,base!C:H,3,0)," ")</f>
        <v xml:space="preserve"> </v>
      </c>
      <c r="F371" t="str">
        <f>IF($A371&lt;&gt;"",VLOOKUP($B371,base!C:H,4,0)," ")</f>
        <v xml:space="preserve"> </v>
      </c>
      <c r="G371" t="str">
        <f>IF($A371&lt;&gt;"",VLOOKUP($B371,base!C:H,5,0)," ")</f>
        <v xml:space="preserve"> </v>
      </c>
      <c r="H371" t="str">
        <f>IF($A371&lt;&gt;"",VLOOKUP($B371,base!C:H,6,0)," ")</f>
        <v xml:space="preserve"> </v>
      </c>
    </row>
    <row r="372" spans="1:8" x14ac:dyDescent="0.25">
      <c r="A372" s="3" t="str">
        <f t="shared" si="11"/>
        <v/>
      </c>
      <c r="B372" s="2">
        <f>+IF($A372&gt;0,SUMIFS(base!C:C,base!J:J,CONCATENATE(TEXT($B$1,"000"),TEXT(A372,"000")))," ")</f>
        <v>0</v>
      </c>
      <c r="C372" t="str">
        <f t="shared" si="10"/>
        <v/>
      </c>
      <c r="D372" t="str">
        <f>IF($A372&lt;&gt;"",VLOOKUP($B372,base!C:H,2,0)," ")</f>
        <v xml:space="preserve"> </v>
      </c>
      <c r="E372" t="str">
        <f>IF($A372&lt;&gt;"",VLOOKUP($B372,base!C:H,3,0)," ")</f>
        <v xml:space="preserve"> </v>
      </c>
      <c r="F372" t="str">
        <f>IF($A372&lt;&gt;"",VLOOKUP($B372,base!C:H,4,0)," ")</f>
        <v xml:space="preserve"> </v>
      </c>
      <c r="G372" t="str">
        <f>IF($A372&lt;&gt;"",VLOOKUP($B372,base!C:H,5,0)," ")</f>
        <v xml:space="preserve"> </v>
      </c>
      <c r="H372" t="str">
        <f>IF($A372&lt;&gt;"",VLOOKUP($B372,base!C:H,6,0)," ")</f>
        <v xml:space="preserve"> </v>
      </c>
    </row>
    <row r="373" spans="1:8" x14ac:dyDescent="0.25">
      <c r="A373" s="3" t="str">
        <f t="shared" si="11"/>
        <v/>
      </c>
      <c r="B373" s="2">
        <f>+IF($A373&gt;0,SUMIFS(base!C:C,base!J:J,CONCATENATE(TEXT($B$1,"000"),TEXT(A373,"000")))," ")</f>
        <v>0</v>
      </c>
      <c r="C373" t="str">
        <f t="shared" si="10"/>
        <v/>
      </c>
      <c r="D373" t="str">
        <f>IF($A373&lt;&gt;"",VLOOKUP($B373,base!C:H,2,0)," ")</f>
        <v xml:space="preserve"> </v>
      </c>
      <c r="E373" t="str">
        <f>IF($A373&lt;&gt;"",VLOOKUP($B373,base!C:H,3,0)," ")</f>
        <v xml:space="preserve"> </v>
      </c>
      <c r="F373" t="str">
        <f>IF($A373&lt;&gt;"",VLOOKUP($B373,base!C:H,4,0)," ")</f>
        <v xml:space="preserve"> </v>
      </c>
      <c r="G373" t="str">
        <f>IF($A373&lt;&gt;"",VLOOKUP($B373,base!C:H,5,0)," ")</f>
        <v xml:space="preserve"> </v>
      </c>
      <c r="H373" t="str">
        <f>IF($A373&lt;&gt;"",VLOOKUP($B373,base!C:H,6,0)," ")</f>
        <v xml:space="preserve"> </v>
      </c>
    </row>
    <row r="374" spans="1:8" x14ac:dyDescent="0.25">
      <c r="A374" s="3" t="str">
        <f t="shared" si="11"/>
        <v/>
      </c>
      <c r="B374" s="2">
        <f>+IF($A374&gt;0,SUMIFS(base!C:C,base!J:J,CONCATENATE(TEXT($B$1,"000"),TEXT(A374,"000")))," ")</f>
        <v>0</v>
      </c>
      <c r="C374" t="str">
        <f t="shared" si="10"/>
        <v/>
      </c>
      <c r="D374" t="str">
        <f>IF($A374&lt;&gt;"",VLOOKUP($B374,base!C:H,2,0)," ")</f>
        <v xml:space="preserve"> </v>
      </c>
      <c r="E374" t="str">
        <f>IF($A374&lt;&gt;"",VLOOKUP($B374,base!C:H,3,0)," ")</f>
        <v xml:space="preserve"> </v>
      </c>
      <c r="F374" t="str">
        <f>IF($A374&lt;&gt;"",VLOOKUP($B374,base!C:H,4,0)," ")</f>
        <v xml:space="preserve"> </v>
      </c>
      <c r="G374" t="str">
        <f>IF($A374&lt;&gt;"",VLOOKUP($B374,base!C:H,5,0)," ")</f>
        <v xml:space="preserve"> </v>
      </c>
      <c r="H374" t="str">
        <f>IF($A374&lt;&gt;"",VLOOKUP($B374,base!C:H,6,0)," ")</f>
        <v xml:space="preserve"> </v>
      </c>
    </row>
    <row r="375" spans="1:8" x14ac:dyDescent="0.25">
      <c r="A375" s="3" t="str">
        <f t="shared" si="11"/>
        <v/>
      </c>
      <c r="B375" s="2">
        <f>+IF($A375&gt;0,SUMIFS(base!C:C,base!J:J,CONCATENATE(TEXT($B$1,"000"),TEXT(A375,"000")))," ")</f>
        <v>0</v>
      </c>
      <c r="C375" t="str">
        <f t="shared" si="10"/>
        <v/>
      </c>
      <c r="D375" t="str">
        <f>IF($A375&lt;&gt;"",VLOOKUP($B375,base!C:H,2,0)," ")</f>
        <v xml:space="preserve"> </v>
      </c>
      <c r="E375" t="str">
        <f>IF($A375&lt;&gt;"",VLOOKUP($B375,base!C:H,3,0)," ")</f>
        <v xml:space="preserve"> </v>
      </c>
      <c r="F375" t="str">
        <f>IF($A375&lt;&gt;"",VLOOKUP($B375,base!C:H,4,0)," ")</f>
        <v xml:space="preserve"> </v>
      </c>
      <c r="G375" t="str">
        <f>IF($A375&lt;&gt;"",VLOOKUP($B375,base!C:H,5,0)," ")</f>
        <v xml:space="preserve"> </v>
      </c>
      <c r="H375" t="str">
        <f>IF($A375&lt;&gt;"",VLOOKUP($B375,base!C:H,6,0)," ")</f>
        <v xml:space="preserve"> </v>
      </c>
    </row>
    <row r="376" spans="1:8" x14ac:dyDescent="0.25">
      <c r="A376" s="3" t="str">
        <f t="shared" si="11"/>
        <v/>
      </c>
      <c r="B376" s="2">
        <f>+IF($A376&gt;0,SUMIFS(base!C:C,base!J:J,CONCATENATE(TEXT($B$1,"000"),TEXT(A376,"000")))," ")</f>
        <v>0</v>
      </c>
      <c r="C376" t="str">
        <f t="shared" si="10"/>
        <v/>
      </c>
      <c r="D376" t="str">
        <f>IF($A376&lt;&gt;"",VLOOKUP($B376,base!C:H,2,0)," ")</f>
        <v xml:space="preserve"> </v>
      </c>
      <c r="E376" t="str">
        <f>IF($A376&lt;&gt;"",VLOOKUP($B376,base!C:H,3,0)," ")</f>
        <v xml:space="preserve"> </v>
      </c>
      <c r="F376" t="str">
        <f>IF($A376&lt;&gt;"",VLOOKUP($B376,base!C:H,4,0)," ")</f>
        <v xml:space="preserve"> </v>
      </c>
      <c r="G376" t="str">
        <f>IF($A376&lt;&gt;"",VLOOKUP($B376,base!C:H,5,0)," ")</f>
        <v xml:space="preserve"> </v>
      </c>
      <c r="H376" t="str">
        <f>IF($A376&lt;&gt;"",VLOOKUP($B376,base!C:H,6,0)," ")</f>
        <v xml:space="preserve"> </v>
      </c>
    </row>
    <row r="377" spans="1:8" x14ac:dyDescent="0.25">
      <c r="A377" s="3" t="str">
        <f t="shared" si="11"/>
        <v/>
      </c>
      <c r="B377" s="2">
        <f>+IF($A377&gt;0,SUMIFS(base!C:C,base!J:J,CONCATENATE(TEXT($B$1,"000"),TEXT(A377,"000")))," ")</f>
        <v>0</v>
      </c>
      <c r="C377" t="str">
        <f t="shared" si="10"/>
        <v/>
      </c>
      <c r="D377" t="str">
        <f>IF($A377&lt;&gt;"",VLOOKUP($B377,base!C:H,2,0)," ")</f>
        <v xml:space="preserve"> </v>
      </c>
      <c r="E377" t="str">
        <f>IF($A377&lt;&gt;"",VLOOKUP($B377,base!C:H,3,0)," ")</f>
        <v xml:space="preserve"> </v>
      </c>
      <c r="F377" t="str">
        <f>IF($A377&lt;&gt;"",VLOOKUP($B377,base!C:H,4,0)," ")</f>
        <v xml:space="preserve"> </v>
      </c>
      <c r="G377" t="str">
        <f>IF($A377&lt;&gt;"",VLOOKUP($B377,base!C:H,5,0)," ")</f>
        <v xml:space="preserve"> </v>
      </c>
      <c r="H377" t="str">
        <f>IF($A377&lt;&gt;"",VLOOKUP($B377,base!C:H,6,0)," ")</f>
        <v xml:space="preserve"> </v>
      </c>
    </row>
    <row r="378" spans="1:8" x14ac:dyDescent="0.25">
      <c r="A378" s="3" t="str">
        <f t="shared" si="11"/>
        <v/>
      </c>
      <c r="B378" s="2">
        <f>+IF($A378&gt;0,SUMIFS(base!C:C,base!J:J,CONCATENATE(TEXT($B$1,"000"),TEXT(A378,"000")))," ")</f>
        <v>0</v>
      </c>
      <c r="C378" t="str">
        <f t="shared" si="10"/>
        <v/>
      </c>
      <c r="D378" t="str">
        <f>IF($A378&lt;&gt;"",VLOOKUP($B378,base!C:H,2,0)," ")</f>
        <v xml:space="preserve"> </v>
      </c>
      <c r="E378" t="str">
        <f>IF($A378&lt;&gt;"",VLOOKUP($B378,base!C:H,3,0)," ")</f>
        <v xml:space="preserve"> </v>
      </c>
      <c r="F378" t="str">
        <f>IF($A378&lt;&gt;"",VLOOKUP($B378,base!C:H,4,0)," ")</f>
        <v xml:space="preserve"> </v>
      </c>
      <c r="G378" t="str">
        <f>IF($A378&lt;&gt;"",VLOOKUP($B378,base!C:H,5,0)," ")</f>
        <v xml:space="preserve"> </v>
      </c>
      <c r="H378" t="str">
        <f>IF($A378&lt;&gt;"",VLOOKUP($B378,base!C:H,6,0)," ")</f>
        <v xml:space="preserve"> </v>
      </c>
    </row>
    <row r="379" spans="1:8" x14ac:dyDescent="0.25">
      <c r="A379" s="3" t="str">
        <f t="shared" si="11"/>
        <v/>
      </c>
      <c r="B379" s="2">
        <f>+IF($A379&gt;0,SUMIFS(base!C:C,base!J:J,CONCATENATE(TEXT($B$1,"000"),TEXT(A379,"000")))," ")</f>
        <v>0</v>
      </c>
      <c r="C379" t="str">
        <f t="shared" si="10"/>
        <v/>
      </c>
      <c r="D379" t="str">
        <f>IF($A379&lt;&gt;"",VLOOKUP($B379,base!C:H,2,0)," ")</f>
        <v xml:space="preserve"> </v>
      </c>
      <c r="E379" t="str">
        <f>IF($A379&lt;&gt;"",VLOOKUP($B379,base!C:H,3,0)," ")</f>
        <v xml:space="preserve"> </v>
      </c>
      <c r="F379" t="str">
        <f>IF($A379&lt;&gt;"",VLOOKUP($B379,base!C:H,4,0)," ")</f>
        <v xml:space="preserve"> </v>
      </c>
      <c r="G379" t="str">
        <f>IF($A379&lt;&gt;"",VLOOKUP($B379,base!C:H,5,0)," ")</f>
        <v xml:space="preserve"> </v>
      </c>
      <c r="H379" t="str">
        <f>IF($A379&lt;&gt;"",VLOOKUP($B379,base!C:H,6,0)," ")</f>
        <v xml:space="preserve"> </v>
      </c>
    </row>
    <row r="380" spans="1:8" x14ac:dyDescent="0.25">
      <c r="A380" s="3" t="str">
        <f t="shared" si="11"/>
        <v/>
      </c>
      <c r="B380" s="2">
        <f>+IF($A380&gt;0,SUMIFS(base!C:C,base!J:J,CONCATENATE(TEXT($B$1,"000"),TEXT(A380,"000")))," ")</f>
        <v>0</v>
      </c>
      <c r="C380" t="str">
        <f t="shared" si="10"/>
        <v/>
      </c>
      <c r="D380" t="str">
        <f>IF($A380&lt;&gt;"",VLOOKUP($B380,base!C:H,2,0)," ")</f>
        <v xml:space="preserve"> </v>
      </c>
      <c r="E380" t="str">
        <f>IF($A380&lt;&gt;"",VLOOKUP($B380,base!C:H,3,0)," ")</f>
        <v xml:space="preserve"> </v>
      </c>
      <c r="F380" t="str">
        <f>IF($A380&lt;&gt;"",VLOOKUP($B380,base!C:H,4,0)," ")</f>
        <v xml:space="preserve"> </v>
      </c>
      <c r="G380" t="str">
        <f>IF($A380&lt;&gt;"",VLOOKUP($B380,base!C:H,5,0)," ")</f>
        <v xml:space="preserve"> </v>
      </c>
      <c r="H380" t="str">
        <f>IF($A380&lt;&gt;"",VLOOKUP($B380,base!C:H,6,0)," ")</f>
        <v xml:space="preserve"> </v>
      </c>
    </row>
    <row r="381" spans="1:8" x14ac:dyDescent="0.25">
      <c r="A381" s="3" t="str">
        <f t="shared" si="11"/>
        <v/>
      </c>
      <c r="B381" s="2">
        <f>+IF($A381&gt;0,SUMIFS(base!C:C,base!J:J,CONCATENATE(TEXT($B$1,"000"),TEXT(A381,"000")))," ")</f>
        <v>0</v>
      </c>
      <c r="C381" t="str">
        <f t="shared" si="10"/>
        <v/>
      </c>
      <c r="D381" t="str">
        <f>IF($A381&lt;&gt;"",VLOOKUP($B381,base!C:H,2,0)," ")</f>
        <v xml:space="preserve"> </v>
      </c>
      <c r="E381" t="str">
        <f>IF($A381&lt;&gt;"",VLOOKUP($B381,base!C:H,3,0)," ")</f>
        <v xml:space="preserve"> </v>
      </c>
      <c r="F381" t="str">
        <f>IF($A381&lt;&gt;"",VLOOKUP($B381,base!C:H,4,0)," ")</f>
        <v xml:space="preserve"> </v>
      </c>
      <c r="G381" t="str">
        <f>IF($A381&lt;&gt;"",VLOOKUP($B381,base!C:H,5,0)," ")</f>
        <v xml:space="preserve"> </v>
      </c>
      <c r="H381" t="str">
        <f>IF($A381&lt;&gt;"",VLOOKUP($B381,base!C:H,6,0)," ")</f>
        <v xml:space="preserve"> </v>
      </c>
    </row>
    <row r="382" spans="1:8" x14ac:dyDescent="0.25">
      <c r="A382" s="3" t="str">
        <f t="shared" si="11"/>
        <v/>
      </c>
      <c r="B382" s="2">
        <f>+IF($A382&gt;0,SUMIFS(base!C:C,base!J:J,CONCATENATE(TEXT($B$1,"000"),TEXT(A382,"000")))," ")</f>
        <v>0</v>
      </c>
      <c r="C382" t="str">
        <f t="shared" si="10"/>
        <v/>
      </c>
      <c r="D382" t="str">
        <f>IF($A382&lt;&gt;"",VLOOKUP($B382,base!C:H,2,0)," ")</f>
        <v xml:space="preserve"> </v>
      </c>
      <c r="E382" t="str">
        <f>IF($A382&lt;&gt;"",VLOOKUP($B382,base!C:H,3,0)," ")</f>
        <v xml:space="preserve"> </v>
      </c>
      <c r="F382" t="str">
        <f>IF($A382&lt;&gt;"",VLOOKUP($B382,base!C:H,4,0)," ")</f>
        <v xml:space="preserve"> </v>
      </c>
      <c r="G382" t="str">
        <f>IF($A382&lt;&gt;"",VLOOKUP($B382,base!C:H,5,0)," ")</f>
        <v xml:space="preserve"> </v>
      </c>
      <c r="H382" t="str">
        <f>IF($A382&lt;&gt;"",VLOOKUP($B382,base!C:H,6,0)," ")</f>
        <v xml:space="preserve"> </v>
      </c>
    </row>
    <row r="383" spans="1:8" x14ac:dyDescent="0.25">
      <c r="A383" s="3" t="str">
        <f t="shared" si="11"/>
        <v/>
      </c>
      <c r="B383" s="2">
        <f>+IF($A383&gt;0,SUMIFS(base!C:C,base!J:J,CONCATENATE(TEXT($B$1,"000"),TEXT(A383,"000")))," ")</f>
        <v>0</v>
      </c>
      <c r="C383" t="str">
        <f t="shared" si="10"/>
        <v/>
      </c>
      <c r="D383" t="str">
        <f>IF($A383&lt;&gt;"",VLOOKUP($B383,base!C:H,2,0)," ")</f>
        <v xml:space="preserve"> </v>
      </c>
      <c r="E383" t="str">
        <f>IF($A383&lt;&gt;"",VLOOKUP($B383,base!C:H,3,0)," ")</f>
        <v xml:space="preserve"> </v>
      </c>
      <c r="F383" t="str">
        <f>IF($A383&lt;&gt;"",VLOOKUP($B383,base!C:H,4,0)," ")</f>
        <v xml:space="preserve"> </v>
      </c>
      <c r="G383" t="str">
        <f>IF($A383&lt;&gt;"",VLOOKUP($B383,base!C:H,5,0)," ")</f>
        <v xml:space="preserve"> </v>
      </c>
      <c r="H383" t="str">
        <f>IF($A383&lt;&gt;"",VLOOKUP($B383,base!C:H,6,0)," ")</f>
        <v xml:space="preserve"> </v>
      </c>
    </row>
    <row r="384" spans="1:8" x14ac:dyDescent="0.25">
      <c r="A384" s="3" t="str">
        <f t="shared" si="11"/>
        <v/>
      </c>
      <c r="B384" s="2">
        <f>+IF($A384&gt;0,SUMIFS(base!C:C,base!J:J,CONCATENATE(TEXT($B$1,"000"),TEXT(A384,"000")))," ")</f>
        <v>0</v>
      </c>
      <c r="C384" t="str">
        <f t="shared" si="10"/>
        <v/>
      </c>
      <c r="D384" t="str">
        <f>IF($A384&lt;&gt;"",VLOOKUP($B384,base!C:H,2,0)," ")</f>
        <v xml:space="preserve"> </v>
      </c>
      <c r="E384" t="str">
        <f>IF($A384&lt;&gt;"",VLOOKUP($B384,base!C:H,3,0)," ")</f>
        <v xml:space="preserve"> </v>
      </c>
      <c r="F384" t="str">
        <f>IF($A384&lt;&gt;"",VLOOKUP($B384,base!C:H,4,0)," ")</f>
        <v xml:space="preserve"> </v>
      </c>
      <c r="G384" t="str">
        <f>IF($A384&lt;&gt;"",VLOOKUP($B384,base!C:H,5,0)," ")</f>
        <v xml:space="preserve"> </v>
      </c>
      <c r="H384" t="str">
        <f>IF($A384&lt;&gt;"",VLOOKUP($B384,base!C:H,6,0)," ")</f>
        <v xml:space="preserve"> </v>
      </c>
    </row>
    <row r="385" spans="1:8" x14ac:dyDescent="0.25">
      <c r="A385" s="3" t="str">
        <f t="shared" si="11"/>
        <v/>
      </c>
      <c r="B385" s="2">
        <f>+IF($A385&gt;0,SUMIFS(base!C:C,base!J:J,CONCATENATE(TEXT($B$1,"000"),TEXT(A385,"000")))," ")</f>
        <v>0</v>
      </c>
      <c r="C385" t="str">
        <f t="shared" si="10"/>
        <v/>
      </c>
      <c r="D385" t="str">
        <f>IF($A385&lt;&gt;"",VLOOKUP($B385,base!C:H,2,0)," ")</f>
        <v xml:space="preserve"> </v>
      </c>
      <c r="E385" t="str">
        <f>IF($A385&lt;&gt;"",VLOOKUP($B385,base!C:H,3,0)," ")</f>
        <v xml:space="preserve"> </v>
      </c>
      <c r="F385" t="str">
        <f>IF($A385&lt;&gt;"",VLOOKUP($B385,base!C:H,4,0)," ")</f>
        <v xml:space="preserve"> </v>
      </c>
      <c r="G385" t="str">
        <f>IF($A385&lt;&gt;"",VLOOKUP($B385,base!C:H,5,0)," ")</f>
        <v xml:space="preserve"> </v>
      </c>
      <c r="H385" t="str">
        <f>IF($A385&lt;&gt;"",VLOOKUP($B385,base!C:H,6,0)," ")</f>
        <v xml:space="preserve"> </v>
      </c>
    </row>
    <row r="386" spans="1:8" x14ac:dyDescent="0.25">
      <c r="A386" s="3" t="str">
        <f t="shared" si="11"/>
        <v/>
      </c>
      <c r="B386" s="2">
        <f>+IF($A386&gt;0,SUMIFS(base!C:C,base!J:J,CONCATENATE(TEXT($B$1,"000"),TEXT(A386,"000")))," ")</f>
        <v>0</v>
      </c>
      <c r="C386" t="str">
        <f t="shared" si="10"/>
        <v/>
      </c>
      <c r="D386" t="str">
        <f>IF($A386&lt;&gt;"",VLOOKUP($B386,base!C:H,2,0)," ")</f>
        <v xml:space="preserve"> </v>
      </c>
      <c r="E386" t="str">
        <f>IF($A386&lt;&gt;"",VLOOKUP($B386,base!C:H,3,0)," ")</f>
        <v xml:space="preserve"> </v>
      </c>
      <c r="F386" t="str">
        <f>IF($A386&lt;&gt;"",VLOOKUP($B386,base!C:H,4,0)," ")</f>
        <v xml:space="preserve"> </v>
      </c>
      <c r="G386" t="str">
        <f>IF($A386&lt;&gt;"",VLOOKUP($B386,base!C:H,5,0)," ")</f>
        <v xml:space="preserve"> </v>
      </c>
      <c r="H386" t="str">
        <f>IF($A386&lt;&gt;"",VLOOKUP($B386,base!C:H,6,0)," ")</f>
        <v xml:space="preserve"> </v>
      </c>
    </row>
    <row r="387" spans="1:8" x14ac:dyDescent="0.25">
      <c r="A387" s="3" t="str">
        <f t="shared" si="11"/>
        <v/>
      </c>
      <c r="B387" s="2">
        <f>+IF($A387&gt;0,SUMIFS(base!C:C,base!J:J,CONCATENATE(TEXT($B$1,"000"),TEXT(A387,"000")))," ")</f>
        <v>0</v>
      </c>
      <c r="C387" t="str">
        <f t="shared" si="10"/>
        <v/>
      </c>
      <c r="D387" t="str">
        <f>IF($A387&lt;&gt;"",VLOOKUP($B387,base!C:H,2,0)," ")</f>
        <v xml:space="preserve"> </v>
      </c>
      <c r="E387" t="str">
        <f>IF($A387&lt;&gt;"",VLOOKUP($B387,base!C:H,3,0)," ")</f>
        <v xml:space="preserve"> </v>
      </c>
      <c r="F387" t="str">
        <f>IF($A387&lt;&gt;"",VLOOKUP($B387,base!C:H,4,0)," ")</f>
        <v xml:space="preserve"> </v>
      </c>
      <c r="G387" t="str">
        <f>IF($A387&lt;&gt;"",VLOOKUP($B387,base!C:H,5,0)," ")</f>
        <v xml:space="preserve"> </v>
      </c>
      <c r="H387" t="str">
        <f>IF($A387&lt;&gt;"",VLOOKUP($B387,base!C:H,6,0)," ")</f>
        <v xml:space="preserve"> </v>
      </c>
    </row>
    <row r="388" spans="1:8" x14ac:dyDescent="0.25">
      <c r="A388" s="3" t="str">
        <f t="shared" si="11"/>
        <v/>
      </c>
      <c r="B388" s="2">
        <f>+IF($A388&gt;0,SUMIFS(base!C:C,base!J:J,CONCATENATE(TEXT($B$1,"000"),TEXT(A388,"000")))," ")</f>
        <v>0</v>
      </c>
      <c r="C388" t="str">
        <f t="shared" si="10"/>
        <v/>
      </c>
      <c r="D388" t="str">
        <f>IF($A388&lt;&gt;"",VLOOKUP($B388,base!C:H,2,0)," ")</f>
        <v xml:space="preserve"> </v>
      </c>
      <c r="E388" t="str">
        <f>IF($A388&lt;&gt;"",VLOOKUP($B388,base!C:H,3,0)," ")</f>
        <v xml:space="preserve"> </v>
      </c>
      <c r="F388" t="str">
        <f>IF($A388&lt;&gt;"",VLOOKUP($B388,base!C:H,4,0)," ")</f>
        <v xml:space="preserve"> </v>
      </c>
      <c r="G388" t="str">
        <f>IF($A388&lt;&gt;"",VLOOKUP($B388,base!C:H,5,0)," ")</f>
        <v xml:space="preserve"> </v>
      </c>
      <c r="H388" t="str">
        <f>IF($A388&lt;&gt;"",VLOOKUP($B388,base!C:H,6,0)," ")</f>
        <v xml:space="preserve"> </v>
      </c>
    </row>
    <row r="389" spans="1:8" x14ac:dyDescent="0.25">
      <c r="A389" s="3" t="str">
        <f t="shared" si="11"/>
        <v/>
      </c>
      <c r="B389" s="2">
        <f>+IF($A389&gt;0,SUMIFS(base!C:C,base!J:J,CONCATENATE(TEXT($B$1,"000"),TEXT(A389,"000")))," ")</f>
        <v>0</v>
      </c>
      <c r="C389" t="str">
        <f t="shared" si="10"/>
        <v/>
      </c>
      <c r="D389" t="str">
        <f>IF($A389&lt;&gt;"",VLOOKUP($B389,base!C:H,2,0)," ")</f>
        <v xml:space="preserve"> </v>
      </c>
      <c r="E389" t="str">
        <f>IF($A389&lt;&gt;"",VLOOKUP($B389,base!C:H,3,0)," ")</f>
        <v xml:space="preserve"> </v>
      </c>
      <c r="F389" t="str">
        <f>IF($A389&lt;&gt;"",VLOOKUP($B389,base!C:H,4,0)," ")</f>
        <v xml:space="preserve"> </v>
      </c>
      <c r="G389" t="str">
        <f>IF($A389&lt;&gt;"",VLOOKUP($B389,base!C:H,5,0)," ")</f>
        <v xml:space="preserve"> </v>
      </c>
      <c r="H389" t="str">
        <f>IF($A389&lt;&gt;"",VLOOKUP($B389,base!C:H,6,0)," ")</f>
        <v xml:space="preserve"> </v>
      </c>
    </row>
    <row r="390" spans="1:8" x14ac:dyDescent="0.25">
      <c r="A390" s="3" t="str">
        <f t="shared" si="11"/>
        <v/>
      </c>
      <c r="B390" s="2">
        <f>+IF($A390&gt;0,SUMIFS(base!C:C,base!J:J,CONCATENATE(TEXT($B$1,"000"),TEXT(A390,"000")))," ")</f>
        <v>0</v>
      </c>
      <c r="C390" t="str">
        <f t="shared" si="10"/>
        <v/>
      </c>
      <c r="D390" t="str">
        <f>IF($A390&lt;&gt;"",VLOOKUP($B390,base!C:H,2,0)," ")</f>
        <v xml:space="preserve"> </v>
      </c>
      <c r="E390" t="str">
        <f>IF($A390&lt;&gt;"",VLOOKUP($B390,base!C:H,3,0)," ")</f>
        <v xml:space="preserve"> </v>
      </c>
      <c r="F390" t="str">
        <f>IF($A390&lt;&gt;"",VLOOKUP($B390,base!C:H,4,0)," ")</f>
        <v xml:space="preserve"> </v>
      </c>
      <c r="G390" t="str">
        <f>IF($A390&lt;&gt;"",VLOOKUP($B390,base!C:H,5,0)," ")</f>
        <v xml:space="preserve"> </v>
      </c>
      <c r="H390" t="str">
        <f>IF($A390&lt;&gt;"",VLOOKUP($B390,base!C:H,6,0)," ")</f>
        <v xml:space="preserve"> </v>
      </c>
    </row>
    <row r="391" spans="1:8" x14ac:dyDescent="0.25">
      <c r="A391" s="3" t="str">
        <f t="shared" si="11"/>
        <v/>
      </c>
      <c r="B391" s="2">
        <f>+IF($A391&gt;0,SUMIFS(base!C:C,base!J:J,CONCATENATE(TEXT($B$1,"000"),TEXT(A391,"000")))," ")</f>
        <v>0</v>
      </c>
      <c r="C391" t="str">
        <f t="shared" ref="C391:C400" si="12">IF($A391&lt;&gt;"",$B$1,"")</f>
        <v/>
      </c>
      <c r="D391" t="str">
        <f>IF($A391&lt;&gt;"",VLOOKUP($B391,base!C:H,2,0)," ")</f>
        <v xml:space="preserve"> </v>
      </c>
      <c r="E391" t="str">
        <f>IF($A391&lt;&gt;"",VLOOKUP($B391,base!C:H,3,0)," ")</f>
        <v xml:space="preserve"> </v>
      </c>
      <c r="F391" t="str">
        <f>IF($A391&lt;&gt;"",VLOOKUP($B391,base!C:H,4,0)," ")</f>
        <v xml:space="preserve"> </v>
      </c>
      <c r="G391" t="str">
        <f>IF($A391&lt;&gt;"",VLOOKUP($B391,base!C:H,5,0)," ")</f>
        <v xml:space="preserve"> </v>
      </c>
      <c r="H391" t="str">
        <f>IF($A391&lt;&gt;"",VLOOKUP($B391,base!C:H,6,0)," ")</f>
        <v xml:space="preserve"> </v>
      </c>
    </row>
    <row r="392" spans="1:8" x14ac:dyDescent="0.25">
      <c r="A392" s="3" t="str">
        <f t="shared" ref="A392:A400" si="13">IF(LEN(A391)&gt;0,IF(VALUE(A391+1)&lt;=$G$1,A391+1,""),"")</f>
        <v/>
      </c>
      <c r="B392" s="2">
        <f>+IF($A392&gt;0,SUMIFS(base!C:C,base!J:J,CONCATENATE(TEXT($B$1,"000"),TEXT(A392,"000")))," ")</f>
        <v>0</v>
      </c>
      <c r="C392" t="str">
        <f t="shared" si="12"/>
        <v/>
      </c>
      <c r="D392" t="str">
        <f>IF($A392&lt;&gt;"",VLOOKUP($B392,base!C:H,2,0)," ")</f>
        <v xml:space="preserve"> </v>
      </c>
      <c r="E392" t="str">
        <f>IF($A392&lt;&gt;"",VLOOKUP($B392,base!C:H,3,0)," ")</f>
        <v xml:space="preserve"> </v>
      </c>
      <c r="F392" t="str">
        <f>IF($A392&lt;&gt;"",VLOOKUP($B392,base!C:H,4,0)," ")</f>
        <v xml:space="preserve"> </v>
      </c>
      <c r="G392" t="str">
        <f>IF($A392&lt;&gt;"",VLOOKUP($B392,base!C:H,5,0)," ")</f>
        <v xml:space="preserve"> </v>
      </c>
      <c r="H392" t="str">
        <f>IF($A392&lt;&gt;"",VLOOKUP($B392,base!C:H,6,0)," ")</f>
        <v xml:space="preserve"> </v>
      </c>
    </row>
    <row r="393" spans="1:8" x14ac:dyDescent="0.25">
      <c r="A393" s="3" t="str">
        <f t="shared" si="13"/>
        <v/>
      </c>
      <c r="B393" s="2">
        <f>+IF($A393&gt;0,SUMIFS(base!C:C,base!J:J,CONCATENATE(TEXT($B$1,"000"),TEXT(A393,"000")))," ")</f>
        <v>0</v>
      </c>
      <c r="C393" t="str">
        <f t="shared" si="12"/>
        <v/>
      </c>
      <c r="D393" t="str">
        <f>IF($A393&lt;&gt;"",VLOOKUP($B393,base!C:H,2,0)," ")</f>
        <v xml:space="preserve"> </v>
      </c>
      <c r="E393" t="str">
        <f>IF($A393&lt;&gt;"",VLOOKUP($B393,base!C:H,3,0)," ")</f>
        <v xml:space="preserve"> </v>
      </c>
      <c r="F393" t="str">
        <f>IF($A393&lt;&gt;"",VLOOKUP($B393,base!C:H,4,0)," ")</f>
        <v xml:space="preserve"> </v>
      </c>
      <c r="G393" t="str">
        <f>IF($A393&lt;&gt;"",VLOOKUP($B393,base!C:H,5,0)," ")</f>
        <v xml:space="preserve"> </v>
      </c>
      <c r="H393" t="str">
        <f>IF($A393&lt;&gt;"",VLOOKUP($B393,base!C:H,6,0)," ")</f>
        <v xml:space="preserve"> </v>
      </c>
    </row>
    <row r="394" spans="1:8" x14ac:dyDescent="0.25">
      <c r="A394" s="3" t="str">
        <f t="shared" si="13"/>
        <v/>
      </c>
      <c r="B394" s="2">
        <f>+IF($A394&gt;0,SUMIFS(base!C:C,base!J:J,CONCATENATE(TEXT($B$1,"000"),TEXT(A394,"000")))," ")</f>
        <v>0</v>
      </c>
      <c r="C394" t="str">
        <f t="shared" si="12"/>
        <v/>
      </c>
      <c r="D394" t="str">
        <f>IF($A394&lt;&gt;"",VLOOKUP($B394,base!C:H,2,0)," ")</f>
        <v xml:space="preserve"> </v>
      </c>
      <c r="E394" t="str">
        <f>IF($A394&lt;&gt;"",VLOOKUP($B394,base!C:H,3,0)," ")</f>
        <v xml:space="preserve"> </v>
      </c>
      <c r="F394" t="str">
        <f>IF($A394&lt;&gt;"",VLOOKUP($B394,base!C:H,4,0)," ")</f>
        <v xml:space="preserve"> </v>
      </c>
      <c r="G394" t="str">
        <f>IF($A394&lt;&gt;"",VLOOKUP($B394,base!C:H,5,0)," ")</f>
        <v xml:space="preserve"> </v>
      </c>
      <c r="H394" t="str">
        <f>IF($A394&lt;&gt;"",VLOOKUP($B394,base!C:H,6,0)," ")</f>
        <v xml:space="preserve"> </v>
      </c>
    </row>
    <row r="395" spans="1:8" x14ac:dyDescent="0.25">
      <c r="A395" s="3" t="str">
        <f t="shared" si="13"/>
        <v/>
      </c>
      <c r="B395" s="2">
        <f>+IF($A395&gt;0,SUMIFS(base!C:C,base!J:J,CONCATENATE(TEXT($B$1,"000"),TEXT(A395,"000")))," ")</f>
        <v>0</v>
      </c>
      <c r="C395" t="str">
        <f t="shared" si="12"/>
        <v/>
      </c>
      <c r="D395" t="str">
        <f>IF($A395&lt;&gt;"",VLOOKUP($B395,base!C:H,2,0)," ")</f>
        <v xml:space="preserve"> </v>
      </c>
      <c r="E395" t="str">
        <f>IF($A395&lt;&gt;"",VLOOKUP($B395,base!C:H,3,0)," ")</f>
        <v xml:space="preserve"> </v>
      </c>
      <c r="F395" t="str">
        <f>IF($A395&lt;&gt;"",VLOOKUP($B395,base!C:H,4,0)," ")</f>
        <v xml:space="preserve"> </v>
      </c>
      <c r="G395" t="str">
        <f>IF($A395&lt;&gt;"",VLOOKUP($B395,base!C:H,5,0)," ")</f>
        <v xml:space="preserve"> </v>
      </c>
      <c r="H395" t="str">
        <f>IF($A395&lt;&gt;"",VLOOKUP($B395,base!C:H,6,0)," ")</f>
        <v xml:space="preserve"> </v>
      </c>
    </row>
    <row r="396" spans="1:8" x14ac:dyDescent="0.25">
      <c r="A396" s="3" t="str">
        <f t="shared" si="13"/>
        <v/>
      </c>
      <c r="B396" s="2">
        <f>+IF($A396&gt;0,SUMIFS(base!C:C,base!J:J,CONCATENATE(TEXT($B$1,"000"),TEXT(A396,"000")))," ")</f>
        <v>0</v>
      </c>
      <c r="C396" t="str">
        <f t="shared" si="12"/>
        <v/>
      </c>
      <c r="D396" t="str">
        <f>IF($A396&lt;&gt;"",VLOOKUP($B396,base!C:H,2,0)," ")</f>
        <v xml:space="preserve"> </v>
      </c>
      <c r="E396" t="str">
        <f>IF($A396&lt;&gt;"",VLOOKUP($B396,base!C:H,3,0)," ")</f>
        <v xml:space="preserve"> </v>
      </c>
      <c r="F396" t="str">
        <f>IF($A396&lt;&gt;"",VLOOKUP($B396,base!C:H,4,0)," ")</f>
        <v xml:space="preserve"> </v>
      </c>
      <c r="G396" t="str">
        <f>IF($A396&lt;&gt;"",VLOOKUP($B396,base!C:H,5,0)," ")</f>
        <v xml:space="preserve"> </v>
      </c>
      <c r="H396" t="str">
        <f>IF($A396&lt;&gt;"",VLOOKUP($B396,base!C:H,6,0)," ")</f>
        <v xml:space="preserve"> </v>
      </c>
    </row>
    <row r="397" spans="1:8" x14ac:dyDescent="0.25">
      <c r="A397" s="3" t="str">
        <f t="shared" si="13"/>
        <v/>
      </c>
      <c r="B397" s="2">
        <f>+IF($A397&gt;0,SUMIFS(base!C:C,base!J:J,CONCATENATE(TEXT($B$1,"000"),TEXT(A397,"000")))," ")</f>
        <v>0</v>
      </c>
      <c r="C397" t="str">
        <f t="shared" si="12"/>
        <v/>
      </c>
      <c r="D397" t="str">
        <f>IF($A397&lt;&gt;"",VLOOKUP($B397,base!C:H,2,0)," ")</f>
        <v xml:space="preserve"> </v>
      </c>
      <c r="E397" t="str">
        <f>IF($A397&lt;&gt;"",VLOOKUP($B397,base!C:H,3,0)," ")</f>
        <v xml:space="preserve"> </v>
      </c>
      <c r="F397" t="str">
        <f>IF($A397&lt;&gt;"",VLOOKUP($B397,base!C:H,4,0)," ")</f>
        <v xml:space="preserve"> </v>
      </c>
      <c r="G397" t="str">
        <f>IF($A397&lt;&gt;"",VLOOKUP($B397,base!C:H,5,0)," ")</f>
        <v xml:space="preserve"> </v>
      </c>
      <c r="H397" t="str">
        <f>IF($A397&lt;&gt;"",VLOOKUP($B397,base!C:H,6,0)," ")</f>
        <v xml:space="preserve"> </v>
      </c>
    </row>
    <row r="398" spans="1:8" x14ac:dyDescent="0.25">
      <c r="A398" s="3" t="str">
        <f t="shared" si="13"/>
        <v/>
      </c>
      <c r="B398" s="2">
        <f>+IF($A398&gt;0,SUMIFS(base!C:C,base!J:J,CONCATENATE(TEXT($B$1,"000"),TEXT(A398,"000")))," ")</f>
        <v>0</v>
      </c>
      <c r="C398" t="str">
        <f t="shared" si="12"/>
        <v/>
      </c>
      <c r="D398" t="str">
        <f>IF($A398&lt;&gt;"",VLOOKUP($B398,base!C:H,2,0)," ")</f>
        <v xml:space="preserve"> </v>
      </c>
      <c r="E398" t="str">
        <f>IF($A398&lt;&gt;"",VLOOKUP($B398,base!C:H,3,0)," ")</f>
        <v xml:space="preserve"> </v>
      </c>
      <c r="F398" t="str">
        <f>IF($A398&lt;&gt;"",VLOOKUP($B398,base!C:H,4,0)," ")</f>
        <v xml:space="preserve"> </v>
      </c>
      <c r="G398" t="str">
        <f>IF($A398&lt;&gt;"",VLOOKUP($B398,base!C:H,5,0)," ")</f>
        <v xml:space="preserve"> </v>
      </c>
      <c r="H398" t="str">
        <f>IF($A398&lt;&gt;"",VLOOKUP($B398,base!C:H,6,0)," ")</f>
        <v xml:space="preserve"> </v>
      </c>
    </row>
    <row r="399" spans="1:8" x14ac:dyDescent="0.25">
      <c r="A399" s="3" t="str">
        <f t="shared" si="13"/>
        <v/>
      </c>
      <c r="B399" s="2">
        <f>+IF($A399&gt;0,SUMIFS(base!C:C,base!J:J,CONCATENATE(TEXT($B$1,"000"),TEXT(A399,"000")))," ")</f>
        <v>0</v>
      </c>
      <c r="C399" t="str">
        <f t="shared" si="12"/>
        <v/>
      </c>
      <c r="D399" t="str">
        <f>IF($A399&lt;&gt;"",VLOOKUP($B399,base!C:H,2,0)," ")</f>
        <v xml:space="preserve"> </v>
      </c>
      <c r="E399" t="str">
        <f>IF($A399&lt;&gt;"",VLOOKUP($B399,base!C:H,3,0)," ")</f>
        <v xml:space="preserve"> </v>
      </c>
      <c r="F399" t="str">
        <f>IF($A399&lt;&gt;"",VLOOKUP($B399,base!C:H,4,0)," ")</f>
        <v xml:space="preserve"> </v>
      </c>
      <c r="G399" t="str">
        <f>IF($A399&lt;&gt;"",VLOOKUP($B399,base!C:H,5,0)," ")</f>
        <v xml:space="preserve"> </v>
      </c>
      <c r="H399" t="str">
        <f>IF($A399&lt;&gt;"",VLOOKUP($B399,base!C:H,6,0)," ")</f>
        <v xml:space="preserve"> </v>
      </c>
    </row>
    <row r="400" spans="1:8" x14ac:dyDescent="0.25">
      <c r="A400" s="3" t="str">
        <f t="shared" si="13"/>
        <v/>
      </c>
      <c r="B400" s="2">
        <f>+IF($A400&gt;0,SUMIFS(base!C:C,base!J:J,CONCATENATE(TEXT($B$1,"000"),TEXT(A400,"000")))," ")</f>
        <v>0</v>
      </c>
      <c r="C400" t="str">
        <f t="shared" si="12"/>
        <v/>
      </c>
      <c r="D400" t="str">
        <f>IF($A400&lt;&gt;"",VLOOKUP($B400,base!C:H,2,0)," ")</f>
        <v xml:space="preserve"> </v>
      </c>
      <c r="E400" t="str">
        <f>IF($A400&lt;&gt;"",VLOOKUP($B400,base!C:H,3,0)," ")</f>
        <v xml:space="preserve"> </v>
      </c>
      <c r="F400" t="str">
        <f>IF($A400&lt;&gt;"",VLOOKUP($B400,base!C:H,4,0)," ")</f>
        <v xml:space="preserve"> </v>
      </c>
      <c r="G400" t="str">
        <f>IF($A400&lt;&gt;"",VLOOKUP($B400,base!C:H,5,0)," ")</f>
        <v xml:space="preserve"> </v>
      </c>
      <c r="H400" t="str">
        <f>IF($A400&lt;&gt;"",VLOOKUP($B400,base!C:H,6,0)," ")</f>
        <v xml:space="preserve"> 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CDF1</vt:lpstr>
      <vt:lpstr>CDF2</vt:lpstr>
      <vt:lpstr>CDF3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Arnaud Isard</cp:lastModifiedBy>
  <dcterms:modified xsi:type="dcterms:W3CDTF">2018-06-18T09:19:52Z</dcterms:modified>
</cp:coreProperties>
</file>