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aveExternalLinkValues="0" codeName="ThisWorkbook" hidePivotFieldList="1"/>
  <bookViews>
    <workbookView xWindow="255" yWindow="480" windowWidth="15105" windowHeight="5910" tabRatio="808" firstSheet="2" activeTab="2"/>
  </bookViews>
  <sheets>
    <sheet name="0000000" sheetId="80" state="veryHidden" r:id="rId1"/>
    <sheet name="1000000" sheetId="81" state="veryHidden" r:id="rId2"/>
    <sheet name="Source" sheetId="118" r:id="rId3"/>
    <sheet name="BW_DEV" sheetId="95" r:id="rId4"/>
  </sheets>
  <definedNames>
    <definedName name="_xlnm._FilterDatabase" localSheetId="3" hidden="1">BW_DEV!$A$3:$K$5</definedName>
    <definedName name="an">#REF!</definedName>
    <definedName name="base">#REF!</definedName>
    <definedName name="base_dev">#REF!</definedName>
    <definedName name="base_services">#REF!</definedName>
    <definedName name="qlik_snrw">#REF!</definedName>
    <definedName name="rep_VD">#REF!</definedName>
  </definedNames>
  <calcPr calcId="145621"/>
</workbook>
</file>

<file path=xl/calcChain.xml><?xml version="1.0" encoding="utf-8"?>
<calcChain xmlns="http://schemas.openxmlformats.org/spreadsheetml/2006/main">
  <c r="A1" i="95" l="1"/>
  <c r="Y4" i="95" l="1"/>
  <c r="Y5" i="95"/>
  <c r="M1" i="95" l="1"/>
  <c r="O1" i="95" s="1"/>
</calcChain>
</file>

<file path=xl/comments1.xml><?xml version="1.0" encoding="utf-8"?>
<comments xmlns="http://schemas.openxmlformats.org/spreadsheetml/2006/main">
  <authors>
    <author>16291</author>
  </authors>
  <commentList>
    <comment ref="Y3" authorId="0">
      <text>
        <r>
          <rPr>
            <b/>
            <sz val="9"/>
            <color indexed="81"/>
            <rFont val="Tahoma"/>
            <family val="2"/>
          </rPr>
          <t>champ calculé</t>
        </r>
      </text>
    </comment>
  </commentList>
</comments>
</file>

<file path=xl/sharedStrings.xml><?xml version="1.0" encoding="utf-8"?>
<sst xmlns="http://schemas.openxmlformats.org/spreadsheetml/2006/main" count="72" uniqueCount="33">
  <si>
    <t>BU</t>
  </si>
  <si>
    <t>Interco</t>
  </si>
  <si>
    <t>0</t>
  </si>
  <si>
    <t>CA Net
Vts Div&amp; Transp</t>
  </si>
  <si>
    <t>PR
Vts Div&amp; Transp</t>
  </si>
  <si>
    <t>Business Unit</t>
  </si>
  <si>
    <t>Société</t>
  </si>
  <si>
    <t>CA Net
Transports</t>
  </si>
  <si>
    <t>PR
Transports</t>
  </si>
  <si>
    <t>CA Net
Vtes Div</t>
  </si>
  <si>
    <t>PR Net
Vtes Div</t>
  </si>
  <si>
    <t>Scte</t>
  </si>
  <si>
    <t>ZF</t>
  </si>
  <si>
    <t>707 Produits achetés</t>
  </si>
  <si>
    <t>100025</t>
  </si>
  <si>
    <t>245851</t>
  </si>
  <si>
    <t>183947</t>
  </si>
  <si>
    <t>Article</t>
  </si>
  <si>
    <t>Client</t>
  </si>
  <si>
    <t>GI</t>
  </si>
  <si>
    <t>Article_lib</t>
  </si>
  <si>
    <t>GI_lib</t>
  </si>
  <si>
    <t>Do</t>
  </si>
  <si>
    <t>Do_lib</t>
  </si>
  <si>
    <t>Code interco</t>
  </si>
  <si>
    <t>Groupe d'imputation</t>
  </si>
  <si>
    <t>* 1.000 EUR</t>
  </si>
  <si>
    <t>* 1.000</t>
  </si>
  <si>
    <t>A</t>
  </si>
  <si>
    <t>EDX</t>
  </si>
  <si>
    <t>CPD Agri</t>
  </si>
  <si>
    <t>Test 1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</si>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</sst>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-* #,##0.00\ _F_-;\-* #,##0.00\ _F_-;_-* &quot;-&quot;??\ _F_-;_-@_-"/>
    <numFmt numFmtId="166" formatCode="0.0&quot; &quot;%;\-0.0&quot; &quot;%;&quot;&quot;"/>
    <numFmt numFmtId="167" formatCode="_-* #,##0\ _F_-;\-* #,##0\ _F_-;_-* &quot;-&quot;??\ _F_-;_-@_-"/>
    <numFmt numFmtId="173" formatCode="#,##0;\-#,##0;#,##0;@"/>
    <numFmt numFmtId="174" formatCode="#,##0&quot; EUR&quot;;\-#,##0&quot; EUR&quot;;#,##0&quot; EUR&quot;;@"/>
  </numFmts>
  <fonts count="15" x14ac:knownFonts="1">
    <font>
      <sz val="10"/>
      <name val="Arial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z val="8"/>
      <name val="Helv"/>
    </font>
    <font>
      <sz val="8"/>
      <color rgb="FF000000"/>
      <name val="Arial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C4C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9EEF4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/>
      <top style="medium">
        <color rgb="FFAEAEAE"/>
      </top>
      <bottom style="medium">
        <color rgb="FFAEAEAE"/>
      </bottom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/>
      <right/>
      <top style="medium">
        <color rgb="FFAEAEAE"/>
      </top>
      <bottom style="medium">
        <color rgb="FFAEAEAE"/>
      </bottom>
      <diagonal/>
    </border>
  </borders>
  <cellStyleXfs count="13">
    <xf numFmtId="0" fontId="0" fillId="0" borderId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" fillId="0" borderId="0">
      <alignment horizontal="right"/>
    </xf>
    <xf numFmtId="0" fontId="6" fillId="0" borderId="0"/>
    <xf numFmtId="164" fontId="6" fillId="0" borderId="0" applyFont="0" applyFill="0" applyBorder="0" applyAlignment="0" applyProtection="0"/>
    <xf numFmtId="0" fontId="5" fillId="0" borderId="0"/>
    <xf numFmtId="9" fontId="6" fillId="0" borderId="0" applyFont="0" applyFill="0" applyBorder="0" applyAlignment="0" applyProtection="0"/>
    <xf numFmtId="0" fontId="4" fillId="0" borderId="0"/>
    <xf numFmtId="0" fontId="3" fillId="0" borderId="0"/>
    <xf numFmtId="0" fontId="11" fillId="0" borderId="0" applyNumberFormat="0" applyFill="0" applyBorder="0" applyAlignment="0" applyProtection="0"/>
    <xf numFmtId="0" fontId="2" fillId="0" borderId="0"/>
    <xf numFmtId="0" fontId="1" fillId="0" borderId="0"/>
  </cellStyleXfs>
  <cellXfs count="34">
    <xf numFmtId="0" fontId="0" fillId="0" borderId="0" xfId="0"/>
    <xf numFmtId="49" fontId="9" fillId="2" borderId="1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right" vertical="center"/>
    </xf>
    <xf numFmtId="0" fontId="12" fillId="0" borderId="0" xfId="0" applyFont="1"/>
    <xf numFmtId="164" fontId="12" fillId="0" borderId="0" xfId="2" applyFont="1"/>
    <xf numFmtId="0" fontId="13" fillId="0" borderId="0" xfId="0" applyFont="1" applyAlignment="1">
      <alignment horizontal="center"/>
    </xf>
    <xf numFmtId="49" fontId="14" fillId="2" borderId="1" xfId="0" applyNumberFormat="1" applyFont="1" applyFill="1" applyBorder="1" applyAlignment="1">
      <alignment horizontal="left" vertical="center" wrapText="1"/>
    </xf>
    <xf numFmtId="0" fontId="12" fillId="0" borderId="0" xfId="0" applyFont="1" applyAlignment="1">
      <alignment wrapText="1"/>
    </xf>
    <xf numFmtId="167" fontId="12" fillId="0" borderId="0" xfId="0" applyNumberFormat="1" applyFont="1" applyAlignment="1"/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2" xfId="0" applyNumberFormat="1" applyFont="1" applyFill="1" applyBorder="1" applyAlignment="1">
      <alignment vertical="center" wrapText="1"/>
    </xf>
    <xf numFmtId="49" fontId="9" fillId="2" borderId="3" xfId="0" applyNumberFormat="1" applyFont="1" applyFill="1" applyBorder="1" applyAlignment="1">
      <alignment vertical="center" wrapText="1"/>
    </xf>
    <xf numFmtId="43" fontId="12" fillId="0" borderId="0" xfId="0" applyNumberFormat="1" applyFont="1"/>
    <xf numFmtId="49" fontId="12" fillId="0" borderId="0" xfId="0" applyNumberFormat="1" applyFont="1" applyFill="1" applyBorder="1" applyAlignment="1">
      <alignment horizontal="left" vertical="center" wrapText="1"/>
    </xf>
    <xf numFmtId="49" fontId="12" fillId="0" borderId="0" xfId="0" applyNumberFormat="1" applyFont="1" applyFill="1" applyBorder="1" applyAlignment="1">
      <alignment vertical="center" wrapText="1"/>
    </xf>
    <xf numFmtId="49" fontId="12" fillId="0" borderId="0" xfId="0" applyNumberFormat="1" applyFont="1" applyFill="1" applyBorder="1" applyAlignment="1">
      <alignment horizontal="left" vertical="center"/>
    </xf>
    <xf numFmtId="173" fontId="12" fillId="0" borderId="0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center"/>
    </xf>
    <xf numFmtId="164" fontId="12" fillId="0" borderId="0" xfId="2" applyFont="1" applyFill="1" applyBorder="1" applyAlignment="1">
      <alignment horizontal="right" vertical="center"/>
    </xf>
    <xf numFmtId="174" fontId="9" fillId="3" borderId="1" xfId="0" applyNumberFormat="1" applyFont="1" applyFill="1" applyBorder="1" applyAlignment="1">
      <alignment horizontal="right" vertical="center"/>
    </xf>
    <xf numFmtId="174" fontId="9" fillId="4" borderId="1" xfId="0" applyNumberFormat="1" applyFont="1" applyFill="1" applyBorder="1" applyAlignment="1">
      <alignment horizontal="right" vertical="center"/>
    </xf>
    <xf numFmtId="0" fontId="1" fillId="0" borderId="0" xfId="12"/>
    <xf numFmtId="49" fontId="9" fillId="2" borderId="1" xfId="12" applyNumberFormat="1" applyFont="1" applyFill="1" applyBorder="1" applyAlignment="1">
      <alignment horizontal="right" vertical="center" wrapText="1"/>
    </xf>
    <xf numFmtId="49" fontId="9" fillId="2" borderId="1" xfId="12" applyNumberFormat="1" applyFont="1" applyFill="1" applyBorder="1" applyAlignment="1">
      <alignment horizontal="left" vertical="center" wrapText="1"/>
    </xf>
    <xf numFmtId="49" fontId="1" fillId="2" borderId="1" xfId="12" applyNumberFormat="1" applyFill="1" applyBorder="1" applyAlignment="1">
      <alignment horizontal="right" vertical="center" wrapText="1"/>
    </xf>
    <xf numFmtId="49" fontId="1" fillId="2" borderId="2" xfId="12" applyNumberFormat="1" applyFill="1" applyBorder="1" applyAlignment="1">
      <alignment horizontal="left" vertical="center" wrapText="1"/>
    </xf>
    <xf numFmtId="49" fontId="1" fillId="2" borderId="4" xfId="12" applyNumberFormat="1" applyFill="1" applyBorder="1" applyAlignment="1">
      <alignment horizontal="left" vertical="center" wrapText="1"/>
    </xf>
    <xf numFmtId="49" fontId="1" fillId="2" borderId="3" xfId="12" applyNumberFormat="1" applyFill="1" applyBorder="1" applyAlignment="1">
      <alignment horizontal="left" vertical="center" wrapText="1"/>
    </xf>
    <xf numFmtId="49" fontId="9" fillId="2" borderId="2" xfId="12" applyNumberFormat="1" applyFont="1" applyFill="1" applyBorder="1" applyAlignment="1">
      <alignment horizontal="left" vertical="center" wrapText="1"/>
    </xf>
    <xf numFmtId="49" fontId="9" fillId="2" borderId="3" xfId="12" applyNumberFormat="1" applyFont="1" applyFill="1" applyBorder="1" applyAlignment="1">
      <alignment horizontal="left" vertical="center" wrapText="1"/>
    </xf>
    <xf numFmtId="49" fontId="9" fillId="5" borderId="1" xfId="12" applyNumberFormat="1" applyFont="1" applyFill="1" applyBorder="1" applyAlignment="1">
      <alignment horizontal="left" vertical="center" wrapText="1"/>
    </xf>
    <xf numFmtId="173" fontId="9" fillId="5" borderId="1" xfId="12" applyNumberFormat="1" applyFont="1" applyFill="1" applyBorder="1" applyAlignment="1">
      <alignment horizontal="right" vertical="center" wrapText="1"/>
    </xf>
    <xf numFmtId="0" fontId="9" fillId="5" borderId="1" xfId="12" applyFont="1" applyFill="1" applyBorder="1" applyAlignment="1">
      <alignment horizontal="right" vertical="center" wrapText="1"/>
    </xf>
  </cellXfs>
  <cellStyles count="13">
    <cellStyle name="Euro" xfId="1"/>
    <cellStyle name="Lien hypertexte 2" xfId="10"/>
    <cellStyle name="Milliers" xfId="2" builtinId="3"/>
    <cellStyle name="Milliers 2" xfId="5"/>
    <cellStyle name="Normal" xfId="0" builtinId="0"/>
    <cellStyle name="Normal 2" xfId="4"/>
    <cellStyle name="Normal 3" xfId="6"/>
    <cellStyle name="Normal 4" xfId="8"/>
    <cellStyle name="Normal 5" xfId="9"/>
    <cellStyle name="Normal 6" xfId="11"/>
    <cellStyle name="Normal 7" xfId="12"/>
    <cellStyle name="nouveau" xfId="3"/>
    <cellStyle name="Pourcentage 2" xfId="7"/>
  </cellStyles>
  <dxfs count="15"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_F_-;\-* #,##0.00\ _F_-;_-* &quot;-&quot;??\ _F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</dxfs>
  <tableStyles count="0" defaultTableStyle="TableStyleMedium2" defaultPivotStyle="PivotStyleLight16"/>
  <colors>
    <mruColors>
      <color rgb="FF639729"/>
      <color rgb="FFFF0000"/>
      <color rgb="FF189018"/>
      <color rgb="FFFF8989"/>
      <color rgb="FFFF4B4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4" name="Tableau4" displayName="Tableau4" ref="M3:Y5" totalsRowShown="0" headerRowDxfId="14" dataDxfId="13">
  <autoFilter ref="M3:Y5"/>
  <tableColumns count="13">
    <tableColumn id="1" name="Scte" dataDxfId="11"/>
    <tableColumn id="2" name="Interco" dataDxfId="10"/>
    <tableColumn id="3" name="BU" dataDxfId="9"/>
    <tableColumn id="4" name="Do" dataDxfId="8"/>
    <tableColumn id="5" name="Do_lib" dataDxfId="7"/>
    <tableColumn id="6" name="GI" dataDxfId="6"/>
    <tableColumn id="7" name="GI_lib" dataDxfId="5"/>
    <tableColumn id="8" name="Article" dataDxfId="4"/>
    <tableColumn id="9" name="Article_lib" dataDxfId="3"/>
    <tableColumn id="10" name="CA Net_x000a_Transports" dataDxfId="2"/>
    <tableColumn id="11" name="PR_x000a_Transports" dataDxfId="1"/>
    <tableColumn id="12" name="CA Net_x000a_Vtes Div" dataDxfId="0"/>
    <tableColumn id="13" name="PR Net_x000a_Vtes Div" dataDxfId="12">
      <calculatedColumnFormula>SUMIFS(K:K,A:A,M4,B:B,N4,C:C,O4,D:D,P4,F:F,R4,H:H,T4)-Tableau4[[#This Row],[PR
Transports]]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showZeros="0" showOutlineSymbols="0" topLeftCell="B12340" zoomScaleNormal="48" zoomScaleSheetLayoutView="4" workbookViewId="0"/>
  </sheetViews>
  <sheetFormatPr baseColWidth="10" defaultRowHeight="12.75" x14ac:dyDescent="0.2"/>
  <sheetData/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showZeros="0" showOutlineSymbols="0" topLeftCell="B12340" zoomScaleNormal="48" zoomScaleSheetLayoutView="4" workbookViewId="0"/>
  </sheetViews>
  <sheetFormatPr baseColWidth="10" defaultRowHeight="12.75" x14ac:dyDescent="0.2"/>
  <sheetData/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L4"/>
  <sheetViews>
    <sheetView showGridLines="0" tabSelected="1" workbookViewId="0">
      <selection activeCell="E11" sqref="E11"/>
    </sheetView>
  </sheetViews>
  <sheetFormatPr baseColWidth="10" defaultRowHeight="15" x14ac:dyDescent="0.25"/>
  <cols>
    <col min="1" max="1" width="10" style="22" customWidth="1"/>
    <col min="2" max="2" width="9.7109375" style="22" customWidth="1"/>
    <col min="3" max="3" width="10.42578125" style="22" customWidth="1"/>
    <col min="4" max="4" width="9.42578125" style="22" customWidth="1"/>
    <col min="5" max="5" width="31.7109375" style="22" bestFit="1" customWidth="1"/>
    <col min="6" max="6" width="3.140625" style="22" customWidth="1"/>
    <col min="7" max="7" width="15.5703125" style="22" bestFit="1" customWidth="1"/>
    <col min="8" max="8" width="6.140625" style="22" customWidth="1"/>
    <col min="9" max="9" width="36.42578125" style="22" bestFit="1" customWidth="1"/>
    <col min="10" max="10" width="14.5703125" style="22" bestFit="1" customWidth="1"/>
    <col min="11" max="11" width="11.5703125" style="22" bestFit="1" customWidth="1"/>
    <col min="12" max="12" width="12.85546875" style="22" bestFit="1" customWidth="1"/>
    <col min="13" max="16384" width="11.42578125" style="22"/>
  </cols>
  <sheetData>
    <row r="1" spans="1:12" ht="23.25" thickBot="1" x14ac:dyDescent="0.3">
      <c r="A1" s="26"/>
      <c r="B1" s="27"/>
      <c r="C1" s="27"/>
      <c r="D1" s="27"/>
      <c r="E1" s="27"/>
      <c r="F1" s="27"/>
      <c r="G1" s="27"/>
      <c r="H1" s="28"/>
      <c r="I1" s="23"/>
      <c r="J1" s="24" t="s">
        <v>7</v>
      </c>
      <c r="K1" s="24" t="s">
        <v>8</v>
      </c>
      <c r="L1" s="24" t="s">
        <v>9</v>
      </c>
    </row>
    <row r="2" spans="1:12" ht="15.75" thickBot="1" x14ac:dyDescent="0.3">
      <c r="A2" s="24" t="s">
        <v>6</v>
      </c>
      <c r="B2" s="24" t="s">
        <v>24</v>
      </c>
      <c r="C2" s="24" t="s">
        <v>5</v>
      </c>
      <c r="D2" s="29" t="s">
        <v>18</v>
      </c>
      <c r="E2" s="30"/>
      <c r="F2" s="29" t="s">
        <v>25</v>
      </c>
      <c r="G2" s="30"/>
      <c r="H2" s="24" t="s">
        <v>17</v>
      </c>
      <c r="I2" s="25"/>
      <c r="J2" s="23" t="s">
        <v>26</v>
      </c>
      <c r="K2" s="23" t="s">
        <v>27</v>
      </c>
      <c r="L2" s="23" t="s">
        <v>27</v>
      </c>
    </row>
    <row r="3" spans="1:12" ht="15.75" thickBot="1" x14ac:dyDescent="0.3">
      <c r="A3" s="31" t="s">
        <v>28</v>
      </c>
      <c r="B3" s="31" t="s">
        <v>2</v>
      </c>
      <c r="C3" s="31" t="s">
        <v>29</v>
      </c>
      <c r="D3" s="31" t="s">
        <v>14</v>
      </c>
      <c r="E3" s="31" t="s">
        <v>30</v>
      </c>
      <c r="F3" s="31" t="s">
        <v>12</v>
      </c>
      <c r="G3" s="31" t="s">
        <v>13</v>
      </c>
      <c r="H3" s="31" t="s">
        <v>16</v>
      </c>
      <c r="I3" s="31" t="s">
        <v>31</v>
      </c>
      <c r="J3" s="32">
        <v>9.4999999999999998E-3</v>
      </c>
      <c r="K3" s="33"/>
      <c r="L3" s="33"/>
    </row>
    <row r="4" spans="1:12" ht="15.75" thickBot="1" x14ac:dyDescent="0.3">
      <c r="A4" s="31" t="s">
        <v>28</v>
      </c>
      <c r="B4" s="31" t="s">
        <v>2</v>
      </c>
      <c r="C4" s="31" t="s">
        <v>29</v>
      </c>
      <c r="D4" s="31" t="s">
        <v>14</v>
      </c>
      <c r="E4" s="31" t="s">
        <v>30</v>
      </c>
      <c r="F4" s="31" t="s">
        <v>12</v>
      </c>
      <c r="G4" s="31" t="s">
        <v>13</v>
      </c>
      <c r="H4" s="31" t="s">
        <v>15</v>
      </c>
      <c r="I4" s="31" t="s">
        <v>32</v>
      </c>
      <c r="J4" s="32">
        <v>9.4999999999999998E-3</v>
      </c>
      <c r="K4" s="33"/>
      <c r="L4" s="33"/>
    </row>
  </sheetData>
  <mergeCells count="3">
    <mergeCell ref="A1:H1"/>
    <mergeCell ref="D2:E2"/>
    <mergeCell ref="F2:G2"/>
  </mergeCells>
  <pageMargins left="0.78740157499999996" right="0.78740157499999996" top="0.984251969" bottom="0.984251969" header="0.4921259845" footer="0.49212598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8" tint="-0.249977111117893"/>
  </sheetPr>
  <dimension ref="A1:Z5"/>
  <sheetViews>
    <sheetView showGridLines="0" workbookViewId="0">
      <selection activeCell="M5" sqref="M5"/>
    </sheetView>
  </sheetViews>
  <sheetFormatPr baseColWidth="10" defaultRowHeight="12.75" x14ac:dyDescent="0.2"/>
  <cols>
    <col min="1" max="1" width="6.42578125" style="4" bestFit="1" customWidth="1"/>
    <col min="2" max="2" width="6" style="4" customWidth="1"/>
    <col min="3" max="3" width="6.140625" style="4" customWidth="1"/>
    <col min="4" max="4" width="8.5703125" style="4" bestFit="1" customWidth="1"/>
    <col min="5" max="5" width="9.85546875" style="4" customWidth="1"/>
    <col min="6" max="6" width="2.7109375" style="4" customWidth="1"/>
    <col min="7" max="7" width="15.28515625" style="4" bestFit="1" customWidth="1"/>
    <col min="8" max="8" width="6.140625" style="4" bestFit="1" customWidth="1"/>
    <col min="9" max="9" width="13.42578125" style="4" customWidth="1"/>
    <col min="10" max="11" width="11.5703125" style="4" bestFit="1" customWidth="1"/>
    <col min="12" max="12" width="11.42578125" style="4"/>
    <col min="13" max="13" width="9" style="4" bestFit="1" customWidth="1"/>
    <col min="14" max="14" width="7.85546875" style="4" customWidth="1"/>
    <col min="15" max="15" width="6.42578125" style="4" customWidth="1"/>
    <col min="16" max="16" width="10.42578125" style="4" bestFit="1" customWidth="1"/>
    <col min="17" max="17" width="10.42578125" style="4" customWidth="1"/>
    <col min="18" max="18" width="5.85546875" style="4" customWidth="1"/>
    <col min="19" max="19" width="10.42578125" style="4" customWidth="1"/>
    <col min="20" max="20" width="7.7109375" style="4" bestFit="1" customWidth="1"/>
    <col min="21" max="21" width="10.42578125" style="4" customWidth="1"/>
    <col min="22" max="22" width="9.28515625" style="4" bestFit="1" customWidth="1"/>
    <col min="23" max="23" width="9.7109375" style="4" customWidth="1"/>
    <col min="24" max="24" width="7.140625" style="4" bestFit="1" customWidth="1"/>
    <col min="25" max="25" width="12.7109375" style="4" bestFit="1" customWidth="1"/>
    <col min="26" max="16384" width="11.42578125" style="4"/>
  </cols>
  <sheetData>
    <row r="1" spans="1:26" x14ac:dyDescent="0.2">
      <c r="A1" s="9">
        <f>SUM(K:K)</f>
        <v>0</v>
      </c>
      <c r="G1" s="5"/>
      <c r="H1" s="5"/>
      <c r="I1" s="5"/>
      <c r="J1" s="5"/>
      <c r="K1" s="5"/>
      <c r="M1" s="13">
        <f>SUM(W:W)+SUM(Y:Y)</f>
        <v>0</v>
      </c>
      <c r="O1" s="6" t="str">
        <f>IF(M1=A1,"ok","erreur PR")</f>
        <v>ok</v>
      </c>
      <c r="Y1" s="5"/>
      <c r="Z1" s="5"/>
    </row>
    <row r="2" spans="1:26" ht="13.5" thickBot="1" x14ac:dyDescent="0.25"/>
    <row r="3" spans="1:26" s="8" customFormat="1" ht="30" customHeight="1" thickBot="1" x14ac:dyDescent="0.25">
      <c r="A3" s="10" t="s">
        <v>11</v>
      </c>
      <c r="B3" s="10" t="s">
        <v>1</v>
      </c>
      <c r="C3" s="10" t="s">
        <v>0</v>
      </c>
      <c r="D3" s="11" t="s">
        <v>22</v>
      </c>
      <c r="E3" s="12" t="s">
        <v>23</v>
      </c>
      <c r="F3" s="11" t="s">
        <v>19</v>
      </c>
      <c r="G3" s="12" t="s">
        <v>21</v>
      </c>
      <c r="H3" s="10" t="s">
        <v>17</v>
      </c>
      <c r="I3" s="10" t="s">
        <v>20</v>
      </c>
      <c r="J3" s="7" t="s">
        <v>3</v>
      </c>
      <c r="K3" s="7" t="s">
        <v>4</v>
      </c>
      <c r="M3" s="14" t="s">
        <v>11</v>
      </c>
      <c r="N3" s="14" t="s">
        <v>1</v>
      </c>
      <c r="O3" s="14" t="s">
        <v>0</v>
      </c>
      <c r="P3" s="15" t="s">
        <v>22</v>
      </c>
      <c r="Q3" s="15" t="s">
        <v>23</v>
      </c>
      <c r="R3" s="15" t="s">
        <v>19</v>
      </c>
      <c r="S3" s="15" t="s">
        <v>21</v>
      </c>
      <c r="T3" s="14" t="s">
        <v>17</v>
      </c>
      <c r="U3" s="14" t="s">
        <v>20</v>
      </c>
      <c r="V3" s="14" t="s">
        <v>7</v>
      </c>
      <c r="W3" s="14" t="s">
        <v>8</v>
      </c>
      <c r="X3" s="14" t="s">
        <v>9</v>
      </c>
      <c r="Y3" s="14" t="s">
        <v>10</v>
      </c>
    </row>
    <row r="4" spans="1:26" ht="13.5" thickBot="1" x14ac:dyDescent="0.25">
      <c r="A4" s="1" t="s">
        <v>28</v>
      </c>
      <c r="B4" s="1" t="s">
        <v>2</v>
      </c>
      <c r="C4" s="1" t="s">
        <v>29</v>
      </c>
      <c r="D4" s="1" t="s">
        <v>14</v>
      </c>
      <c r="E4" s="1" t="s">
        <v>30</v>
      </c>
      <c r="F4" s="1" t="s">
        <v>12</v>
      </c>
      <c r="G4" s="1" t="s">
        <v>13</v>
      </c>
      <c r="H4" s="1" t="s">
        <v>16</v>
      </c>
      <c r="I4" s="1" t="s">
        <v>31</v>
      </c>
      <c r="J4" s="20">
        <v>9.4999999999999998E-3</v>
      </c>
      <c r="K4" s="2"/>
      <c r="M4" s="16"/>
      <c r="N4" s="16"/>
      <c r="O4" s="16"/>
      <c r="P4" s="16"/>
      <c r="Q4" s="16"/>
      <c r="R4" s="16"/>
      <c r="S4" s="16"/>
      <c r="T4" s="16"/>
      <c r="U4" s="16"/>
      <c r="V4" s="17"/>
      <c r="W4" s="18"/>
      <c r="X4" s="18"/>
      <c r="Y4" s="19">
        <f>SUMIFS(K:K,A:A,M4,B:B,N4,C:C,O4,D:D,P4,F:F,R4,H:H,T4)-Tableau4[[#This Row],[PR
Transports]]</f>
        <v>0</v>
      </c>
    </row>
    <row r="5" spans="1:26" ht="13.5" thickBot="1" x14ac:dyDescent="0.25">
      <c r="A5" s="1" t="s">
        <v>28</v>
      </c>
      <c r="B5" s="1" t="s">
        <v>2</v>
      </c>
      <c r="C5" s="1" t="s">
        <v>29</v>
      </c>
      <c r="D5" s="1" t="s">
        <v>14</v>
      </c>
      <c r="E5" s="1" t="s">
        <v>30</v>
      </c>
      <c r="F5" s="1" t="s">
        <v>12</v>
      </c>
      <c r="G5" s="1" t="s">
        <v>13</v>
      </c>
      <c r="H5" s="1" t="s">
        <v>15</v>
      </c>
      <c r="I5" s="1" t="s">
        <v>32</v>
      </c>
      <c r="J5" s="21">
        <v>9.4999999999999998E-3</v>
      </c>
      <c r="K5" s="3"/>
      <c r="M5" s="16"/>
      <c r="N5" s="16"/>
      <c r="O5" s="16"/>
      <c r="P5" s="16"/>
      <c r="Q5" s="16"/>
      <c r="R5" s="16"/>
      <c r="S5" s="16"/>
      <c r="T5" s="16"/>
      <c r="U5" s="16"/>
      <c r="V5" s="17"/>
      <c r="W5" s="18"/>
      <c r="X5" s="18"/>
      <c r="Y5" s="19">
        <f>SUMIFS(K:K,A:A,M5,B:B,N5,C:C,O5,D:D,P5,F:F,R5,H:H,T5)-Tableau4[[#This Row],[PR
Transports]]</f>
        <v>0</v>
      </c>
    </row>
  </sheetData>
  <autoFilter ref="A3:K5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BW_DEV</vt:lpstr>
    </vt:vector>
  </TitlesOfParts>
  <Company>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MODELEDAF</dc:creator>
  <cp:lastModifiedBy>Arnaud Isard</cp:lastModifiedBy>
  <cp:lastPrinted>2018-04-06T13:52:16Z</cp:lastPrinted>
  <dcterms:created xsi:type="dcterms:W3CDTF">2001-12-05T14:33:03Z</dcterms:created>
  <dcterms:modified xsi:type="dcterms:W3CDTF">2018-05-18T09:59:39Z</dcterms:modified>
</cp:coreProperties>
</file>