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assano\Desktop\"/>
    </mc:Choice>
  </mc:AlternateContent>
  <bookViews>
    <workbookView xWindow="0" yWindow="0" windowWidth="28800" windowHeight="124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4" i="1" l="1"/>
  <c r="G32" i="1"/>
  <c r="G31" i="1"/>
  <c r="G20" i="1"/>
  <c r="G21" i="1"/>
  <c r="G22" i="1"/>
  <c r="G23" i="1"/>
  <c r="G24" i="1"/>
  <c r="G25" i="1"/>
  <c r="G26" i="1"/>
  <c r="G27" i="1"/>
  <c r="G28" i="1"/>
  <c r="G29" i="1"/>
  <c r="G30" i="1"/>
  <c r="G19" i="1"/>
  <c r="G13" i="1"/>
  <c r="G14" i="1"/>
  <c r="G15" i="1"/>
  <c r="G16" i="1"/>
  <c r="G17" i="1"/>
  <c r="G18" i="1"/>
  <c r="G12" i="1"/>
  <c r="G5" i="1"/>
  <c r="G6" i="1"/>
  <c r="G7" i="1"/>
  <c r="G8" i="1"/>
  <c r="G9" i="1"/>
  <c r="G10" i="1"/>
  <c r="G11" i="1"/>
  <c r="G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" i="1"/>
</calcChain>
</file>

<file path=xl/sharedStrings.xml><?xml version="1.0" encoding="utf-8"?>
<sst xmlns="http://schemas.openxmlformats.org/spreadsheetml/2006/main" count="67" uniqueCount="41">
  <si>
    <t>PRIX DE VENTE</t>
  </si>
  <si>
    <t>COUT DE REVIENT</t>
  </si>
  <si>
    <t>QUANTITE VENTES</t>
  </si>
  <si>
    <t>REF1</t>
  </si>
  <si>
    <t>REF2</t>
  </si>
  <si>
    <t>REF3</t>
  </si>
  <si>
    <t>REFERENCES PRODUITS</t>
  </si>
  <si>
    <t>REF4</t>
  </si>
  <si>
    <t>REF5</t>
  </si>
  <si>
    <t>REF6</t>
  </si>
  <si>
    <t>REF7</t>
  </si>
  <si>
    <t>REF8</t>
  </si>
  <si>
    <t>REF9</t>
  </si>
  <si>
    <t>REF10</t>
  </si>
  <si>
    <t>REF11</t>
  </si>
  <si>
    <t>REF12</t>
  </si>
  <si>
    <t>REF13</t>
  </si>
  <si>
    <t>REF14</t>
  </si>
  <si>
    <t>REF15</t>
  </si>
  <si>
    <t>REF16</t>
  </si>
  <si>
    <t>REF17</t>
  </si>
  <si>
    <t>REF18</t>
  </si>
  <si>
    <t>REF19</t>
  </si>
  <si>
    <t>REF20</t>
  </si>
  <si>
    <t>REF21</t>
  </si>
  <si>
    <t>REF22</t>
  </si>
  <si>
    <t>REF23</t>
  </si>
  <si>
    <t>REF24</t>
  </si>
  <si>
    <t>REF25</t>
  </si>
  <si>
    <t>REF26</t>
  </si>
  <si>
    <t>REF27</t>
  </si>
  <si>
    <t>REF28</t>
  </si>
  <si>
    <t>REF29</t>
  </si>
  <si>
    <t>REF30</t>
  </si>
  <si>
    <t>FRUIT</t>
  </si>
  <si>
    <t>LEGUME</t>
  </si>
  <si>
    <t>FRUIT SEC</t>
  </si>
  <si>
    <t>FINES HERBES</t>
  </si>
  <si>
    <t>COEFICIENT MARGE PAR ARTICLE</t>
  </si>
  <si>
    <t>CATEGORIE (FAMILLE D'ARTICLES)</t>
  </si>
  <si>
    <t>COEFICIENT MARGE PAR FAMILLE D'ARTICLE (PONDERÉ QUANTITES VENTES)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</si>
</sst>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2" fontId="0" fillId="0" borderId="0" xfId="0" applyNumberFormat="1"/>
    <xf numFmtId="0" fontId="0" fillId="0" borderId="1" xfId="0" applyBorder="1"/>
    <xf numFmtId="2" fontId="0" fillId="0" borderId="1" xfId="0" applyNumberFormat="1" applyBorder="1"/>
    <xf numFmtId="2" fontId="0" fillId="0" borderId="0" xfId="0" applyNumberFormat="1" applyAlignment="1">
      <alignment horizontal="center"/>
    </xf>
    <xf numFmtId="2" fontId="0" fillId="0" borderId="1" xfId="0" applyNumberFormat="1" applyBorder="1" applyAlignment="1">
      <alignment horizontal="center"/>
    </xf>
    <xf numFmtId="0" fontId="0" fillId="0" borderId="0" xfId="0" applyBorder="1"/>
    <xf numFmtId="2" fontId="0" fillId="0" borderId="0" xfId="0" applyNumberFormat="1" applyBorder="1"/>
    <xf numFmtId="2" fontId="0" fillId="0" borderId="0" xfId="0" applyNumberFormat="1" applyBorder="1" applyAlignment="1">
      <alignment horizontal="center"/>
    </xf>
    <xf numFmtId="0" fontId="0" fillId="2" borderId="1" xfId="0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G32"/>
  <sheetViews>
    <sheetView tabSelected="1" workbookViewId="0">
      <selection activeCell="G4" sqref="G4"/>
    </sheetView>
  </sheetViews>
  <sheetFormatPr baseColWidth="10" defaultRowHeight="15" x14ac:dyDescent="0.25"/>
  <cols>
    <col min="1" max="1" width="14.5703125" customWidth="1"/>
    <col min="2" max="2" width="20.28515625" customWidth="1"/>
    <col min="6" max="6" width="15.5703125" customWidth="1"/>
    <col min="7" max="7" width="28.28515625" customWidth="1"/>
  </cols>
  <sheetData>
    <row r="2" spans="1:7" ht="60" x14ac:dyDescent="0.25">
      <c r="A2" s="9" t="s">
        <v>6</v>
      </c>
      <c r="B2" s="9" t="s">
        <v>39</v>
      </c>
      <c r="C2" s="9" t="s">
        <v>0</v>
      </c>
      <c r="D2" s="9" t="s">
        <v>1</v>
      </c>
      <c r="E2" s="9" t="s">
        <v>2</v>
      </c>
      <c r="F2" s="9" t="s">
        <v>38</v>
      </c>
      <c r="G2" s="9" t="s">
        <v>40</v>
      </c>
    </row>
    <row r="3" spans="1:7" x14ac:dyDescent="0.25">
      <c r="A3" t="s">
        <v>3</v>
      </c>
      <c r="B3" t="s">
        <v>34</v>
      </c>
      <c r="C3">
        <v>12</v>
      </c>
      <c r="D3">
        <v>9</v>
      </c>
      <c r="E3">
        <v>4170</v>
      </c>
      <c r="F3" s="1">
        <f>C3/D3</f>
        <v>1.3333333333333333</v>
      </c>
      <c r="G3" s="4">
        <f>SUMPRODUCT($F$3:$F$11,$E$3:$E$11)/SUM($E$3:$E$11)</f>
        <v>5.708492576983951</v>
      </c>
    </row>
    <row r="4" spans="1:7" x14ac:dyDescent="0.25">
      <c r="A4" t="s">
        <v>4</v>
      </c>
      <c r="B4" t="s">
        <v>34</v>
      </c>
      <c r="C4">
        <v>52</v>
      </c>
      <c r="D4">
        <v>8</v>
      </c>
      <c r="E4">
        <v>2322</v>
      </c>
      <c r="F4" s="1">
        <f t="shared" ref="F4:F32" si="0">C4/D4</f>
        <v>6.5</v>
      </c>
      <c r="G4" s="4">
        <f>SUMPRODUCT($F$3:$F$11,$E$3:$E$11)/SUM($E$3:$E$11)</f>
        <v>5.708492576983951</v>
      </c>
    </row>
    <row r="5" spans="1:7" x14ac:dyDescent="0.25">
      <c r="A5" t="s">
        <v>5</v>
      </c>
      <c r="B5" t="s">
        <v>34</v>
      </c>
      <c r="C5">
        <v>14</v>
      </c>
      <c r="D5">
        <v>7</v>
      </c>
      <c r="E5">
        <v>4397</v>
      </c>
      <c r="F5" s="1">
        <f t="shared" si="0"/>
        <v>2</v>
      </c>
      <c r="G5" s="4">
        <f t="shared" ref="G4:G32" si="1">SUMPRODUCT($F$3:$F$11,$E$3:$E$11)/SUM($E$3:$E$11)</f>
        <v>5.708492576983951</v>
      </c>
    </row>
    <row r="6" spans="1:7" x14ac:dyDescent="0.25">
      <c r="A6" t="s">
        <v>7</v>
      </c>
      <c r="B6" t="s">
        <v>34</v>
      </c>
      <c r="C6">
        <v>22</v>
      </c>
      <c r="D6">
        <v>4</v>
      </c>
      <c r="E6">
        <v>270</v>
      </c>
      <c r="F6" s="1">
        <f t="shared" si="0"/>
        <v>5.5</v>
      </c>
      <c r="G6" s="4">
        <f t="shared" si="1"/>
        <v>5.708492576983951</v>
      </c>
    </row>
    <row r="7" spans="1:7" x14ac:dyDescent="0.25">
      <c r="A7" t="s">
        <v>8</v>
      </c>
      <c r="B7" t="s">
        <v>34</v>
      </c>
      <c r="C7">
        <v>23</v>
      </c>
      <c r="D7">
        <v>5</v>
      </c>
      <c r="E7">
        <v>1957670</v>
      </c>
      <c r="F7" s="1">
        <f t="shared" si="0"/>
        <v>4.5999999999999996</v>
      </c>
      <c r="G7" s="4">
        <f t="shared" si="1"/>
        <v>5.708492576983951</v>
      </c>
    </row>
    <row r="8" spans="1:7" x14ac:dyDescent="0.25">
      <c r="A8" t="s">
        <v>9</v>
      </c>
      <c r="B8" t="s">
        <v>34</v>
      </c>
      <c r="C8">
        <v>36</v>
      </c>
      <c r="D8">
        <v>8</v>
      </c>
      <c r="E8">
        <v>51795</v>
      </c>
      <c r="F8" s="1">
        <f t="shared" si="0"/>
        <v>4.5</v>
      </c>
      <c r="G8" s="4">
        <f t="shared" si="1"/>
        <v>5.708492576983951</v>
      </c>
    </row>
    <row r="9" spans="1:7" x14ac:dyDescent="0.25">
      <c r="A9" t="s">
        <v>10</v>
      </c>
      <c r="B9" t="s">
        <v>34</v>
      </c>
      <c r="C9">
        <v>68</v>
      </c>
      <c r="D9">
        <v>9</v>
      </c>
      <c r="E9">
        <v>1114137</v>
      </c>
      <c r="F9" s="1">
        <f t="shared" si="0"/>
        <v>7.5555555555555554</v>
      </c>
      <c r="G9" s="4">
        <f t="shared" si="1"/>
        <v>5.708492576983951</v>
      </c>
    </row>
    <row r="10" spans="1:7" x14ac:dyDescent="0.25">
      <c r="A10" t="s">
        <v>11</v>
      </c>
      <c r="B10" t="s">
        <v>34</v>
      </c>
      <c r="C10">
        <v>98</v>
      </c>
      <c r="D10">
        <v>4</v>
      </c>
      <c r="E10">
        <v>62052</v>
      </c>
      <c r="F10" s="1">
        <f t="shared" si="0"/>
        <v>24.5</v>
      </c>
      <c r="G10" s="4">
        <f t="shared" si="1"/>
        <v>5.708492576983951</v>
      </c>
    </row>
    <row r="11" spans="1:7" x14ac:dyDescent="0.25">
      <c r="A11" s="2" t="s">
        <v>12</v>
      </c>
      <c r="B11" s="2" t="s">
        <v>34</v>
      </c>
      <c r="C11" s="2">
        <v>54</v>
      </c>
      <c r="D11" s="2">
        <v>12</v>
      </c>
      <c r="E11" s="2">
        <v>793142</v>
      </c>
      <c r="F11" s="3">
        <f t="shared" si="0"/>
        <v>4.5</v>
      </c>
      <c r="G11" s="5">
        <f t="shared" si="1"/>
        <v>5.708492576983951</v>
      </c>
    </row>
    <row r="12" spans="1:7" x14ac:dyDescent="0.25">
      <c r="A12" t="s">
        <v>13</v>
      </c>
      <c r="B12" t="s">
        <v>35</v>
      </c>
      <c r="C12">
        <v>52</v>
      </c>
      <c r="D12">
        <v>22</v>
      </c>
      <c r="E12">
        <v>38802</v>
      </c>
      <c r="F12" s="1">
        <f t="shared" si="0"/>
        <v>2.3636363636363638</v>
      </c>
      <c r="G12" s="4">
        <f>SUMPRODUCT($F$12:$F$18,$E$12:$E$18)/SUM($E$12:$E$18)</f>
        <v>2.045511116346606</v>
      </c>
    </row>
    <row r="13" spans="1:7" x14ac:dyDescent="0.25">
      <c r="A13" t="s">
        <v>14</v>
      </c>
      <c r="B13" t="s">
        <v>35</v>
      </c>
      <c r="C13">
        <v>22</v>
      </c>
      <c r="D13">
        <v>11</v>
      </c>
      <c r="E13">
        <v>572639</v>
      </c>
      <c r="F13" s="1">
        <f t="shared" si="0"/>
        <v>2</v>
      </c>
      <c r="G13" s="4">
        <f t="shared" ref="G13:G18" si="2">SUMPRODUCT($F$12:$F$18,$E$12:$E$18)/SUM($E$12:$E$18)</f>
        <v>2.045511116346606</v>
      </c>
    </row>
    <row r="14" spans="1:7" x14ac:dyDescent="0.25">
      <c r="A14" t="s">
        <v>15</v>
      </c>
      <c r="B14" t="s">
        <v>35</v>
      </c>
      <c r="C14">
        <v>33</v>
      </c>
      <c r="D14">
        <v>30</v>
      </c>
      <c r="E14">
        <v>63607</v>
      </c>
      <c r="F14" s="1">
        <f t="shared" si="0"/>
        <v>1.1000000000000001</v>
      </c>
      <c r="G14" s="4">
        <f t="shared" si="2"/>
        <v>2.045511116346606</v>
      </c>
    </row>
    <row r="15" spans="1:7" x14ac:dyDescent="0.25">
      <c r="A15" t="s">
        <v>16</v>
      </c>
      <c r="B15" t="s">
        <v>35</v>
      </c>
      <c r="C15">
        <v>41</v>
      </c>
      <c r="D15">
        <v>8</v>
      </c>
      <c r="E15">
        <v>9714</v>
      </c>
      <c r="F15" s="1">
        <f t="shared" si="0"/>
        <v>5.125</v>
      </c>
      <c r="G15" s="4">
        <f t="shared" si="2"/>
        <v>2.045511116346606</v>
      </c>
    </row>
    <row r="16" spans="1:7" x14ac:dyDescent="0.25">
      <c r="A16" t="s">
        <v>17</v>
      </c>
      <c r="B16" t="s">
        <v>35</v>
      </c>
      <c r="C16">
        <v>78</v>
      </c>
      <c r="D16">
        <v>9</v>
      </c>
      <c r="E16">
        <v>5803</v>
      </c>
      <c r="F16" s="1">
        <f t="shared" si="0"/>
        <v>8.6666666666666661</v>
      </c>
      <c r="G16" s="4">
        <f t="shared" si="2"/>
        <v>2.045511116346606</v>
      </c>
    </row>
    <row r="17" spans="1:7" x14ac:dyDescent="0.25">
      <c r="A17" t="s">
        <v>18</v>
      </c>
      <c r="B17" t="s">
        <v>35</v>
      </c>
      <c r="C17">
        <v>98</v>
      </c>
      <c r="D17">
        <v>74</v>
      </c>
      <c r="E17">
        <v>9036</v>
      </c>
      <c r="F17" s="1">
        <f t="shared" si="0"/>
        <v>1.3243243243243243</v>
      </c>
      <c r="G17" s="4">
        <f t="shared" si="2"/>
        <v>2.045511116346606</v>
      </c>
    </row>
    <row r="18" spans="1:7" x14ac:dyDescent="0.25">
      <c r="A18" s="2" t="s">
        <v>19</v>
      </c>
      <c r="B18" s="2" t="s">
        <v>35</v>
      </c>
      <c r="C18" s="2">
        <v>54</v>
      </c>
      <c r="D18" s="2">
        <v>13</v>
      </c>
      <c r="E18" s="2">
        <v>5710</v>
      </c>
      <c r="F18" s="3">
        <f t="shared" si="0"/>
        <v>4.1538461538461542</v>
      </c>
      <c r="G18" s="5">
        <f t="shared" si="2"/>
        <v>2.045511116346606</v>
      </c>
    </row>
    <row r="19" spans="1:7" x14ac:dyDescent="0.25">
      <c r="A19" t="s">
        <v>20</v>
      </c>
      <c r="B19" t="s">
        <v>36</v>
      </c>
      <c r="C19">
        <v>12</v>
      </c>
      <c r="D19">
        <v>9</v>
      </c>
      <c r="E19">
        <v>8328</v>
      </c>
      <c r="F19" s="1">
        <f t="shared" si="0"/>
        <v>1.3333333333333333</v>
      </c>
      <c r="G19" s="4">
        <f>SUMPRODUCT($F$19:$F$30,$E$19:$E$30)/SUM($E$19:$E$30)</f>
        <v>2.2040394587073626</v>
      </c>
    </row>
    <row r="20" spans="1:7" x14ac:dyDescent="0.25">
      <c r="A20" t="s">
        <v>21</v>
      </c>
      <c r="B20" t="s">
        <v>36</v>
      </c>
      <c r="C20">
        <v>32</v>
      </c>
      <c r="D20">
        <v>2</v>
      </c>
      <c r="E20">
        <v>4901</v>
      </c>
      <c r="F20" s="1">
        <f t="shared" si="0"/>
        <v>16</v>
      </c>
      <c r="G20" s="4">
        <f t="shared" ref="G20:G30" si="3">SUMPRODUCT($F$19:$F$30,$E$19:$E$30)/SUM($E$19:$E$30)</f>
        <v>2.2040394587073626</v>
      </c>
    </row>
    <row r="21" spans="1:7" x14ac:dyDescent="0.25">
      <c r="A21" t="s">
        <v>22</v>
      </c>
      <c r="B21" t="s">
        <v>36</v>
      </c>
      <c r="C21">
        <v>45</v>
      </c>
      <c r="D21">
        <v>44</v>
      </c>
      <c r="E21">
        <v>9893</v>
      </c>
      <c r="F21" s="1">
        <f t="shared" si="0"/>
        <v>1.0227272727272727</v>
      </c>
      <c r="G21" s="4">
        <f t="shared" si="3"/>
        <v>2.2040394587073626</v>
      </c>
    </row>
    <row r="22" spans="1:7" x14ac:dyDescent="0.25">
      <c r="A22" t="s">
        <v>23</v>
      </c>
      <c r="B22" t="s">
        <v>36</v>
      </c>
      <c r="C22">
        <v>77</v>
      </c>
      <c r="D22">
        <v>23</v>
      </c>
      <c r="E22">
        <v>4041</v>
      </c>
      <c r="F22" s="1">
        <f t="shared" si="0"/>
        <v>3.347826086956522</v>
      </c>
      <c r="G22" s="4">
        <f t="shared" si="3"/>
        <v>2.2040394587073626</v>
      </c>
    </row>
    <row r="23" spans="1:7" x14ac:dyDescent="0.25">
      <c r="A23" t="s">
        <v>24</v>
      </c>
      <c r="B23" t="s">
        <v>36</v>
      </c>
      <c r="C23">
        <v>99</v>
      </c>
      <c r="D23">
        <v>41</v>
      </c>
      <c r="E23">
        <v>70</v>
      </c>
      <c r="F23" s="1">
        <f t="shared" si="0"/>
        <v>2.4146341463414633</v>
      </c>
      <c r="G23" s="4">
        <f t="shared" si="3"/>
        <v>2.2040394587073626</v>
      </c>
    </row>
    <row r="24" spans="1:7" x14ac:dyDescent="0.25">
      <c r="A24" t="s">
        <v>25</v>
      </c>
      <c r="B24" t="s">
        <v>36</v>
      </c>
      <c r="C24">
        <v>32</v>
      </c>
      <c r="D24">
        <v>21</v>
      </c>
      <c r="E24">
        <v>62052</v>
      </c>
      <c r="F24" s="1">
        <f t="shared" si="0"/>
        <v>1.5238095238095237</v>
      </c>
      <c r="G24" s="4">
        <f t="shared" si="3"/>
        <v>2.2040394587073626</v>
      </c>
    </row>
    <row r="25" spans="1:7" x14ac:dyDescent="0.25">
      <c r="A25" t="s">
        <v>26</v>
      </c>
      <c r="B25" t="s">
        <v>36</v>
      </c>
      <c r="C25">
        <v>11</v>
      </c>
      <c r="D25">
        <v>7</v>
      </c>
      <c r="E25">
        <v>793142</v>
      </c>
      <c r="F25" s="1">
        <f t="shared" si="0"/>
        <v>1.5714285714285714</v>
      </c>
      <c r="G25" s="4">
        <f t="shared" si="3"/>
        <v>2.2040394587073626</v>
      </c>
    </row>
    <row r="26" spans="1:7" x14ac:dyDescent="0.25">
      <c r="A26" t="s">
        <v>27</v>
      </c>
      <c r="B26" t="s">
        <v>36</v>
      </c>
      <c r="C26">
        <v>14</v>
      </c>
      <c r="D26">
        <v>6</v>
      </c>
      <c r="E26">
        <v>38802</v>
      </c>
      <c r="F26" s="1">
        <f t="shared" si="0"/>
        <v>2.3333333333333335</v>
      </c>
      <c r="G26" s="4">
        <f t="shared" si="3"/>
        <v>2.2040394587073626</v>
      </c>
    </row>
    <row r="27" spans="1:7" x14ac:dyDescent="0.25">
      <c r="A27" t="s">
        <v>28</v>
      </c>
      <c r="B27" t="s">
        <v>36</v>
      </c>
      <c r="C27">
        <v>19</v>
      </c>
      <c r="D27">
        <v>7</v>
      </c>
      <c r="E27">
        <v>572639</v>
      </c>
      <c r="F27" s="1">
        <f t="shared" si="0"/>
        <v>2.7142857142857144</v>
      </c>
      <c r="G27" s="4">
        <f t="shared" si="3"/>
        <v>2.2040394587073626</v>
      </c>
    </row>
    <row r="28" spans="1:7" x14ac:dyDescent="0.25">
      <c r="A28" t="s">
        <v>29</v>
      </c>
      <c r="B28" t="s">
        <v>36</v>
      </c>
      <c r="C28">
        <v>22.3</v>
      </c>
      <c r="D28">
        <v>5</v>
      </c>
      <c r="E28">
        <v>63607</v>
      </c>
      <c r="F28" s="1">
        <f t="shared" si="0"/>
        <v>4.46</v>
      </c>
      <c r="G28" s="4">
        <f t="shared" si="3"/>
        <v>2.2040394587073626</v>
      </c>
    </row>
    <row r="29" spans="1:7" x14ac:dyDescent="0.25">
      <c r="A29" s="6" t="s">
        <v>30</v>
      </c>
      <c r="B29" s="6" t="s">
        <v>36</v>
      </c>
      <c r="C29" s="6">
        <v>14</v>
      </c>
      <c r="D29" s="6">
        <v>8</v>
      </c>
      <c r="E29" s="6">
        <v>9714</v>
      </c>
      <c r="F29" s="7">
        <f t="shared" si="0"/>
        <v>1.75</v>
      </c>
      <c r="G29" s="8">
        <f t="shared" si="3"/>
        <v>2.2040394587073626</v>
      </c>
    </row>
    <row r="30" spans="1:7" x14ac:dyDescent="0.25">
      <c r="A30" s="2" t="s">
        <v>31</v>
      </c>
      <c r="B30" s="2" t="s">
        <v>36</v>
      </c>
      <c r="C30" s="2">
        <v>81</v>
      </c>
      <c r="D30" s="2">
        <v>7</v>
      </c>
      <c r="E30" s="2">
        <v>5803</v>
      </c>
      <c r="F30" s="3">
        <f t="shared" si="0"/>
        <v>11.571428571428571</v>
      </c>
      <c r="G30" s="5">
        <f t="shared" si="3"/>
        <v>2.2040394587073626</v>
      </c>
    </row>
    <row r="31" spans="1:7" x14ac:dyDescent="0.25">
      <c r="A31" t="s">
        <v>32</v>
      </c>
      <c r="B31" t="s">
        <v>37</v>
      </c>
      <c r="C31">
        <v>33</v>
      </c>
      <c r="D31">
        <v>6</v>
      </c>
      <c r="E31">
        <v>270</v>
      </c>
      <c r="F31" s="1">
        <f t="shared" si="0"/>
        <v>5.5</v>
      </c>
      <c r="G31" s="4">
        <f>SUMPRODUCT($F$31:$F$32,$E$31:$E$32)/SUM($E$31:$E$32)</f>
        <v>7.615092903766203</v>
      </c>
    </row>
    <row r="32" spans="1:7" x14ac:dyDescent="0.25">
      <c r="A32" s="2" t="s">
        <v>33</v>
      </c>
      <c r="B32" s="2" t="s">
        <v>37</v>
      </c>
      <c r="C32" s="2">
        <v>99</v>
      </c>
      <c r="D32" s="2">
        <v>13</v>
      </c>
      <c r="E32" s="2">
        <v>1957670</v>
      </c>
      <c r="F32" s="3">
        <f t="shared" si="0"/>
        <v>7.615384615384615</v>
      </c>
      <c r="G32" s="5">
        <f>SUMPRODUCT($F$31:$F$32,$E$31:$E$32)/SUM($E$31:$E$32)</f>
        <v>7.615092903766203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Hassan OUADGHIRI</dc:creator>
  <cp:lastModifiedBy>Hassan OUADGHIRI</cp:lastModifiedBy>
  <dcterms:created xsi:type="dcterms:W3CDTF">2023-12-12T15:11:00Z</dcterms:created>
  <dcterms:modified xsi:type="dcterms:W3CDTF">2023-12-12T15:35:11Z</dcterms:modified>
</cp:coreProperties>
</file>