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ttelcorp.sharepoint.com/sites/ImpulseChannelBenelux/Shared Documents/General/2025/01. SALES/10. SBB/"/>
    </mc:Choice>
  </mc:AlternateContent>
  <xr:revisionPtr revIDLastSave="50" documentId="8_{9F218FD1-75A6-4E3B-8F24-0C80EB2F1133}" xr6:coauthVersionLast="47" xr6:coauthVersionMax="47" xr10:uidLastSave="{1646ED02-FD72-4790-947D-A2C3C12C44D9}"/>
  <bookViews>
    <workbookView xWindow="-28920" yWindow="-120" windowWidth="29040" windowHeight="15720" activeTab="1" xr2:uid="{84B9341A-74DC-4656-9010-7C92ECF7F60D}"/>
  </bookViews>
  <sheets>
    <sheet name="DATA 2024" sheetId="2" r:id="rId1"/>
    <sheet name="SBB YTD FEB" sheetId="1" r:id="rId2"/>
    <sheet name="Month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8" i="1" s="1"/>
  <c r="D6" i="1"/>
  <c r="D7" i="1"/>
  <c r="B13" i="1"/>
  <c r="B14" i="1"/>
  <c r="B12" i="1"/>
  <c r="G15" i="1"/>
  <c r="E15" i="1"/>
  <c r="D15" i="1"/>
  <c r="C15" i="1"/>
  <c r="B5" i="1"/>
  <c r="G8" i="1"/>
  <c r="C8" i="1"/>
  <c r="E8" i="1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B15" i="1" l="1"/>
  <c r="B6" i="1"/>
  <c r="B7" i="1"/>
  <c r="B8" i="1" l="1"/>
</calcChain>
</file>

<file path=xl/sharedStrings.xml><?xml version="1.0" encoding="utf-8"?>
<sst xmlns="http://schemas.openxmlformats.org/spreadsheetml/2006/main" count="179" uniqueCount="31">
  <si>
    <t>KAM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</si>
  <si>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</si>
  <si>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</si>
  <si>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</si>
  <si>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</si>
  <si>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</si>
  <si>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</si>
  <si>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</si>
  <si>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</si>
  <si>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</si>
  <si>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</si>
  <si>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</si>
  <si>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</si>
  <si>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FY</t>
  </si>
  <si>
    <t>FY 2024</t>
  </si>
  <si>
    <t>TOTAL</t>
  </si>
  <si>
    <t>YTD FEB 2024</t>
  </si>
  <si>
    <t>YTD FEB 2025</t>
  </si>
  <si>
    <t>YTD 2024 SELECTED</t>
  </si>
  <si>
    <t>Month</t>
  </si>
  <si>
    <t>GROWTH% VS YTD 2024</t>
  </si>
  <si>
    <t>YTD FEB BOOKINGS (FY)</t>
  </si>
  <si>
    <t>BOOKINGS VS TARGET (FY)</t>
  </si>
  <si>
    <t>YTD POS (IF ANY)</t>
  </si>
  <si>
    <t>2025 TARGET (FY)</t>
  </si>
  <si>
    <t>Pierre</t>
  </si>
  <si>
    <t>Simone</t>
  </si>
  <si>
    <t>Marque 1</t>
  </si>
  <si>
    <t>Marque 2</t>
  </si>
  <si>
    <t>Marque 3</t>
  </si>
  <si>
    <t xml:space="preserve">Marque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</si>
</sst>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409]* #,##0_ ;_-[$$-409]* \-#,##0\ ;_-[$$-409]* &quot;-&quot;??_ ;_-@_ 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.5"/>
      <color rgb="FF343334"/>
      <name val="IBM Plex Sans"/>
      <family val="2"/>
    </font>
    <font>
      <sz val="11"/>
      <name val="Aptos Display"/>
      <family val="2"/>
      <scheme val="major"/>
    </font>
    <font>
      <sz val="10"/>
      <color theme="1"/>
      <name val="Tahoma"/>
      <family val="2"/>
    </font>
    <font>
      <b/>
      <sz val="10.5"/>
      <color rgb="FF343334"/>
      <name val="IBM Plex Sans"/>
      <family val="2"/>
    </font>
    <font>
      <b/>
      <sz val="11"/>
      <name val="Aptos Display"/>
      <family val="2"/>
      <scheme val="major"/>
    </font>
    <font>
      <b/>
      <sz val="9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AEAEA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rgb="FFC0BFC0"/>
      </left>
      <right style="medium">
        <color rgb="FFC0BFC0"/>
      </right>
      <top style="medium">
        <color rgb="FFC0BFC0"/>
      </top>
      <bottom style="medium">
        <color rgb="FFC0BFC0"/>
      </bottom>
      <diagonal/>
    </border>
    <border>
      <left style="medium">
        <color rgb="FFC0BFC0"/>
      </left>
      <right style="medium">
        <color rgb="FFC0BFC0"/>
      </right>
      <top/>
      <bottom style="medium">
        <color rgb="FFC0BFC0"/>
      </bottom>
      <diagonal/>
    </border>
    <border>
      <left style="medium">
        <color rgb="FFC0BFC0"/>
      </left>
      <right style="medium">
        <color rgb="FFC0BFC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5" fillId="0" borderId="0" xfId="1" applyFont="1" applyAlignment="1">
      <alignment horizontal="center" vertical="top"/>
    </xf>
    <xf numFmtId="0" fontId="2" fillId="2" borderId="2" xfId="1" applyFont="1" applyFill="1" applyBorder="1" applyAlignment="1">
      <alignment horizontal="left" vertical="top"/>
    </xf>
    <xf numFmtId="0" fontId="2" fillId="2" borderId="3" xfId="1" applyFont="1" applyFill="1" applyBorder="1" applyAlignment="1">
      <alignment horizontal="left" vertical="top"/>
    </xf>
    <xf numFmtId="0" fontId="4" fillId="0" borderId="0" xfId="1"/>
    <xf numFmtId="0" fontId="2" fillId="2" borderId="1" xfId="1" applyFont="1" applyFill="1" applyBorder="1" applyAlignment="1">
      <alignment horizontal="left" vertical="top"/>
    </xf>
    <xf numFmtId="3" fontId="2" fillId="0" borderId="2" xfId="1" applyNumberFormat="1" applyFont="1" applyBorder="1" applyAlignment="1">
      <alignment horizontal="right" vertical="top"/>
    </xf>
    <xf numFmtId="3" fontId="4" fillId="0" borderId="0" xfId="1" applyNumberFormat="1"/>
    <xf numFmtId="0" fontId="4" fillId="0" borderId="2" xfId="1" applyBorder="1"/>
    <xf numFmtId="0" fontId="1" fillId="0" borderId="0" xfId="0" applyFont="1"/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3" fillId="0" borderId="4" xfId="0" applyFont="1" applyBorder="1" applyAlignment="1">
      <alignment horizontal="right" vertical="top"/>
    </xf>
    <xf numFmtId="164" fontId="0" fillId="0" borderId="4" xfId="0" applyNumberFormat="1" applyBorder="1" applyAlignment="1">
      <alignment horizontal="center"/>
    </xf>
    <xf numFmtId="0" fontId="0" fillId="0" borderId="4" xfId="0" applyBorder="1"/>
    <xf numFmtId="0" fontId="0" fillId="4" borderId="4" xfId="0" applyFill="1" applyBorder="1"/>
    <xf numFmtId="0" fontId="6" fillId="0" borderId="4" xfId="0" applyFont="1" applyBorder="1" applyAlignment="1">
      <alignment horizontal="right" vertical="top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/>
    <xf numFmtId="0" fontId="1" fillId="5" borderId="4" xfId="0" applyFont="1" applyFill="1" applyBorder="1" applyAlignment="1">
      <alignment horizontal="center" vertical="center" wrapText="1"/>
    </xf>
    <xf numFmtId="164" fontId="1" fillId="0" borderId="4" xfId="0" applyNumberFormat="1" applyFont="1" applyBorder="1"/>
    <xf numFmtId="0" fontId="6" fillId="5" borderId="4" xfId="0" applyFont="1" applyFill="1" applyBorder="1" applyAlignment="1">
      <alignment horizontal="right" vertical="center" wrapText="1"/>
    </xf>
  </cellXfs>
  <cellStyles count="2">
    <cellStyle name="Normal" xfId="0" builtinId="0"/>
    <cellStyle name="Normal 2" xfId="1" xr:uid="{805B026D-BE93-4DA1-9DD5-E40084B08C3A}"/>
  </cellStyles>
  <dxfs count="16">
    <dxf>
      <numFmt numFmtId="3" formatCode="#,##0"/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numFmt numFmtId="3" formatCode="#,##0"/>
      <alignment horizontal="righ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rgb="FFC0BFC0"/>
        </left>
        <right style="medium">
          <color rgb="FFC0BFC0"/>
        </right>
        <top/>
        <bottom style="medium">
          <color rgb="FFC0BF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rgb="FF343334"/>
        <name val="IBM Plex Sans"/>
        <family val="2"/>
        <scheme val="none"/>
      </font>
      <fill>
        <patternFill patternType="solid">
          <fgColor indexed="64"/>
          <bgColor rgb="FFEAEAEA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rgb="FFC0BFC0"/>
        </left>
        <right style="medium">
          <color rgb="FFC0BFC0"/>
        </right>
        <top/>
        <bottom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EEF00-1E62-46A9-BB63-8127B48A4B0D}" name="Tableau1" displayName="Tableau1" ref="A1:O69" totalsRowShown="0" headerRowDxfId="15">
  <autoFilter ref="A1:O69" xr:uid="{102AC9D2-5185-435E-A0A3-51735716A881}">
    <filterColumn colId="0">
      <filters>
        <filter val="Simone"/>
      </filters>
    </filterColumn>
  </autoFilter>
  <tableColumns count="15">
    <tableColumn id="16" xr3:uid="{02B6CD09-4FE9-4AC6-B882-68BAA141B381}" name="KAM" dataDxfId="14"/>
    <tableColumn id="2" xr3:uid="{515FCD5D-AEF2-45C1-8275-05ECCBE85BC3}" name="Marque " dataDxfId="13"/>
    <tableColumn id="3" xr3:uid="{B5D2BD47-2091-4066-AF40-5C1808A550CE}" name="1" dataDxfId="12"/>
    <tableColumn id="4" xr3:uid="{43587E9C-3625-4B61-B944-5A707970B808}" name="2" dataDxfId="11"/>
    <tableColumn id="5" xr3:uid="{43AE0CF5-C942-436A-B0E0-0BD8D14B8B77}" name="3" dataDxfId="10"/>
    <tableColumn id="6" xr3:uid="{E53FAF00-6830-472C-B9AA-513A44AF415F}" name="4" dataDxfId="9"/>
    <tableColumn id="7" xr3:uid="{97D8D0D7-4362-41AF-BD8A-10803C30958E}" name="5" dataDxfId="8"/>
    <tableColumn id="8" xr3:uid="{51BAC0C7-F91A-4093-934E-FDBCB6383F3B}" name="6" dataDxfId="7"/>
    <tableColumn id="9" xr3:uid="{357B9982-EBDA-4B74-82A8-A8ACA0AEC08B}" name="7" dataDxfId="6"/>
    <tableColumn id="10" xr3:uid="{52A36EE6-BA5C-411A-8397-27A8AF4BBED4}" name="8" dataDxfId="5"/>
    <tableColumn id="11" xr3:uid="{A6379819-22DA-47E8-94BF-D07B710A4327}" name="9" dataDxfId="4"/>
    <tableColumn id="12" xr3:uid="{01067E04-3F7F-4FB6-88E6-B954E47FB559}" name="10" dataDxfId="3"/>
    <tableColumn id="13" xr3:uid="{A0DF21CB-2546-4C11-B05E-F3809DF67899}" name="11" dataDxfId="2"/>
    <tableColumn id="14" xr3:uid="{9D78FB3A-2C76-4CD8-9C62-1BB1728E5761}" name="12" dataDxfId="1"/>
    <tableColumn id="15" xr3:uid="{AEB32411-5C04-43D6-B045-A1996EAF30D2}" name="FY" dataDxfId="0">
      <calculatedColumnFormula>SUM(C2:N2)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BF6F2-DC2F-47B1-B041-A0965EDABBEF}">
  <dimension ref="A1:O557"/>
  <sheetViews>
    <sheetView workbookViewId="0">
      <selection activeCell="E69" sqref="C28:E69"/>
    </sheetView>
  </sheetViews>
  <sheetFormatPr baseColWidth="10" defaultColWidth="9.140625" defaultRowHeight="12.75" customHeight="1" x14ac:dyDescent="0.2"/>
  <cols>
    <col min="1" max="1" width="41.5703125" style="4" customWidth="1"/>
    <col min="2" max="2" width="41.5703125" style="4" bestFit="1" customWidth="1"/>
    <col min="3" max="7" width="10" style="4" bestFit="1" customWidth="1"/>
    <col min="8" max="8" width="12.42578125" style="4" bestFit="1" customWidth="1"/>
    <col min="9" max="9" width="10" style="4" bestFit="1" customWidth="1"/>
    <col min="10" max="11" width="12.42578125" style="4" bestFit="1" customWidth="1"/>
    <col min="12" max="14" width="10" style="4" bestFit="1" customWidth="1"/>
    <col min="15" max="16384" width="9.140625" style="4"/>
  </cols>
  <sheetData>
    <row r="1" spans="1:15" ht="18.75" customHeight="1" thickBot="1" x14ac:dyDescent="0.25">
      <c r="A1" s="1" t="s">
        <v>0</v>
      </c>
      <c r="B1" s="1" t="s">
        <v>30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3" t="s">
        <v>13</v>
      </c>
    </row>
    <row r="2" spans="1:15" ht="18.75" hidden="1" customHeight="1" thickBot="1" x14ac:dyDescent="0.25">
      <c r="A2" s="5" t="s">
        <v>25</v>
      </c>
      <c r="B2" s="5" t="s">
        <v>27</v>
      </c>
      <c r="C2" s="6">
        <v>841.03920000000005</v>
      </c>
      <c r="D2" s="6">
        <v>10485.687599999999</v>
      </c>
      <c r="E2" s="6">
        <v>1310.0832</v>
      </c>
      <c r="F2" s="6">
        <v>3028.4495999999999</v>
      </c>
      <c r="G2" s="6">
        <v>3045.9672</v>
      </c>
      <c r="H2" s="6">
        <v>31903.750800000002</v>
      </c>
      <c r="I2" s="6">
        <v>11392.066800000001</v>
      </c>
      <c r="J2" s="6">
        <v>6805.9871999999996</v>
      </c>
      <c r="K2" s="6">
        <v>4861.4147999999996</v>
      </c>
      <c r="L2" s="6">
        <v>18587.61</v>
      </c>
      <c r="M2" s="6">
        <v>7125.4943999999996</v>
      </c>
      <c r="N2" s="6">
        <v>2812.2768000000001</v>
      </c>
      <c r="O2" s="7">
        <f>SUM(C2:N2)</f>
        <v>102199.8276</v>
      </c>
    </row>
    <row r="3" spans="1:15" ht="18.75" hidden="1" customHeight="1" thickBot="1" x14ac:dyDescent="0.25">
      <c r="A3" s="5" t="s">
        <v>25</v>
      </c>
      <c r="B3" s="2" t="s">
        <v>28</v>
      </c>
      <c r="C3" s="6">
        <v>655.63559999999995</v>
      </c>
      <c r="D3" s="6">
        <v>163.66319999999999</v>
      </c>
      <c r="E3" s="6">
        <v>247.428</v>
      </c>
      <c r="F3" s="6">
        <v>113.0112</v>
      </c>
      <c r="G3" s="6">
        <v>513.60479999999995</v>
      </c>
      <c r="H3" s="6">
        <v>12391.8552</v>
      </c>
      <c r="I3" s="6">
        <v>5882.0255999999999</v>
      </c>
      <c r="J3" s="6">
        <v>3988.1808000000001</v>
      </c>
      <c r="K3" s="6">
        <v>453.7944</v>
      </c>
      <c r="L3" s="6">
        <v>2480.922</v>
      </c>
      <c r="M3" s="6">
        <v>393.10919999999999</v>
      </c>
      <c r="N3" s="6">
        <v>433.94400000000002</v>
      </c>
      <c r="O3" s="7">
        <f t="shared" ref="O3:O10" si="0">SUM(C3:N3)</f>
        <v>27717.173999999995</v>
      </c>
    </row>
    <row r="4" spans="1:15" ht="18.75" hidden="1" customHeight="1" thickBot="1" x14ac:dyDescent="0.25">
      <c r="A4" s="5" t="s">
        <v>25</v>
      </c>
      <c r="B4" s="2" t="s">
        <v>29</v>
      </c>
      <c r="C4" s="6">
        <v>997.21799999999996</v>
      </c>
      <c r="D4" s="6">
        <v>666.03599999999994</v>
      </c>
      <c r="E4" s="6">
        <v>1414.7675999999999</v>
      </c>
      <c r="F4" s="6">
        <v>1038.4092000000001</v>
      </c>
      <c r="G4" s="6">
        <v>2752.4124000000002</v>
      </c>
      <c r="H4" s="6">
        <v>12179.775600000001</v>
      </c>
      <c r="I4" s="6">
        <v>4988.0123999999996</v>
      </c>
      <c r="J4" s="6">
        <v>1722.0275999999999</v>
      </c>
      <c r="K4" s="6">
        <v>653.85360000000003</v>
      </c>
      <c r="L4" s="6">
        <v>8259.2027999999991</v>
      </c>
      <c r="M4" s="6">
        <v>3802.0967999999998</v>
      </c>
      <c r="N4" s="6">
        <v>1050.8399999999999</v>
      </c>
      <c r="O4" s="7">
        <f t="shared" si="0"/>
        <v>39524.651999999995</v>
      </c>
    </row>
    <row r="5" spans="1:15" ht="18.75" hidden="1" customHeight="1" thickBot="1" x14ac:dyDescent="0.25">
      <c r="A5" s="5" t="s">
        <v>25</v>
      </c>
      <c r="B5" s="5" t="s">
        <v>27</v>
      </c>
      <c r="C5" s="8"/>
      <c r="D5" s="6">
        <v>5269.5360000000001</v>
      </c>
      <c r="E5" s="6">
        <v>6752.8188</v>
      </c>
      <c r="F5" s="6">
        <v>4875.93</v>
      </c>
      <c r="G5" s="6">
        <v>13570.178400000001</v>
      </c>
      <c r="H5" s="6">
        <v>22070.761200000001</v>
      </c>
      <c r="I5" s="6">
        <v>17187.552</v>
      </c>
      <c r="J5" s="6">
        <v>14734.0836</v>
      </c>
      <c r="K5" s="6">
        <v>12340.0584</v>
      </c>
      <c r="L5" s="6">
        <v>18526.870800000001</v>
      </c>
      <c r="M5" s="6">
        <v>11077.8084</v>
      </c>
      <c r="N5" s="6">
        <v>2236.2264</v>
      </c>
      <c r="O5" s="7">
        <f t="shared" si="0"/>
        <v>128641.82399999999</v>
      </c>
    </row>
    <row r="6" spans="1:15" ht="18.75" hidden="1" customHeight="1" thickBot="1" x14ac:dyDescent="0.25">
      <c r="A6" s="5" t="s">
        <v>25</v>
      </c>
      <c r="B6" s="2" t="s">
        <v>28</v>
      </c>
      <c r="C6" s="8"/>
      <c r="D6" s="6">
        <v>0</v>
      </c>
      <c r="E6" s="6">
        <v>2415.8519999999999</v>
      </c>
      <c r="F6" s="6">
        <v>1591.704</v>
      </c>
      <c r="G6" s="6">
        <v>1599.3504</v>
      </c>
      <c r="H6" s="6">
        <v>11812.6512</v>
      </c>
      <c r="I6" s="6">
        <v>12028.392</v>
      </c>
      <c r="J6" s="6">
        <v>4819.3163999999997</v>
      </c>
      <c r="K6" s="6">
        <v>2530.6235999999999</v>
      </c>
      <c r="L6" s="6">
        <v>1875.5604000000001</v>
      </c>
      <c r="M6" s="6">
        <v>960.76800000000003</v>
      </c>
      <c r="N6" s="6">
        <v>101.8656</v>
      </c>
      <c r="O6" s="7">
        <f t="shared" si="0"/>
        <v>39736.083600000005</v>
      </c>
    </row>
    <row r="7" spans="1:15" ht="18.75" hidden="1" customHeight="1" thickBot="1" x14ac:dyDescent="0.25">
      <c r="A7" s="5" t="s">
        <v>25</v>
      </c>
      <c r="B7" s="2" t="s">
        <v>29</v>
      </c>
      <c r="C7" s="8"/>
      <c r="D7" s="6">
        <v>0</v>
      </c>
      <c r="E7" s="6">
        <v>1758.4344000000001</v>
      </c>
      <c r="F7" s="6">
        <v>107.892</v>
      </c>
      <c r="G7" s="6">
        <v>593.40599999999995</v>
      </c>
      <c r="H7" s="6">
        <v>11921.3856</v>
      </c>
      <c r="I7" s="6">
        <v>6725.268</v>
      </c>
      <c r="J7" s="6">
        <v>2747.52</v>
      </c>
      <c r="K7" s="6">
        <v>4909.6260000000002</v>
      </c>
      <c r="L7" s="6">
        <v>3167.6183999999998</v>
      </c>
      <c r="M7" s="6">
        <v>269.73</v>
      </c>
      <c r="N7" s="6">
        <v>572.92920000000004</v>
      </c>
      <c r="O7" s="7">
        <f t="shared" si="0"/>
        <v>32773.809600000001</v>
      </c>
    </row>
    <row r="8" spans="1:15" ht="18.75" hidden="1" customHeight="1" thickBot="1" x14ac:dyDescent="0.25">
      <c r="A8" s="5" t="s">
        <v>25</v>
      </c>
      <c r="B8" s="5" t="s">
        <v>27</v>
      </c>
      <c r="C8" s="6">
        <v>3530.0664000000002</v>
      </c>
      <c r="D8" s="6">
        <v>110274.98759999999</v>
      </c>
      <c r="E8" s="6">
        <v>32772.103199999998</v>
      </c>
      <c r="F8" s="6">
        <v>4305.6036000000004</v>
      </c>
      <c r="G8" s="6">
        <v>4583.5200000000004</v>
      </c>
      <c r="H8" s="6">
        <v>37872.219599999997</v>
      </c>
      <c r="I8" s="6">
        <v>-1410.5663999999999</v>
      </c>
      <c r="J8" s="6">
        <v>58290.429600000003</v>
      </c>
      <c r="K8" s="6">
        <v>30872.4156</v>
      </c>
      <c r="L8" s="6">
        <v>1710.7632000000001</v>
      </c>
      <c r="M8" s="6">
        <v>1143.828</v>
      </c>
      <c r="N8" s="6">
        <v>0</v>
      </c>
      <c r="O8" s="7">
        <f t="shared" si="0"/>
        <v>283945.3703999999</v>
      </c>
    </row>
    <row r="9" spans="1:15" ht="18.75" hidden="1" customHeight="1" thickBot="1" x14ac:dyDescent="0.25">
      <c r="A9" s="5" t="s">
        <v>25</v>
      </c>
      <c r="B9" s="2" t="s">
        <v>28</v>
      </c>
      <c r="C9" s="6">
        <v>993.38400000000001</v>
      </c>
      <c r="D9" s="6">
        <v>2607.6815999999999</v>
      </c>
      <c r="E9" s="6">
        <v>9795.1031999999996</v>
      </c>
      <c r="F9" s="6">
        <v>7799.6952000000001</v>
      </c>
      <c r="G9" s="6">
        <v>762.84720000000004</v>
      </c>
      <c r="H9" s="6">
        <v>12561.7716</v>
      </c>
      <c r="I9" s="6">
        <v>1065.5820000000001</v>
      </c>
      <c r="J9" s="6">
        <v>18613.637999999999</v>
      </c>
      <c r="K9" s="6">
        <v>590.1336</v>
      </c>
      <c r="L9" s="6">
        <v>7451.2223999999997</v>
      </c>
      <c r="M9" s="8"/>
      <c r="N9" s="8"/>
      <c r="O9" s="7">
        <f t="shared" si="0"/>
        <v>62241.058799999999</v>
      </c>
    </row>
    <row r="10" spans="1:15" ht="18.75" hidden="1" customHeight="1" thickBot="1" x14ac:dyDescent="0.25">
      <c r="A10" s="5" t="s">
        <v>25</v>
      </c>
      <c r="B10" s="2" t="s">
        <v>29</v>
      </c>
      <c r="C10" s="6">
        <v>2491.5275999999999</v>
      </c>
      <c r="D10" s="6">
        <v>3340.116</v>
      </c>
      <c r="E10" s="6">
        <v>11766.751200000001</v>
      </c>
      <c r="F10" s="6">
        <v>4019.5115999999998</v>
      </c>
      <c r="G10" s="6">
        <v>4528.0835999999999</v>
      </c>
      <c r="H10" s="6">
        <v>42292.519200000002</v>
      </c>
      <c r="I10" s="6">
        <v>891.9828</v>
      </c>
      <c r="J10" s="6">
        <v>15470.46</v>
      </c>
      <c r="K10" s="6">
        <v>3733.6464000000001</v>
      </c>
      <c r="L10" s="6">
        <v>6225.9732000000004</v>
      </c>
      <c r="M10" s="6">
        <v>2427.5700000000002</v>
      </c>
      <c r="N10" s="6">
        <v>0</v>
      </c>
      <c r="O10" s="7">
        <f t="shared" si="0"/>
        <v>97188.141600000003</v>
      </c>
    </row>
    <row r="11" spans="1:15" ht="18.75" hidden="1" customHeight="1" thickBot="1" x14ac:dyDescent="0.25">
      <c r="A11" s="5" t="s">
        <v>25</v>
      </c>
      <c r="B11" s="5" t="s">
        <v>27</v>
      </c>
      <c r="C11" s="6">
        <v>0</v>
      </c>
      <c r="D11" s="6">
        <v>4352.7456000000002</v>
      </c>
      <c r="E11" s="6">
        <v>0</v>
      </c>
      <c r="F11" s="6">
        <v>578.66399999999999</v>
      </c>
      <c r="G11" s="6">
        <v>4680.8280000000004</v>
      </c>
      <c r="H11" s="6">
        <v>8248.6296000000002</v>
      </c>
      <c r="I11" s="6">
        <v>19250.351999999999</v>
      </c>
      <c r="J11" s="6">
        <v>81987.076799999995</v>
      </c>
      <c r="K11" s="6">
        <v>3773.7359999999999</v>
      </c>
      <c r="L11" s="6">
        <v>4088.4479999999999</v>
      </c>
      <c r="M11" s="6">
        <v>8943.0480000000007</v>
      </c>
      <c r="N11" s="6">
        <v>4392.1440000000002</v>
      </c>
      <c r="O11" s="7">
        <f t="shared" ref="O11:O21" si="1">SUM(C11:N11)</f>
        <v>140295.67200000002</v>
      </c>
    </row>
    <row r="12" spans="1:15" ht="18.75" hidden="1" customHeight="1" thickBot="1" x14ac:dyDescent="0.25">
      <c r="A12" s="5" t="s">
        <v>25</v>
      </c>
      <c r="B12" s="2" t="s">
        <v>28</v>
      </c>
      <c r="C12" s="6">
        <v>0</v>
      </c>
      <c r="D12" s="6">
        <v>425.08800000000002</v>
      </c>
      <c r="E12" s="8"/>
      <c r="F12" s="6">
        <v>1487.808</v>
      </c>
      <c r="G12" s="6">
        <v>8123.5007999999998</v>
      </c>
      <c r="H12" s="6">
        <v>504.18720000000002</v>
      </c>
      <c r="I12" s="6">
        <v>3180.384</v>
      </c>
      <c r="J12" s="6">
        <v>1065.8304000000001</v>
      </c>
      <c r="K12" s="6">
        <v>466.99200000000002</v>
      </c>
      <c r="L12" s="6">
        <v>4866.4799999999996</v>
      </c>
      <c r="M12" s="6">
        <v>5248.1088</v>
      </c>
      <c r="N12" s="6">
        <v>0</v>
      </c>
      <c r="O12" s="7">
        <f t="shared" si="1"/>
        <v>25368.379200000003</v>
      </c>
    </row>
    <row r="13" spans="1:15" ht="18.75" hidden="1" customHeight="1" thickBot="1" x14ac:dyDescent="0.25">
      <c r="A13" s="5" t="s">
        <v>25</v>
      </c>
      <c r="B13" s="2" t="s">
        <v>29</v>
      </c>
      <c r="C13" s="6">
        <v>2627.3159999999998</v>
      </c>
      <c r="D13" s="6">
        <v>6113.5343999999996</v>
      </c>
      <c r="E13" s="6">
        <v>515.16</v>
      </c>
      <c r="F13" s="6">
        <v>7405.6031999999996</v>
      </c>
      <c r="G13" s="6">
        <v>16899.516</v>
      </c>
      <c r="H13" s="6">
        <v>2146.8780000000002</v>
      </c>
      <c r="I13" s="6">
        <v>6814.3680000000004</v>
      </c>
      <c r="J13" s="6">
        <v>9421.92</v>
      </c>
      <c r="K13" s="6">
        <v>0</v>
      </c>
      <c r="L13" s="6">
        <v>8242.56</v>
      </c>
      <c r="M13" s="6">
        <v>4121.28</v>
      </c>
      <c r="N13" s="6">
        <v>515.16</v>
      </c>
      <c r="O13" s="7">
        <f t="shared" si="1"/>
        <v>64823.295599999998</v>
      </c>
    </row>
    <row r="14" spans="1:15" ht="18.75" hidden="1" customHeight="1" thickBot="1" x14ac:dyDescent="0.25">
      <c r="A14" s="5" t="s">
        <v>25</v>
      </c>
      <c r="B14" s="5" t="s">
        <v>27</v>
      </c>
      <c r="C14" s="6">
        <v>20033.038799999998</v>
      </c>
      <c r="D14" s="6">
        <v>0</v>
      </c>
      <c r="E14" s="6">
        <v>41402.739600000001</v>
      </c>
      <c r="F14" s="6">
        <v>12923.366400000001</v>
      </c>
      <c r="G14" s="6">
        <v>12997.562400000001</v>
      </c>
      <c r="H14" s="6">
        <v>661.08960000000002</v>
      </c>
      <c r="I14" s="6">
        <v>8578.5156000000006</v>
      </c>
      <c r="J14" s="6">
        <v>63792.284399999997</v>
      </c>
      <c r="K14" s="6">
        <v>52498.411200000002</v>
      </c>
      <c r="L14" s="6">
        <v>1243.7064</v>
      </c>
      <c r="M14" s="6">
        <v>90831.283200000005</v>
      </c>
      <c r="N14" s="6">
        <v>11437.221600000001</v>
      </c>
      <c r="O14" s="7">
        <f t="shared" si="1"/>
        <v>316399.21919999999</v>
      </c>
    </row>
    <row r="15" spans="1:15" ht="18.75" hidden="1" customHeight="1" thickBot="1" x14ac:dyDescent="0.25">
      <c r="A15" s="5" t="s">
        <v>25</v>
      </c>
      <c r="B15" s="2" t="s">
        <v>28</v>
      </c>
      <c r="C15" s="6">
        <v>21945.805199999999</v>
      </c>
      <c r="D15" s="6">
        <v>0</v>
      </c>
      <c r="E15" s="6">
        <v>15888.1824</v>
      </c>
      <c r="F15" s="6">
        <v>7090.74</v>
      </c>
      <c r="G15" s="6">
        <v>6889.6548000000003</v>
      </c>
      <c r="H15" s="6">
        <v>3953.4047999999998</v>
      </c>
      <c r="I15" s="6">
        <v>9070.5311999999994</v>
      </c>
      <c r="J15" s="6">
        <v>30108.024000000001</v>
      </c>
      <c r="K15" s="6">
        <v>8624.7936000000009</v>
      </c>
      <c r="L15" s="6">
        <v>622.77120000000002</v>
      </c>
      <c r="M15" s="6">
        <v>27747.1872</v>
      </c>
      <c r="N15" s="6">
        <v>5521.6512000000002</v>
      </c>
      <c r="O15" s="7">
        <f t="shared" si="1"/>
        <v>137462.74559999999</v>
      </c>
    </row>
    <row r="16" spans="1:15" ht="18.75" hidden="1" customHeight="1" thickBot="1" x14ac:dyDescent="0.25">
      <c r="A16" s="5" t="s">
        <v>25</v>
      </c>
      <c r="B16" s="2" t="s">
        <v>29</v>
      </c>
      <c r="C16" s="6">
        <v>7235.3195999999998</v>
      </c>
      <c r="D16" s="6">
        <v>0</v>
      </c>
      <c r="E16" s="6">
        <v>13540.6512</v>
      </c>
      <c r="F16" s="6">
        <v>2929.6511999999998</v>
      </c>
      <c r="G16" s="6">
        <v>12957.418799999999</v>
      </c>
      <c r="H16" s="6">
        <v>1027.5768</v>
      </c>
      <c r="I16" s="6">
        <v>313.12439999999998</v>
      </c>
      <c r="J16" s="6">
        <v>22560.7032</v>
      </c>
      <c r="K16" s="6">
        <v>5730.8580000000002</v>
      </c>
      <c r="L16" s="6">
        <v>0</v>
      </c>
      <c r="M16" s="6">
        <v>17639.618399999999</v>
      </c>
      <c r="N16" s="6">
        <v>4690.3212000000003</v>
      </c>
      <c r="O16" s="7">
        <f t="shared" si="1"/>
        <v>88625.242800000007</v>
      </c>
    </row>
    <row r="17" spans="1:15" ht="18.75" hidden="1" customHeight="1" thickBot="1" x14ac:dyDescent="0.25">
      <c r="A17" s="5" t="s">
        <v>25</v>
      </c>
      <c r="B17" s="5" t="s">
        <v>27</v>
      </c>
      <c r="C17" s="8"/>
      <c r="D17" s="8"/>
      <c r="E17" s="8"/>
      <c r="F17" s="6">
        <v>0</v>
      </c>
      <c r="G17" s="6">
        <v>0</v>
      </c>
      <c r="H17" s="6">
        <v>20700</v>
      </c>
      <c r="I17" s="6">
        <v>7080</v>
      </c>
      <c r="J17" s="6">
        <v>38499</v>
      </c>
      <c r="K17" s="8"/>
      <c r="L17" s="8"/>
      <c r="M17" s="6">
        <v>0</v>
      </c>
      <c r="N17" s="6">
        <v>4800</v>
      </c>
      <c r="O17" s="7">
        <f t="shared" si="1"/>
        <v>71079</v>
      </c>
    </row>
    <row r="18" spans="1:15" ht="18.75" hidden="1" customHeight="1" thickBot="1" x14ac:dyDescent="0.25">
      <c r="A18" s="5" t="s">
        <v>25</v>
      </c>
      <c r="B18" s="2" t="s">
        <v>28</v>
      </c>
      <c r="C18" s="8"/>
      <c r="D18" s="8"/>
      <c r="E18" s="8"/>
      <c r="F18" s="6">
        <v>0</v>
      </c>
      <c r="G18" s="6">
        <v>0</v>
      </c>
      <c r="H18" s="6">
        <v>20460</v>
      </c>
      <c r="I18" s="6">
        <v>1508.4</v>
      </c>
      <c r="J18" s="8"/>
      <c r="K18" s="8"/>
      <c r="L18" s="8"/>
      <c r="M18" s="6">
        <v>0</v>
      </c>
      <c r="N18" s="6">
        <v>29509.68</v>
      </c>
      <c r="O18" s="7">
        <f t="shared" si="1"/>
        <v>51478.080000000002</v>
      </c>
    </row>
    <row r="19" spans="1:15" ht="18.75" hidden="1" customHeight="1" thickBot="1" x14ac:dyDescent="0.25">
      <c r="A19" s="5" t="s">
        <v>25</v>
      </c>
      <c r="B19" s="5" t="s">
        <v>27</v>
      </c>
      <c r="C19" s="6">
        <v>20200.2444</v>
      </c>
      <c r="D19" s="6">
        <v>16558.603200000001</v>
      </c>
      <c r="E19" s="6">
        <v>12076.430399999999</v>
      </c>
      <c r="F19" s="6">
        <v>12901.6584</v>
      </c>
      <c r="G19" s="6">
        <v>11038.906800000001</v>
      </c>
      <c r="H19" s="6">
        <v>48951.907200000001</v>
      </c>
      <c r="I19" s="6">
        <v>9621.9791999999998</v>
      </c>
      <c r="J19" s="6">
        <v>50722.588799999998</v>
      </c>
      <c r="K19" s="6">
        <v>66831.188399999999</v>
      </c>
      <c r="L19" s="6">
        <v>22148.467199999999</v>
      </c>
      <c r="M19" s="6">
        <v>18371.0592</v>
      </c>
      <c r="N19" s="6">
        <v>11470.993200000001</v>
      </c>
      <c r="O19" s="7">
        <f t="shared" si="1"/>
        <v>300894.02640000003</v>
      </c>
    </row>
    <row r="20" spans="1:15" ht="18.75" hidden="1" customHeight="1" thickBot="1" x14ac:dyDescent="0.25">
      <c r="A20" s="5" t="s">
        <v>25</v>
      </c>
      <c r="B20" s="2" t="s">
        <v>28</v>
      </c>
      <c r="C20" s="6">
        <v>5697.5075999999999</v>
      </c>
      <c r="D20" s="6">
        <v>4820.8284000000003</v>
      </c>
      <c r="E20" s="6">
        <v>3772.0403999999999</v>
      </c>
      <c r="F20" s="6">
        <v>3116.9448000000002</v>
      </c>
      <c r="G20" s="6">
        <v>1627.0632000000001</v>
      </c>
      <c r="H20" s="6">
        <v>1366.4376</v>
      </c>
      <c r="I20" s="6">
        <v>3138.6095999999998</v>
      </c>
      <c r="J20" s="6">
        <v>27150.4656</v>
      </c>
      <c r="K20" s="6">
        <v>3356.9639999999999</v>
      </c>
      <c r="L20" s="6">
        <v>5497.2972</v>
      </c>
      <c r="M20" s="6">
        <v>1550.2752</v>
      </c>
      <c r="N20" s="6">
        <v>0</v>
      </c>
      <c r="O20" s="7">
        <f t="shared" si="1"/>
        <v>61094.433600000004</v>
      </c>
    </row>
    <row r="21" spans="1:15" ht="18.75" hidden="1" customHeight="1" thickBot="1" x14ac:dyDescent="0.25">
      <c r="A21" s="5" t="s">
        <v>25</v>
      </c>
      <c r="B21" s="2" t="s">
        <v>29</v>
      </c>
      <c r="C21" s="6">
        <v>4728.0132000000003</v>
      </c>
      <c r="D21" s="6">
        <v>3513.0563999999999</v>
      </c>
      <c r="E21" s="6">
        <v>8618.6376</v>
      </c>
      <c r="F21" s="6">
        <v>6439.8671999999997</v>
      </c>
      <c r="G21" s="6">
        <v>5068.4939999999997</v>
      </c>
      <c r="H21" s="6">
        <v>6024.4452000000001</v>
      </c>
      <c r="I21" s="6">
        <v>18758.984400000001</v>
      </c>
      <c r="J21" s="6">
        <v>16970.461200000002</v>
      </c>
      <c r="K21" s="6">
        <v>12118.6368</v>
      </c>
      <c r="L21" s="6">
        <v>11211.7824</v>
      </c>
      <c r="M21" s="6">
        <v>23663.3832</v>
      </c>
      <c r="N21" s="6">
        <v>12766.2048</v>
      </c>
      <c r="O21" s="7">
        <f t="shared" si="1"/>
        <v>129881.96639999998</v>
      </c>
    </row>
    <row r="22" spans="1:15" ht="18.75" hidden="1" customHeight="1" thickBot="1" x14ac:dyDescent="0.25">
      <c r="A22" s="5" t="s">
        <v>25</v>
      </c>
      <c r="B22" s="5" t="s">
        <v>27</v>
      </c>
      <c r="C22" s="8"/>
      <c r="D22" s="6">
        <v>44082.424800000001</v>
      </c>
      <c r="E22" s="6">
        <v>22055.824799999999</v>
      </c>
      <c r="F22" s="6">
        <v>1630.3032000000001</v>
      </c>
      <c r="G22" s="6">
        <v>789.91200000000003</v>
      </c>
      <c r="H22" s="6">
        <v>5754.6288000000004</v>
      </c>
      <c r="I22" s="6">
        <v>19446.134399999999</v>
      </c>
      <c r="J22" s="6">
        <v>29354.378400000001</v>
      </c>
      <c r="K22" s="6">
        <v>16385.22</v>
      </c>
      <c r="L22" s="8"/>
      <c r="M22" s="8"/>
      <c r="N22" s="6">
        <v>7291.62</v>
      </c>
      <c r="O22" s="7">
        <f t="shared" ref="O22:O30" si="2">SUM(C22:N22)</f>
        <v>146790.44639999999</v>
      </c>
    </row>
    <row r="23" spans="1:15" ht="18.75" hidden="1" customHeight="1" thickBot="1" x14ac:dyDescent="0.25">
      <c r="A23" s="5" t="s">
        <v>25</v>
      </c>
      <c r="B23" s="2" t="s">
        <v>28</v>
      </c>
      <c r="C23" s="8"/>
      <c r="D23" s="6">
        <v>10282.053599999999</v>
      </c>
      <c r="E23" s="8"/>
      <c r="F23" s="6">
        <v>4089.6143999999999</v>
      </c>
      <c r="G23" s="8"/>
      <c r="H23" s="6">
        <v>294.32159999999999</v>
      </c>
      <c r="I23" s="6">
        <v>14940.676799999999</v>
      </c>
      <c r="J23" s="6">
        <v>26252.8776</v>
      </c>
      <c r="K23" s="6">
        <v>7179.7536</v>
      </c>
      <c r="L23" s="8"/>
      <c r="M23" s="8"/>
      <c r="N23" s="6">
        <v>1843.4304</v>
      </c>
      <c r="O23" s="7">
        <f t="shared" si="2"/>
        <v>64882.727999999988</v>
      </c>
    </row>
    <row r="24" spans="1:15" ht="18.75" hidden="1" customHeight="1" thickBot="1" x14ac:dyDescent="0.25">
      <c r="A24" s="5" t="s">
        <v>25</v>
      </c>
      <c r="B24" s="2" t="s">
        <v>29</v>
      </c>
      <c r="C24" s="8"/>
      <c r="D24" s="6">
        <v>17372.2104</v>
      </c>
      <c r="E24" s="8"/>
      <c r="F24" s="6">
        <v>1106.7840000000001</v>
      </c>
      <c r="G24" s="6">
        <v>3689.28</v>
      </c>
      <c r="H24" s="6">
        <v>2002.3416</v>
      </c>
      <c r="I24" s="6">
        <v>15391.727999999999</v>
      </c>
      <c r="J24" s="6">
        <v>45527.076000000001</v>
      </c>
      <c r="K24" s="6">
        <v>5759.2079999999996</v>
      </c>
      <c r="L24" s="6">
        <v>0</v>
      </c>
      <c r="M24" s="8"/>
      <c r="N24" s="6">
        <v>15451.495199999999</v>
      </c>
      <c r="O24" s="7">
        <f t="shared" si="2"/>
        <v>106300.1232</v>
      </c>
    </row>
    <row r="25" spans="1:15" ht="18.75" hidden="1" customHeight="1" thickBot="1" x14ac:dyDescent="0.25">
      <c r="A25" s="5" t="s">
        <v>25</v>
      </c>
      <c r="B25" s="5" t="s">
        <v>27</v>
      </c>
      <c r="C25" s="8"/>
      <c r="D25" s="8"/>
      <c r="E25" s="8"/>
      <c r="F25" s="6">
        <v>0</v>
      </c>
      <c r="G25" s="8"/>
      <c r="H25" s="6">
        <v>18240</v>
      </c>
      <c r="I25" s="8"/>
      <c r="J25" s="8"/>
      <c r="K25" s="8"/>
      <c r="L25" s="8"/>
      <c r="M25" s="8"/>
      <c r="N25" s="6">
        <v>0</v>
      </c>
      <c r="O25" s="7">
        <f t="shared" si="2"/>
        <v>18240</v>
      </c>
    </row>
    <row r="26" spans="1:15" ht="18.75" hidden="1" customHeight="1" thickBot="1" x14ac:dyDescent="0.25">
      <c r="A26" s="5" t="s">
        <v>25</v>
      </c>
      <c r="B26" s="5" t="s">
        <v>27</v>
      </c>
      <c r="C26" s="8"/>
      <c r="D26" s="8"/>
      <c r="E26" s="6">
        <v>0</v>
      </c>
      <c r="F26" s="6">
        <v>0</v>
      </c>
      <c r="G26" s="8"/>
      <c r="H26" s="6">
        <v>111979.2</v>
      </c>
      <c r="I26" s="8"/>
      <c r="J26" s="8"/>
      <c r="K26" s="8"/>
      <c r="L26" s="8"/>
      <c r="M26" s="8"/>
      <c r="N26" s="6">
        <v>0</v>
      </c>
      <c r="O26" s="7">
        <f t="shared" si="2"/>
        <v>111979.2</v>
      </c>
    </row>
    <row r="27" spans="1:15" ht="18.75" hidden="1" customHeight="1" thickBot="1" x14ac:dyDescent="0.25">
      <c r="A27" s="5" t="s">
        <v>25</v>
      </c>
      <c r="B27" s="2" t="s">
        <v>28</v>
      </c>
      <c r="C27" s="8"/>
      <c r="D27" s="8"/>
      <c r="E27" s="6">
        <v>0</v>
      </c>
      <c r="F27" s="8"/>
      <c r="G27" s="8"/>
      <c r="H27" s="6">
        <v>8188</v>
      </c>
      <c r="I27" s="8"/>
      <c r="J27" s="8"/>
      <c r="K27" s="8"/>
      <c r="L27" s="8"/>
      <c r="M27" s="8"/>
      <c r="N27" s="6">
        <v>0</v>
      </c>
      <c r="O27" s="7">
        <f t="shared" si="2"/>
        <v>8188</v>
      </c>
    </row>
    <row r="28" spans="1:15" ht="18.75" customHeight="1" thickBot="1" x14ac:dyDescent="0.25">
      <c r="A28" s="2" t="s">
        <v>26</v>
      </c>
      <c r="B28" s="5" t="s">
        <v>27</v>
      </c>
      <c r="C28" s="8"/>
      <c r="D28" s="6">
        <v>602.96400000000006</v>
      </c>
      <c r="E28" s="6">
        <v>489.56400000000002</v>
      </c>
      <c r="F28" s="6">
        <v>1414.9295999999999</v>
      </c>
      <c r="G28" s="6">
        <v>225.89279999999999</v>
      </c>
      <c r="H28" s="6">
        <v>12246.66</v>
      </c>
      <c r="I28" s="6">
        <v>2608.1676000000002</v>
      </c>
      <c r="J28" s="6">
        <v>2431.8359999999998</v>
      </c>
      <c r="K28" s="6">
        <v>1087.0416</v>
      </c>
      <c r="L28" s="6">
        <v>2348.1143999999999</v>
      </c>
      <c r="M28" s="6">
        <v>1149.0768</v>
      </c>
      <c r="N28" s="6">
        <v>2337.4872</v>
      </c>
      <c r="O28" s="7">
        <f t="shared" si="2"/>
        <v>26941.733999999997</v>
      </c>
    </row>
    <row r="29" spans="1:15" ht="18.75" customHeight="1" thickBot="1" x14ac:dyDescent="0.25">
      <c r="A29" s="2" t="s">
        <v>26</v>
      </c>
      <c r="B29" s="2" t="s">
        <v>28</v>
      </c>
      <c r="C29" s="8"/>
      <c r="D29" s="6">
        <v>380.50560000000002</v>
      </c>
      <c r="E29" s="6">
        <v>246.06720000000001</v>
      </c>
      <c r="F29" s="6">
        <v>94.694400000000002</v>
      </c>
      <c r="G29" s="6">
        <v>324.16199999999998</v>
      </c>
      <c r="H29" s="6">
        <v>2102.1444000000001</v>
      </c>
      <c r="I29" s="6">
        <v>682.95960000000002</v>
      </c>
      <c r="J29" s="6">
        <v>600.09119999999996</v>
      </c>
      <c r="K29" s="6">
        <v>0</v>
      </c>
      <c r="L29" s="6">
        <v>51.515999999999998</v>
      </c>
      <c r="M29" s="6">
        <v>154.548</v>
      </c>
      <c r="N29" s="6">
        <v>255.8304</v>
      </c>
      <c r="O29" s="7">
        <f t="shared" si="2"/>
        <v>4892.5187999999998</v>
      </c>
    </row>
    <row r="30" spans="1:15" ht="18.75" customHeight="1" thickBot="1" x14ac:dyDescent="0.25">
      <c r="A30" s="2" t="s">
        <v>26</v>
      </c>
      <c r="B30" s="2" t="s">
        <v>29</v>
      </c>
      <c r="C30" s="8"/>
      <c r="D30" s="6">
        <v>620.4384</v>
      </c>
      <c r="E30" s="6">
        <v>699.04079999999999</v>
      </c>
      <c r="F30" s="6">
        <v>202.5</v>
      </c>
      <c r="G30" s="6">
        <v>0</v>
      </c>
      <c r="H30" s="6">
        <v>5497.7291999999998</v>
      </c>
      <c r="I30" s="6">
        <v>947.4624</v>
      </c>
      <c r="J30" s="6">
        <v>1484.136</v>
      </c>
      <c r="K30" s="6">
        <v>0</v>
      </c>
      <c r="L30" s="6">
        <v>1058.616</v>
      </c>
      <c r="M30" s="6">
        <v>841.32</v>
      </c>
      <c r="N30" s="6">
        <v>162.12960000000001</v>
      </c>
      <c r="O30" s="7">
        <f t="shared" si="2"/>
        <v>11513.3724</v>
      </c>
    </row>
    <row r="31" spans="1:15" ht="18.75" customHeight="1" thickBot="1" x14ac:dyDescent="0.25">
      <c r="A31" s="2" t="s">
        <v>26</v>
      </c>
      <c r="B31" s="5" t="s">
        <v>27</v>
      </c>
      <c r="C31" s="6">
        <v>1844.3592000000001</v>
      </c>
      <c r="D31" s="6">
        <v>1565.0496000000001</v>
      </c>
      <c r="E31" s="6">
        <v>242.67599999999999</v>
      </c>
      <c r="F31" s="6">
        <v>437.6592</v>
      </c>
      <c r="G31" s="6">
        <v>1842.912</v>
      </c>
      <c r="H31" s="6">
        <v>996.49440000000004</v>
      </c>
      <c r="I31" s="8"/>
      <c r="J31" s="8"/>
      <c r="K31" s="6">
        <v>0</v>
      </c>
      <c r="L31" s="6">
        <v>1163.808</v>
      </c>
      <c r="M31" s="6">
        <v>683.12159999999994</v>
      </c>
      <c r="N31" s="6">
        <v>683.20799999999997</v>
      </c>
      <c r="O31" s="7">
        <f t="shared" ref="O31:O49" si="3">SUM(C31:N31)</f>
        <v>9459.2880000000005</v>
      </c>
    </row>
    <row r="32" spans="1:15" ht="18.75" customHeight="1" thickBot="1" x14ac:dyDescent="0.25">
      <c r="A32" s="2" t="s">
        <v>26</v>
      </c>
      <c r="B32" s="2" t="s">
        <v>29</v>
      </c>
      <c r="C32" s="6">
        <v>0</v>
      </c>
      <c r="D32" s="6">
        <v>378.59399999999999</v>
      </c>
      <c r="E32" s="8"/>
      <c r="F32" s="6">
        <v>126.19799999999999</v>
      </c>
      <c r="G32" s="8"/>
      <c r="H32" s="8"/>
      <c r="I32" s="8"/>
      <c r="J32" s="6">
        <v>0</v>
      </c>
      <c r="K32" s="8"/>
      <c r="L32" s="8"/>
      <c r="M32" s="6">
        <v>168.26400000000001</v>
      </c>
      <c r="N32" s="8"/>
      <c r="O32" s="7">
        <f t="shared" si="3"/>
        <v>673.05600000000004</v>
      </c>
    </row>
    <row r="33" spans="1:15" ht="18.75" customHeight="1" thickBot="1" x14ac:dyDescent="0.25">
      <c r="A33" s="2" t="s">
        <v>26</v>
      </c>
      <c r="B33" s="5" t="s">
        <v>27</v>
      </c>
      <c r="C33" s="6">
        <v>0</v>
      </c>
      <c r="D33" s="6">
        <v>13224.945599999999</v>
      </c>
      <c r="E33" s="6">
        <v>1426.9824000000001</v>
      </c>
      <c r="F33" s="6">
        <v>920.67840000000001</v>
      </c>
      <c r="G33" s="6">
        <v>2868.6311999999998</v>
      </c>
      <c r="H33" s="6">
        <v>3855.7944000000002</v>
      </c>
      <c r="I33" s="6">
        <v>7287.8832000000002</v>
      </c>
      <c r="J33" s="6">
        <v>2793.6468</v>
      </c>
      <c r="K33" s="6">
        <v>12716.8596</v>
      </c>
      <c r="L33" s="6">
        <v>5515.3440000000001</v>
      </c>
      <c r="M33" s="6">
        <v>7235.1575999999995</v>
      </c>
      <c r="N33" s="6">
        <v>3706.0416</v>
      </c>
      <c r="O33" s="7">
        <f t="shared" si="3"/>
        <v>61551.964799999994</v>
      </c>
    </row>
    <row r="34" spans="1:15" ht="18.75" customHeight="1" thickBot="1" x14ac:dyDescent="0.25">
      <c r="A34" s="2" t="s">
        <v>26</v>
      </c>
      <c r="B34" s="2" t="s">
        <v>28</v>
      </c>
      <c r="C34" s="6">
        <v>0</v>
      </c>
      <c r="D34" s="6">
        <v>2134.5336000000002</v>
      </c>
      <c r="E34" s="6">
        <v>161.136</v>
      </c>
      <c r="F34" s="6">
        <v>141.5232</v>
      </c>
      <c r="G34" s="6">
        <v>452.36880000000002</v>
      </c>
      <c r="H34" s="6">
        <v>1213.3476000000001</v>
      </c>
      <c r="I34" s="6">
        <v>792.62279999999998</v>
      </c>
      <c r="J34" s="6">
        <v>405.51839999999999</v>
      </c>
      <c r="K34" s="6">
        <v>636.70320000000004</v>
      </c>
      <c r="L34" s="6">
        <v>704.33280000000002</v>
      </c>
      <c r="M34" s="6">
        <v>1150.7616</v>
      </c>
      <c r="N34" s="6">
        <v>776.09879999999998</v>
      </c>
      <c r="O34" s="7">
        <f t="shared" si="3"/>
        <v>8568.9467999999997</v>
      </c>
    </row>
    <row r="35" spans="1:15" ht="18.75" customHeight="1" thickBot="1" x14ac:dyDescent="0.25">
      <c r="A35" s="2" t="s">
        <v>26</v>
      </c>
      <c r="B35" s="2" t="s">
        <v>29</v>
      </c>
      <c r="C35" s="6">
        <v>0</v>
      </c>
      <c r="D35" s="6">
        <v>2751.3323999999998</v>
      </c>
      <c r="E35" s="6">
        <v>0</v>
      </c>
      <c r="F35" s="6">
        <v>396.95400000000001</v>
      </c>
      <c r="G35" s="6">
        <v>2458.8359999999998</v>
      </c>
      <c r="H35" s="6">
        <v>1029.8879999999999</v>
      </c>
      <c r="I35" s="6">
        <v>826.34040000000005</v>
      </c>
      <c r="J35" s="6">
        <v>369.58679999999998</v>
      </c>
      <c r="K35" s="6">
        <v>1572.7716</v>
      </c>
      <c r="L35" s="6">
        <v>1148.0832</v>
      </c>
      <c r="M35" s="6">
        <v>2150.5931999999998</v>
      </c>
      <c r="N35" s="6">
        <v>451.548</v>
      </c>
      <c r="O35" s="7">
        <f t="shared" si="3"/>
        <v>13155.933600000002</v>
      </c>
    </row>
    <row r="36" spans="1:15" ht="18.75" customHeight="1" thickBot="1" x14ac:dyDescent="0.25">
      <c r="A36" s="2" t="s">
        <v>26</v>
      </c>
      <c r="B36" s="5" t="s">
        <v>27</v>
      </c>
      <c r="C36" s="6">
        <v>0</v>
      </c>
      <c r="D36" s="6">
        <v>1122.9192</v>
      </c>
      <c r="E36" s="8"/>
      <c r="F36" s="6">
        <v>330.91199999999998</v>
      </c>
      <c r="G36" s="6">
        <v>-330.91199999999998</v>
      </c>
      <c r="H36" s="6">
        <v>0</v>
      </c>
      <c r="I36" s="8"/>
      <c r="J36" s="8"/>
      <c r="K36" s="8"/>
      <c r="L36" s="8"/>
      <c r="M36" s="8"/>
      <c r="N36" s="8"/>
      <c r="O36" s="7">
        <f t="shared" si="3"/>
        <v>1122.9192</v>
      </c>
    </row>
    <row r="37" spans="1:15" ht="18.75" customHeight="1" thickBot="1" x14ac:dyDescent="0.25">
      <c r="A37" s="2" t="s">
        <v>26</v>
      </c>
      <c r="B37" s="2" t="s">
        <v>28</v>
      </c>
      <c r="C37" s="6">
        <v>0</v>
      </c>
      <c r="D37" s="6">
        <v>62.726399999999998</v>
      </c>
      <c r="E37" s="8"/>
      <c r="F37" s="6">
        <v>172.32480000000001</v>
      </c>
      <c r="G37" s="6">
        <v>-172.32480000000001</v>
      </c>
      <c r="H37" s="6">
        <v>0</v>
      </c>
      <c r="I37" s="8"/>
      <c r="J37" s="8"/>
      <c r="K37" s="8"/>
      <c r="L37" s="8"/>
      <c r="M37" s="8"/>
      <c r="N37" s="8"/>
      <c r="O37" s="7">
        <f t="shared" si="3"/>
        <v>62.726399999999984</v>
      </c>
    </row>
    <row r="38" spans="1:15" ht="18.75" customHeight="1" thickBot="1" x14ac:dyDescent="0.25">
      <c r="A38" s="2" t="s">
        <v>26</v>
      </c>
      <c r="B38" s="2" t="s">
        <v>29</v>
      </c>
      <c r="C38" s="6">
        <v>0</v>
      </c>
      <c r="D38" s="6">
        <v>67.435199999999995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7">
        <f t="shared" si="3"/>
        <v>67.435199999999995</v>
      </c>
    </row>
    <row r="39" spans="1:15" ht="18.75" customHeight="1" thickBot="1" x14ac:dyDescent="0.25">
      <c r="A39" s="2" t="s">
        <v>26</v>
      </c>
      <c r="B39" s="5" t="s">
        <v>27</v>
      </c>
      <c r="C39" s="8"/>
      <c r="D39" s="8"/>
      <c r="E39" s="6">
        <v>6712.1783999999998</v>
      </c>
      <c r="F39" s="6">
        <v>9173.4984000000004</v>
      </c>
      <c r="G39" s="6">
        <v>14693.183999999999</v>
      </c>
      <c r="H39" s="6">
        <v>6527.4336000000003</v>
      </c>
      <c r="I39" s="6">
        <v>12554.136</v>
      </c>
      <c r="J39" s="6">
        <v>1055.4623999999999</v>
      </c>
      <c r="K39" s="6">
        <v>511.07760000000002</v>
      </c>
      <c r="L39" s="8"/>
      <c r="M39" s="8"/>
      <c r="N39" s="6">
        <v>418.15440000000001</v>
      </c>
      <c r="O39" s="7">
        <f t="shared" si="3"/>
        <v>51645.124799999991</v>
      </c>
    </row>
    <row r="40" spans="1:15" ht="18.75" customHeight="1" thickBot="1" x14ac:dyDescent="0.25">
      <c r="A40" s="2" t="s">
        <v>26</v>
      </c>
      <c r="B40" s="2" t="s">
        <v>28</v>
      </c>
      <c r="C40" s="8"/>
      <c r="D40" s="8"/>
      <c r="E40" s="6">
        <v>3464.424</v>
      </c>
      <c r="F40" s="6">
        <v>3947.8319999999999</v>
      </c>
      <c r="G40" s="8"/>
      <c r="H40" s="6">
        <v>2177.3663999999999</v>
      </c>
      <c r="I40" s="6">
        <v>3760.9056</v>
      </c>
      <c r="J40" s="8"/>
      <c r="K40" s="8"/>
      <c r="L40" s="8"/>
      <c r="M40" s="8"/>
      <c r="N40" s="8"/>
      <c r="O40" s="7">
        <f t="shared" si="3"/>
        <v>13350.528</v>
      </c>
    </row>
    <row r="41" spans="1:15" ht="18.75" customHeight="1" thickBot="1" x14ac:dyDescent="0.25">
      <c r="A41" s="2" t="s">
        <v>26</v>
      </c>
      <c r="B41" s="2" t="s">
        <v>29</v>
      </c>
      <c r="C41" s="8"/>
      <c r="D41" s="8"/>
      <c r="E41" s="6">
        <v>1219.914</v>
      </c>
      <c r="F41" s="6">
        <v>42.066000000000003</v>
      </c>
      <c r="G41" s="6">
        <v>1514.376</v>
      </c>
      <c r="H41" s="8"/>
      <c r="I41" s="8"/>
      <c r="J41" s="8"/>
      <c r="K41" s="8"/>
      <c r="L41" s="8"/>
      <c r="M41" s="8"/>
      <c r="N41" s="8"/>
      <c r="O41" s="7">
        <f t="shared" si="3"/>
        <v>2776.3559999999998</v>
      </c>
    </row>
    <row r="42" spans="1:15" ht="18.75" customHeight="1" thickBot="1" x14ac:dyDescent="0.25">
      <c r="A42" s="2" t="s">
        <v>26</v>
      </c>
      <c r="B42" s="5" t="s">
        <v>27</v>
      </c>
      <c r="C42" s="6">
        <v>0</v>
      </c>
      <c r="D42" s="6">
        <v>5578.6967999999997</v>
      </c>
      <c r="E42" s="6">
        <v>1620.9503999999999</v>
      </c>
      <c r="F42" s="6">
        <v>1365.9839999999999</v>
      </c>
      <c r="G42" s="6">
        <v>0</v>
      </c>
      <c r="H42" s="6">
        <v>582.59519999999998</v>
      </c>
      <c r="I42" s="6">
        <v>2291.1984000000002</v>
      </c>
      <c r="J42" s="6">
        <v>596.16</v>
      </c>
      <c r="K42" s="6">
        <v>2261.52</v>
      </c>
      <c r="L42" s="6">
        <v>792.11519999999996</v>
      </c>
      <c r="M42" s="6">
        <v>990.14400000000001</v>
      </c>
      <c r="N42" s="6">
        <v>0</v>
      </c>
      <c r="O42" s="7">
        <f t="shared" si="3"/>
        <v>16079.364000000001</v>
      </c>
    </row>
    <row r="43" spans="1:15" ht="18.75" customHeight="1" thickBot="1" x14ac:dyDescent="0.25">
      <c r="A43" s="2" t="s">
        <v>26</v>
      </c>
      <c r="B43" s="2" t="s">
        <v>29</v>
      </c>
      <c r="C43" s="6">
        <v>0</v>
      </c>
      <c r="D43" s="6">
        <v>0</v>
      </c>
      <c r="E43" s="6">
        <v>740.36159999999995</v>
      </c>
      <c r="F43" s="6">
        <v>454.31279999999998</v>
      </c>
      <c r="G43" s="6">
        <v>0</v>
      </c>
      <c r="H43" s="6">
        <v>757.18799999999999</v>
      </c>
      <c r="I43" s="6">
        <v>841.32</v>
      </c>
      <c r="J43" s="6">
        <v>504.79199999999997</v>
      </c>
      <c r="K43" s="8"/>
      <c r="L43" s="8"/>
      <c r="M43" s="8"/>
      <c r="N43" s="6">
        <v>0</v>
      </c>
      <c r="O43" s="7">
        <f t="shared" si="3"/>
        <v>3297.9744000000001</v>
      </c>
    </row>
    <row r="44" spans="1:15" ht="18.75" customHeight="1" thickBot="1" x14ac:dyDescent="0.25">
      <c r="A44" s="2" t="s">
        <v>26</v>
      </c>
      <c r="B44" s="5" t="s">
        <v>27</v>
      </c>
      <c r="C44" s="6">
        <v>310.2192</v>
      </c>
      <c r="D44" s="6">
        <v>9911.5920000000006</v>
      </c>
      <c r="E44" s="6">
        <v>17233.344000000001</v>
      </c>
      <c r="F44" s="6">
        <v>3025.5336000000002</v>
      </c>
      <c r="G44" s="6">
        <v>1749.06</v>
      </c>
      <c r="H44" s="6">
        <v>7270.9920000000002</v>
      </c>
      <c r="I44" s="6">
        <v>19675.850399999999</v>
      </c>
      <c r="J44" s="6">
        <v>25845.21</v>
      </c>
      <c r="K44" s="6">
        <v>12150.8316</v>
      </c>
      <c r="L44" s="6">
        <v>15340.5036</v>
      </c>
      <c r="M44" s="6">
        <v>101699.56080000001</v>
      </c>
      <c r="N44" s="6">
        <v>105428.40119999999</v>
      </c>
      <c r="O44" s="7">
        <f t="shared" si="3"/>
        <v>319641.09840000002</v>
      </c>
    </row>
    <row r="45" spans="1:15" ht="18.75" customHeight="1" thickBot="1" x14ac:dyDescent="0.25">
      <c r="A45" s="2" t="s">
        <v>26</v>
      </c>
      <c r="B45" s="2" t="s">
        <v>28</v>
      </c>
      <c r="C45" s="6">
        <v>91.929599999999994</v>
      </c>
      <c r="D45" s="6">
        <v>6527.0015999999996</v>
      </c>
      <c r="E45" s="6">
        <v>91.929599999999994</v>
      </c>
      <c r="F45" s="6">
        <v>2206.3103999999998</v>
      </c>
      <c r="G45" s="6">
        <v>225.84960000000001</v>
      </c>
      <c r="H45" s="6">
        <v>430.70400000000001</v>
      </c>
      <c r="I45" s="6">
        <v>2411.1648</v>
      </c>
      <c r="J45" s="6">
        <v>453.7296</v>
      </c>
      <c r="K45" s="8"/>
      <c r="L45" s="6">
        <v>91.929599999999994</v>
      </c>
      <c r="M45" s="6">
        <v>135.9504</v>
      </c>
      <c r="N45" s="8"/>
      <c r="O45" s="7">
        <f t="shared" si="3"/>
        <v>12666.4992</v>
      </c>
    </row>
    <row r="46" spans="1:15" ht="18.75" customHeight="1" thickBot="1" x14ac:dyDescent="0.25">
      <c r="A46" s="2" t="s">
        <v>26</v>
      </c>
      <c r="B46" s="2" t="s">
        <v>29</v>
      </c>
      <c r="C46" s="6">
        <v>228.87360000000001</v>
      </c>
      <c r="D46" s="6">
        <v>749.18520000000001</v>
      </c>
      <c r="E46" s="6">
        <v>4260.924</v>
      </c>
      <c r="F46" s="6">
        <v>893.39760000000001</v>
      </c>
      <c r="G46" s="6">
        <v>2348.6003999999998</v>
      </c>
      <c r="H46" s="6">
        <v>3876.8328000000001</v>
      </c>
      <c r="I46" s="6">
        <v>2978.8883999999998</v>
      </c>
      <c r="J46" s="6">
        <v>14250.3948</v>
      </c>
      <c r="K46" s="6">
        <v>6894.8388000000004</v>
      </c>
      <c r="L46" s="6">
        <v>12403.940399999999</v>
      </c>
      <c r="M46" s="6">
        <v>6126.4404000000004</v>
      </c>
      <c r="N46" s="6">
        <v>40633.736400000002</v>
      </c>
      <c r="O46" s="7">
        <f t="shared" si="3"/>
        <v>95646.052800000005</v>
      </c>
    </row>
    <row r="47" spans="1:15" ht="18.75" customHeight="1" thickBot="1" x14ac:dyDescent="0.25">
      <c r="A47" s="2" t="s">
        <v>26</v>
      </c>
      <c r="B47" s="5" t="s">
        <v>27</v>
      </c>
      <c r="C47" s="6">
        <v>0</v>
      </c>
      <c r="D47" s="6">
        <v>414.34199999999998</v>
      </c>
      <c r="E47" s="8"/>
      <c r="F47" s="6">
        <v>8341.4447999999993</v>
      </c>
      <c r="G47" s="6">
        <v>0</v>
      </c>
      <c r="H47" s="6">
        <v>0</v>
      </c>
      <c r="I47" s="6">
        <v>13601.887199999999</v>
      </c>
      <c r="J47" s="6">
        <v>4051.0367999999999</v>
      </c>
      <c r="K47" s="6">
        <v>6478.0883999999996</v>
      </c>
      <c r="L47" s="6">
        <v>1420.9775999999999</v>
      </c>
      <c r="M47" s="6">
        <v>0</v>
      </c>
      <c r="N47" s="6">
        <v>0</v>
      </c>
      <c r="O47" s="7">
        <f t="shared" si="3"/>
        <v>34307.7768</v>
      </c>
    </row>
    <row r="48" spans="1:15" ht="18.75" customHeight="1" thickBot="1" x14ac:dyDescent="0.25">
      <c r="A48" s="2" t="s">
        <v>26</v>
      </c>
      <c r="B48" s="2" t="s">
        <v>28</v>
      </c>
      <c r="C48" s="6">
        <v>0</v>
      </c>
      <c r="D48" s="6">
        <v>272.52719999999999</v>
      </c>
      <c r="E48" s="8"/>
      <c r="F48" s="6">
        <v>930.29039999999998</v>
      </c>
      <c r="G48" s="6">
        <v>0</v>
      </c>
      <c r="H48" s="6">
        <v>0</v>
      </c>
      <c r="I48" s="6">
        <v>2723.6088</v>
      </c>
      <c r="J48" s="8"/>
      <c r="K48" s="6">
        <v>726.73199999999997</v>
      </c>
      <c r="L48" s="6">
        <v>324.16199999999998</v>
      </c>
      <c r="M48" s="8"/>
      <c r="N48" s="8"/>
      <c r="O48" s="7">
        <f t="shared" si="3"/>
        <v>4977.3204000000005</v>
      </c>
    </row>
    <row r="49" spans="1:15" ht="18.75" customHeight="1" thickBot="1" x14ac:dyDescent="0.25">
      <c r="A49" s="2" t="s">
        <v>26</v>
      </c>
      <c r="B49" s="2" t="s">
        <v>29</v>
      </c>
      <c r="C49" s="8"/>
      <c r="D49" s="8"/>
      <c r="E49" s="8"/>
      <c r="F49" s="6">
        <v>2754.3672000000001</v>
      </c>
      <c r="G49" s="6">
        <v>0</v>
      </c>
      <c r="H49" s="6">
        <v>0</v>
      </c>
      <c r="I49" s="6">
        <v>3681.5904</v>
      </c>
      <c r="J49" s="6">
        <v>115.3008</v>
      </c>
      <c r="K49" s="6">
        <v>459.15120000000002</v>
      </c>
      <c r="L49" s="6">
        <v>903.89520000000005</v>
      </c>
      <c r="M49" s="8"/>
      <c r="N49" s="6">
        <v>0</v>
      </c>
      <c r="O49" s="7">
        <f t="shared" si="3"/>
        <v>7914.3047999999999</v>
      </c>
    </row>
    <row r="50" spans="1:15" ht="18.75" customHeight="1" thickBot="1" x14ac:dyDescent="0.25">
      <c r="A50" s="2" t="s">
        <v>26</v>
      </c>
      <c r="B50" s="5" t="s">
        <v>27</v>
      </c>
      <c r="C50" s="8"/>
      <c r="D50" s="8"/>
      <c r="E50" s="8"/>
      <c r="F50" s="8"/>
      <c r="G50" s="8"/>
      <c r="H50" s="8"/>
      <c r="I50" s="8"/>
      <c r="J50" s="8"/>
      <c r="K50" s="8"/>
      <c r="L50" s="6">
        <v>0</v>
      </c>
      <c r="M50" s="8"/>
      <c r="N50" s="6">
        <v>212932.2</v>
      </c>
      <c r="O50" s="7">
        <f t="shared" ref="O50:O61" si="4">SUM(C50:N50)</f>
        <v>212932.2</v>
      </c>
    </row>
    <row r="51" spans="1:15" ht="18.75" customHeight="1" thickBot="1" x14ac:dyDescent="0.25">
      <c r="A51" s="2" t="s">
        <v>26</v>
      </c>
      <c r="B51" s="5" t="s">
        <v>27</v>
      </c>
      <c r="C51" s="6">
        <v>4109.1732000000002</v>
      </c>
      <c r="D51" s="6">
        <v>662.0616</v>
      </c>
      <c r="E51" s="6">
        <v>1014.2928000000001</v>
      </c>
      <c r="F51" s="6">
        <v>41.601599999999998</v>
      </c>
      <c r="G51" s="6">
        <v>630.46079999999995</v>
      </c>
      <c r="H51" s="6">
        <v>2343.5783999999999</v>
      </c>
      <c r="I51" s="6">
        <v>5280.2280000000001</v>
      </c>
      <c r="J51" s="6">
        <v>0</v>
      </c>
      <c r="K51" s="6">
        <v>6128.9135999999999</v>
      </c>
      <c r="L51" s="6">
        <v>1189.3824</v>
      </c>
      <c r="M51" s="6">
        <v>2416.1111999999998</v>
      </c>
      <c r="N51" s="6">
        <v>3107.5056</v>
      </c>
      <c r="O51" s="7">
        <f t="shared" si="4"/>
        <v>26923.3092</v>
      </c>
    </row>
    <row r="52" spans="1:15" ht="18.75" customHeight="1" thickBot="1" x14ac:dyDescent="0.25">
      <c r="A52" s="2" t="s">
        <v>26</v>
      </c>
      <c r="B52" s="2" t="s">
        <v>28</v>
      </c>
      <c r="C52" s="6">
        <v>150.3792</v>
      </c>
      <c r="D52" s="6">
        <v>241.70400000000001</v>
      </c>
      <c r="E52" s="8"/>
      <c r="F52" s="6">
        <v>0</v>
      </c>
      <c r="G52" s="6">
        <v>151.92359999999999</v>
      </c>
      <c r="H52" s="6">
        <v>171.41759999999999</v>
      </c>
      <c r="I52" s="6">
        <v>587.86559999999997</v>
      </c>
      <c r="J52" s="8"/>
      <c r="K52" s="6">
        <v>208.48320000000001</v>
      </c>
      <c r="L52" s="6">
        <v>329.87520000000001</v>
      </c>
      <c r="M52" s="6">
        <v>186.10560000000001</v>
      </c>
      <c r="N52" s="6">
        <v>130.24799999999999</v>
      </c>
      <c r="O52" s="7">
        <f t="shared" si="4"/>
        <v>2158.002</v>
      </c>
    </row>
    <row r="53" spans="1:15" ht="18.75" customHeight="1" thickBot="1" x14ac:dyDescent="0.25">
      <c r="A53" s="2" t="s">
        <v>26</v>
      </c>
      <c r="B53" s="2" t="s">
        <v>29</v>
      </c>
      <c r="C53" s="6">
        <v>84.132000000000005</v>
      </c>
      <c r="D53" s="6">
        <v>336.52800000000002</v>
      </c>
      <c r="E53" s="8"/>
      <c r="F53" s="6">
        <v>84.132000000000005</v>
      </c>
      <c r="G53" s="6">
        <v>420.66</v>
      </c>
      <c r="H53" s="6">
        <v>42.066000000000003</v>
      </c>
      <c r="I53" s="6">
        <v>1772.7876000000001</v>
      </c>
      <c r="J53" s="6">
        <v>0</v>
      </c>
      <c r="K53" s="6">
        <v>597.29399999999998</v>
      </c>
      <c r="L53" s="6">
        <v>499.6728</v>
      </c>
      <c r="M53" s="6">
        <v>1357.7003999999999</v>
      </c>
      <c r="N53" s="6">
        <v>436.32</v>
      </c>
      <c r="O53" s="7">
        <f t="shared" si="4"/>
        <v>5631.2927999999993</v>
      </c>
    </row>
    <row r="54" spans="1:15" ht="18.75" customHeight="1" thickBot="1" x14ac:dyDescent="0.25">
      <c r="A54" s="2" t="s">
        <v>26</v>
      </c>
      <c r="B54" s="5" t="s">
        <v>27</v>
      </c>
      <c r="C54" s="8"/>
      <c r="D54" s="8"/>
      <c r="E54" s="8"/>
      <c r="F54" s="8"/>
      <c r="G54" s="6">
        <v>0</v>
      </c>
      <c r="H54" s="8"/>
      <c r="I54" s="6">
        <v>172.8</v>
      </c>
      <c r="J54" s="8"/>
      <c r="K54" s="6">
        <v>8640</v>
      </c>
      <c r="L54" s="6">
        <v>0</v>
      </c>
      <c r="M54" s="8"/>
      <c r="N54" s="8"/>
      <c r="O54" s="7">
        <f t="shared" si="4"/>
        <v>8812.7999999999993</v>
      </c>
    </row>
    <row r="55" spans="1:15" ht="18.75" customHeight="1" thickBot="1" x14ac:dyDescent="0.25">
      <c r="A55" s="2" t="s">
        <v>26</v>
      </c>
      <c r="B55" s="5" t="s">
        <v>27</v>
      </c>
      <c r="C55" s="8"/>
      <c r="D55" s="6">
        <v>493.51679999999999</v>
      </c>
      <c r="E55" s="6">
        <v>6513.2640000000001</v>
      </c>
      <c r="F55" s="6">
        <v>5824.2024000000001</v>
      </c>
      <c r="G55" s="6">
        <v>2650.4928</v>
      </c>
      <c r="H55" s="6">
        <v>2852.3231999999998</v>
      </c>
      <c r="I55" s="6">
        <v>3139.3008</v>
      </c>
      <c r="J55" s="6">
        <v>14701.3056</v>
      </c>
      <c r="K55" s="6">
        <v>6833.4624000000003</v>
      </c>
      <c r="L55" s="6">
        <v>8179.3368</v>
      </c>
      <c r="M55" s="6">
        <v>2824.5672</v>
      </c>
      <c r="N55" s="6">
        <v>1275.6528000000001</v>
      </c>
      <c r="O55" s="7">
        <f t="shared" si="4"/>
        <v>55287.424800000001</v>
      </c>
    </row>
    <row r="56" spans="1:15" ht="18.75" customHeight="1" thickBot="1" x14ac:dyDescent="0.25">
      <c r="A56" s="2" t="s">
        <v>26</v>
      </c>
      <c r="B56" s="2" t="s">
        <v>29</v>
      </c>
      <c r="C56" s="8"/>
      <c r="D56" s="6">
        <v>830.83320000000003</v>
      </c>
      <c r="E56" s="6">
        <v>467.72640000000001</v>
      </c>
      <c r="F56" s="6">
        <v>1436.2272</v>
      </c>
      <c r="G56" s="6">
        <v>857.00160000000005</v>
      </c>
      <c r="H56" s="6">
        <v>610.93439999999998</v>
      </c>
      <c r="I56" s="6">
        <v>202.23</v>
      </c>
      <c r="J56" s="6">
        <v>1820.6207999999999</v>
      </c>
      <c r="K56" s="6">
        <v>455.0256</v>
      </c>
      <c r="L56" s="6">
        <v>2235.2759999999998</v>
      </c>
      <c r="M56" s="6">
        <v>0</v>
      </c>
      <c r="N56" s="8"/>
      <c r="O56" s="7">
        <f t="shared" si="4"/>
        <v>8915.8751999999986</v>
      </c>
    </row>
    <row r="57" spans="1:15" ht="18.75" customHeight="1" thickBot="1" x14ac:dyDescent="0.25">
      <c r="A57" s="2" t="s">
        <v>26</v>
      </c>
      <c r="B57" s="5" t="s">
        <v>27</v>
      </c>
      <c r="C57" s="8"/>
      <c r="D57" s="6">
        <v>700.98479999999995</v>
      </c>
      <c r="E57" s="8"/>
      <c r="F57" s="8"/>
      <c r="G57" s="6">
        <v>92.102400000000003</v>
      </c>
      <c r="H57" s="6">
        <v>139.38480000000001</v>
      </c>
      <c r="I57" s="8"/>
      <c r="J57" s="6">
        <v>0</v>
      </c>
      <c r="K57" s="6">
        <v>11740.896000000001</v>
      </c>
      <c r="L57" s="6">
        <v>311.04000000000002</v>
      </c>
      <c r="M57" s="6">
        <v>0</v>
      </c>
      <c r="N57" s="6">
        <v>1721.088</v>
      </c>
      <c r="O57" s="7">
        <f t="shared" si="4"/>
        <v>14705.496000000001</v>
      </c>
    </row>
    <row r="58" spans="1:15" ht="18.75" customHeight="1" thickBot="1" x14ac:dyDescent="0.25">
      <c r="A58" s="2" t="s">
        <v>26</v>
      </c>
      <c r="B58" s="2" t="s">
        <v>28</v>
      </c>
      <c r="C58" s="8"/>
      <c r="D58" s="8"/>
      <c r="E58" s="8"/>
      <c r="F58" s="8"/>
      <c r="G58" s="8"/>
      <c r="H58" s="8"/>
      <c r="I58" s="8"/>
      <c r="J58" s="8"/>
      <c r="K58" s="6">
        <v>8470.9151999999995</v>
      </c>
      <c r="L58" s="8"/>
      <c r="M58" s="6">
        <v>761.18399999999997</v>
      </c>
      <c r="N58" s="6">
        <v>0</v>
      </c>
      <c r="O58" s="7">
        <f t="shared" si="4"/>
        <v>9232.0991999999987</v>
      </c>
    </row>
    <row r="59" spans="1:15" ht="18.75" customHeight="1" thickBot="1" x14ac:dyDescent="0.25">
      <c r="A59" s="2" t="s">
        <v>26</v>
      </c>
      <c r="B59" s="2" t="s">
        <v>29</v>
      </c>
      <c r="C59" s="8"/>
      <c r="D59" s="6">
        <v>162.12960000000001</v>
      </c>
      <c r="E59" s="8"/>
      <c r="F59" s="8"/>
      <c r="G59" s="6">
        <v>84.132000000000005</v>
      </c>
      <c r="H59" s="6">
        <v>42.066000000000003</v>
      </c>
      <c r="I59" s="6">
        <v>180.24119999999999</v>
      </c>
      <c r="J59" s="6">
        <v>0</v>
      </c>
      <c r="K59" s="6">
        <v>7338.06</v>
      </c>
      <c r="L59" s="8"/>
      <c r="M59" s="6">
        <v>0</v>
      </c>
      <c r="N59" s="6">
        <v>2080.08</v>
      </c>
      <c r="O59" s="7">
        <f t="shared" si="4"/>
        <v>9886.7088000000003</v>
      </c>
    </row>
    <row r="60" spans="1:15" ht="18.75" customHeight="1" thickBot="1" x14ac:dyDescent="0.25">
      <c r="A60" s="2" t="s">
        <v>26</v>
      </c>
      <c r="B60" s="5" t="s">
        <v>27</v>
      </c>
      <c r="C60" s="8"/>
      <c r="D60" s="8"/>
      <c r="E60" s="8"/>
      <c r="F60" s="8"/>
      <c r="G60" s="8"/>
      <c r="H60" s="8"/>
      <c r="I60" s="8"/>
      <c r="J60" s="8"/>
      <c r="K60" s="6">
        <v>8152.8119999999999</v>
      </c>
      <c r="L60" s="8"/>
      <c r="M60" s="8"/>
      <c r="N60" s="6">
        <v>0</v>
      </c>
      <c r="O60" s="7">
        <f t="shared" si="4"/>
        <v>8152.8119999999999</v>
      </c>
    </row>
    <row r="61" spans="1:15" ht="18.75" customHeight="1" thickBot="1" x14ac:dyDescent="0.25">
      <c r="A61" s="2" t="s">
        <v>26</v>
      </c>
      <c r="B61" s="5" t="s">
        <v>27</v>
      </c>
      <c r="C61" s="6">
        <v>805.60440000000006</v>
      </c>
      <c r="D61" s="6">
        <v>0</v>
      </c>
      <c r="E61" s="8"/>
      <c r="F61" s="8"/>
      <c r="G61" s="8"/>
      <c r="H61" s="8"/>
      <c r="I61" s="8"/>
      <c r="J61" s="6">
        <v>0</v>
      </c>
      <c r="K61" s="8"/>
      <c r="L61" s="8"/>
      <c r="M61" s="8"/>
      <c r="N61" s="8"/>
      <c r="O61" s="7">
        <f t="shared" si="4"/>
        <v>805.60440000000006</v>
      </c>
    </row>
    <row r="62" spans="1:15" ht="18.75" customHeight="1" thickBot="1" x14ac:dyDescent="0.25">
      <c r="A62" s="2" t="s">
        <v>26</v>
      </c>
      <c r="B62" s="5" t="s">
        <v>27</v>
      </c>
      <c r="C62" s="6">
        <v>4127.1984000000002</v>
      </c>
      <c r="D62" s="6">
        <v>3043.17</v>
      </c>
      <c r="E62" s="6">
        <v>185.84639999999999</v>
      </c>
      <c r="F62" s="6">
        <v>92.102400000000003</v>
      </c>
      <c r="G62" s="6">
        <v>0</v>
      </c>
      <c r="H62" s="8"/>
      <c r="I62" s="8"/>
      <c r="J62" s="8"/>
      <c r="K62" s="8"/>
      <c r="L62" s="8"/>
      <c r="M62" s="8"/>
      <c r="N62" s="8"/>
      <c r="O62" s="7">
        <f t="shared" ref="O62:O65" si="5">SUM(C62:N62)</f>
        <v>7448.3172000000004</v>
      </c>
    </row>
    <row r="63" spans="1:15" ht="18.75" customHeight="1" thickBot="1" x14ac:dyDescent="0.25">
      <c r="A63" s="2" t="s">
        <v>26</v>
      </c>
      <c r="B63" s="2" t="s">
        <v>28</v>
      </c>
      <c r="C63" s="6">
        <v>1115.856</v>
      </c>
      <c r="D63" s="6">
        <v>705.00239999999997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7">
        <f t="shared" si="5"/>
        <v>1820.8584000000001</v>
      </c>
    </row>
    <row r="64" spans="1:15" ht="18.75" customHeight="1" thickBot="1" x14ac:dyDescent="0.25">
      <c r="A64" s="2" t="s">
        <v>26</v>
      </c>
      <c r="B64" s="2" t="s">
        <v>29</v>
      </c>
      <c r="C64" s="6">
        <v>0</v>
      </c>
      <c r="D64" s="6">
        <v>338.25599999999997</v>
      </c>
      <c r="E64" s="6">
        <v>122.9796</v>
      </c>
      <c r="F64" s="6">
        <v>400.12920000000003</v>
      </c>
      <c r="G64" s="8"/>
      <c r="H64" s="8"/>
      <c r="I64" s="8"/>
      <c r="J64" s="8"/>
      <c r="K64" s="8"/>
      <c r="L64" s="8"/>
      <c r="M64" s="8"/>
      <c r="N64" s="8"/>
      <c r="O64" s="7">
        <f t="shared" si="5"/>
        <v>861.36480000000006</v>
      </c>
    </row>
    <row r="65" spans="1:15" ht="18.75" customHeight="1" thickBot="1" x14ac:dyDescent="0.25">
      <c r="A65" s="2" t="s">
        <v>26</v>
      </c>
      <c r="B65" s="5" t="s">
        <v>27</v>
      </c>
      <c r="C65" s="8"/>
      <c r="D65" s="8"/>
      <c r="E65" s="8"/>
      <c r="F65" s="8"/>
      <c r="G65" s="6">
        <v>0</v>
      </c>
      <c r="H65" s="8"/>
      <c r="I65" s="8"/>
      <c r="J65" s="8"/>
      <c r="K65" s="8"/>
      <c r="L65" s="8"/>
      <c r="M65" s="8"/>
      <c r="N65" s="8"/>
      <c r="O65" s="7">
        <f t="shared" si="5"/>
        <v>0</v>
      </c>
    </row>
    <row r="66" spans="1:15" ht="18.75" customHeight="1" thickBot="1" x14ac:dyDescent="0.25">
      <c r="A66" s="2" t="s">
        <v>26</v>
      </c>
      <c r="B66" s="5" t="s">
        <v>27</v>
      </c>
      <c r="C66" s="8"/>
      <c r="D66" s="8"/>
      <c r="E66" s="6">
        <v>334.04399999999998</v>
      </c>
      <c r="F66" s="6">
        <v>92.923199999999994</v>
      </c>
      <c r="G66" s="6">
        <v>988.82640000000004</v>
      </c>
      <c r="H66" s="6">
        <v>785.76480000000004</v>
      </c>
      <c r="I66" s="6">
        <v>0</v>
      </c>
      <c r="J66" s="6">
        <v>1406.6784</v>
      </c>
      <c r="K66" s="6">
        <v>610.41600000000005</v>
      </c>
      <c r="L66" s="6">
        <v>161.39519999999999</v>
      </c>
      <c r="M66" s="6">
        <v>405.99360000000001</v>
      </c>
      <c r="N66" s="6">
        <v>0</v>
      </c>
      <c r="O66" s="7">
        <f t="shared" ref="O66:O69" si="6">SUM(C66:N66)</f>
        <v>4786.0415999999996</v>
      </c>
    </row>
    <row r="67" spans="1:15" ht="18.75" customHeight="1" thickBot="1" x14ac:dyDescent="0.25">
      <c r="A67" s="2" t="s">
        <v>26</v>
      </c>
      <c r="B67" s="2" t="s">
        <v>29</v>
      </c>
      <c r="C67" s="8"/>
      <c r="D67" s="8"/>
      <c r="E67" s="8"/>
      <c r="F67" s="8"/>
      <c r="G67" s="8"/>
      <c r="H67" s="8"/>
      <c r="I67" s="6">
        <v>0</v>
      </c>
      <c r="J67" s="6">
        <v>1660.5</v>
      </c>
      <c r="K67" s="8"/>
      <c r="L67" s="6">
        <v>62.337600000000002</v>
      </c>
      <c r="M67" s="6">
        <v>0</v>
      </c>
      <c r="N67" s="8"/>
      <c r="O67" s="7">
        <f t="shared" si="6"/>
        <v>1722.8376000000001</v>
      </c>
    </row>
    <row r="68" spans="1:15" ht="18.75" customHeight="1" thickBot="1" x14ac:dyDescent="0.25">
      <c r="A68" s="2" t="s">
        <v>26</v>
      </c>
      <c r="B68" s="5" t="s">
        <v>27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6">
        <v>583.84799999999996</v>
      </c>
      <c r="O68" s="7">
        <f t="shared" si="6"/>
        <v>583.84799999999996</v>
      </c>
    </row>
    <row r="69" spans="1:15" ht="18.75" customHeight="1" thickBot="1" x14ac:dyDescent="0.25">
      <c r="A69" s="2" t="s">
        <v>26</v>
      </c>
      <c r="B69" s="2" t="s">
        <v>29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6">
        <v>0</v>
      </c>
      <c r="O69" s="7">
        <f t="shared" si="6"/>
        <v>0</v>
      </c>
    </row>
    <row r="70" spans="1:15" ht="18.75" customHeight="1" x14ac:dyDescent="0.2"/>
    <row r="71" spans="1:15" ht="18.75" customHeight="1" x14ac:dyDescent="0.2"/>
    <row r="72" spans="1:15" ht="18.75" customHeight="1" x14ac:dyDescent="0.2"/>
    <row r="73" spans="1:15" ht="18.75" customHeight="1" x14ac:dyDescent="0.2"/>
    <row r="74" spans="1:15" ht="18.75" customHeight="1" x14ac:dyDescent="0.2"/>
    <row r="75" spans="1:15" ht="18.75" customHeight="1" x14ac:dyDescent="0.2"/>
    <row r="76" spans="1:15" ht="18.75" customHeight="1" x14ac:dyDescent="0.2"/>
    <row r="77" spans="1:15" ht="18.75" customHeight="1" x14ac:dyDescent="0.2"/>
    <row r="78" spans="1:15" ht="18.75" customHeight="1" x14ac:dyDescent="0.2"/>
    <row r="79" spans="1:15" ht="18.75" customHeight="1" x14ac:dyDescent="0.2"/>
    <row r="80" spans="1:15" ht="18.75" customHeight="1" x14ac:dyDescent="0.2"/>
    <row r="81" ht="18.75" customHeight="1" x14ac:dyDescent="0.2"/>
    <row r="82" ht="18.75" customHeight="1" x14ac:dyDescent="0.2"/>
    <row r="83" ht="18.75" customHeight="1" x14ac:dyDescent="0.2"/>
    <row r="84" ht="18.75" customHeight="1" x14ac:dyDescent="0.2"/>
    <row r="85" ht="18.75" customHeight="1" x14ac:dyDescent="0.2"/>
    <row r="86" ht="18.75" customHeight="1" x14ac:dyDescent="0.2"/>
    <row r="87" ht="18.75" customHeight="1" x14ac:dyDescent="0.2"/>
    <row r="88" ht="18.75" customHeight="1" x14ac:dyDescent="0.2"/>
    <row r="89" ht="18.75" customHeight="1" x14ac:dyDescent="0.2"/>
    <row r="90" ht="18.75" customHeight="1" x14ac:dyDescent="0.2"/>
    <row r="91" ht="18.75" customHeight="1" x14ac:dyDescent="0.2"/>
    <row r="92" ht="18.75" customHeight="1" x14ac:dyDescent="0.2"/>
    <row r="93" ht="18.75" customHeight="1" x14ac:dyDescent="0.2"/>
    <row r="94" ht="18.75" customHeight="1" x14ac:dyDescent="0.2"/>
    <row r="95" ht="18.75" customHeight="1" x14ac:dyDescent="0.2"/>
    <row r="96" ht="18.75" customHeight="1" x14ac:dyDescent="0.2"/>
    <row r="97" ht="18.75" customHeight="1" x14ac:dyDescent="0.2"/>
    <row r="98" ht="18.75" customHeight="1" x14ac:dyDescent="0.2"/>
    <row r="99" ht="18.75" customHeight="1" x14ac:dyDescent="0.2"/>
    <row r="100" ht="18.75" customHeight="1" x14ac:dyDescent="0.2"/>
    <row r="101" ht="18.75" customHeight="1" x14ac:dyDescent="0.2"/>
    <row r="102" ht="18.75" customHeight="1" x14ac:dyDescent="0.2"/>
    <row r="103" ht="18.75" customHeight="1" x14ac:dyDescent="0.2"/>
    <row r="104" ht="18.75" customHeight="1" x14ac:dyDescent="0.2"/>
    <row r="105" ht="18.75" customHeight="1" x14ac:dyDescent="0.2"/>
    <row r="106" ht="18.75" customHeight="1" x14ac:dyDescent="0.2"/>
    <row r="107" ht="18.75" customHeight="1" x14ac:dyDescent="0.2"/>
    <row r="108" ht="18.75" customHeight="1" x14ac:dyDescent="0.2"/>
    <row r="109" ht="18.75" customHeight="1" x14ac:dyDescent="0.2"/>
    <row r="110" ht="18.75" customHeight="1" x14ac:dyDescent="0.2"/>
    <row r="111" ht="18.75" customHeight="1" x14ac:dyDescent="0.2"/>
    <row r="112" ht="18.75" customHeight="1" x14ac:dyDescent="0.2"/>
    <row r="113" ht="18.75" customHeight="1" x14ac:dyDescent="0.2"/>
    <row r="114" ht="18.75" customHeight="1" x14ac:dyDescent="0.2"/>
    <row r="115" ht="18.75" customHeight="1" x14ac:dyDescent="0.2"/>
    <row r="116" ht="18.75" customHeight="1" x14ac:dyDescent="0.2"/>
    <row r="117" ht="18.75" customHeight="1" x14ac:dyDescent="0.2"/>
    <row r="118" ht="18.75" customHeight="1" x14ac:dyDescent="0.2"/>
    <row r="119" ht="18.75" customHeight="1" x14ac:dyDescent="0.2"/>
    <row r="120" ht="18.75" customHeight="1" x14ac:dyDescent="0.2"/>
    <row r="121" ht="18.75" customHeight="1" x14ac:dyDescent="0.2"/>
    <row r="122" ht="18.75" customHeight="1" x14ac:dyDescent="0.2"/>
    <row r="123" ht="18.75" customHeight="1" x14ac:dyDescent="0.2"/>
    <row r="124" ht="18.75" customHeight="1" x14ac:dyDescent="0.2"/>
    <row r="125" ht="18.75" customHeight="1" x14ac:dyDescent="0.2"/>
    <row r="126" ht="18.75" customHeight="1" x14ac:dyDescent="0.2"/>
    <row r="127" ht="18.75" customHeight="1" x14ac:dyDescent="0.2"/>
    <row r="128" ht="18.75" customHeight="1" x14ac:dyDescent="0.2"/>
    <row r="129" ht="18.75" customHeight="1" x14ac:dyDescent="0.2"/>
    <row r="130" ht="18.75" customHeight="1" x14ac:dyDescent="0.2"/>
    <row r="131" ht="18.75" customHeight="1" x14ac:dyDescent="0.2"/>
    <row r="132" ht="18.75" customHeight="1" x14ac:dyDescent="0.2"/>
    <row r="133" ht="18.75" customHeight="1" x14ac:dyDescent="0.2"/>
    <row r="134" ht="18.75" customHeight="1" x14ac:dyDescent="0.2"/>
    <row r="135" ht="18.75" customHeight="1" x14ac:dyDescent="0.2"/>
    <row r="136" ht="18.75" customHeight="1" x14ac:dyDescent="0.2"/>
    <row r="137" ht="18.75" customHeight="1" x14ac:dyDescent="0.2"/>
    <row r="138" ht="18.75" customHeight="1" x14ac:dyDescent="0.2"/>
    <row r="139" ht="18.75" customHeight="1" x14ac:dyDescent="0.2"/>
    <row r="140" ht="18.75" customHeight="1" x14ac:dyDescent="0.2"/>
    <row r="141" ht="18.75" customHeight="1" x14ac:dyDescent="0.2"/>
    <row r="142" ht="18.75" customHeight="1" x14ac:dyDescent="0.2"/>
    <row r="143" ht="18.75" customHeight="1" x14ac:dyDescent="0.2"/>
    <row r="144" ht="18.75" customHeight="1" x14ac:dyDescent="0.2"/>
    <row r="145" ht="18.75" customHeight="1" x14ac:dyDescent="0.2"/>
    <row r="146" ht="18.75" customHeight="1" x14ac:dyDescent="0.2"/>
    <row r="147" ht="18.75" customHeight="1" x14ac:dyDescent="0.2"/>
    <row r="148" ht="18.75" customHeight="1" x14ac:dyDescent="0.2"/>
    <row r="149" ht="18.75" customHeight="1" x14ac:dyDescent="0.2"/>
    <row r="150" ht="18.75" customHeight="1" x14ac:dyDescent="0.2"/>
    <row r="151" ht="18.75" customHeight="1" x14ac:dyDescent="0.2"/>
    <row r="152" ht="18.75" customHeight="1" x14ac:dyDescent="0.2"/>
    <row r="153" ht="18.75" customHeight="1" x14ac:dyDescent="0.2"/>
    <row r="154" ht="18.75" customHeight="1" x14ac:dyDescent="0.2"/>
    <row r="155" ht="18.75" customHeight="1" x14ac:dyDescent="0.2"/>
    <row r="156" ht="18.75" customHeight="1" x14ac:dyDescent="0.2"/>
    <row r="157" ht="18.75" customHeight="1" x14ac:dyDescent="0.2"/>
    <row r="158" ht="18.75" customHeight="1" x14ac:dyDescent="0.2"/>
    <row r="159" ht="18.75" customHeight="1" x14ac:dyDescent="0.2"/>
    <row r="160" ht="18.75" customHeight="1" x14ac:dyDescent="0.2"/>
    <row r="161" ht="18.75" customHeight="1" x14ac:dyDescent="0.2"/>
    <row r="162" ht="18.75" customHeight="1" x14ac:dyDescent="0.2"/>
    <row r="163" ht="18.75" customHeight="1" x14ac:dyDescent="0.2"/>
    <row r="164" ht="18.75" customHeight="1" x14ac:dyDescent="0.2"/>
    <row r="165" ht="18.75" customHeight="1" x14ac:dyDescent="0.2"/>
    <row r="166" ht="18.75" customHeight="1" x14ac:dyDescent="0.2"/>
    <row r="167" ht="18.75" customHeight="1" x14ac:dyDescent="0.2"/>
    <row r="168" ht="18.75" customHeight="1" x14ac:dyDescent="0.2"/>
    <row r="169" ht="18.75" customHeight="1" x14ac:dyDescent="0.2"/>
    <row r="170" ht="18.75" customHeight="1" x14ac:dyDescent="0.2"/>
    <row r="171" ht="18.75" customHeight="1" x14ac:dyDescent="0.2"/>
    <row r="172" ht="18.75" customHeight="1" x14ac:dyDescent="0.2"/>
    <row r="173" ht="18.75" customHeight="1" x14ac:dyDescent="0.2"/>
    <row r="174" ht="18.75" customHeight="1" x14ac:dyDescent="0.2"/>
    <row r="175" ht="18.75" customHeight="1" x14ac:dyDescent="0.2"/>
    <row r="176" ht="18.75" customHeight="1" x14ac:dyDescent="0.2"/>
    <row r="177" ht="18.75" customHeight="1" x14ac:dyDescent="0.2"/>
    <row r="178" ht="18.75" customHeight="1" x14ac:dyDescent="0.2"/>
    <row r="179" ht="18.75" customHeight="1" x14ac:dyDescent="0.2"/>
    <row r="180" ht="18.75" customHeight="1" x14ac:dyDescent="0.2"/>
    <row r="181" ht="18.75" customHeight="1" x14ac:dyDescent="0.2"/>
    <row r="182" ht="18.75" customHeight="1" x14ac:dyDescent="0.2"/>
    <row r="183" ht="18.75" customHeight="1" x14ac:dyDescent="0.2"/>
    <row r="184" ht="18.75" customHeight="1" x14ac:dyDescent="0.2"/>
    <row r="185" ht="18.75" customHeight="1" x14ac:dyDescent="0.2"/>
    <row r="186" ht="18.75" customHeight="1" x14ac:dyDescent="0.2"/>
    <row r="187" ht="18.75" customHeight="1" x14ac:dyDescent="0.2"/>
    <row r="188" ht="18.75" customHeight="1" x14ac:dyDescent="0.2"/>
    <row r="189" ht="18.75" customHeight="1" x14ac:dyDescent="0.2"/>
    <row r="190" ht="18.75" customHeight="1" x14ac:dyDescent="0.2"/>
    <row r="191" ht="18.75" customHeight="1" x14ac:dyDescent="0.2"/>
    <row r="192" ht="18.75" customHeight="1" x14ac:dyDescent="0.2"/>
    <row r="193" ht="18.75" customHeight="1" x14ac:dyDescent="0.2"/>
    <row r="194" ht="18.75" customHeight="1" x14ac:dyDescent="0.2"/>
    <row r="195" ht="18.75" customHeight="1" x14ac:dyDescent="0.2"/>
    <row r="196" ht="18.75" customHeight="1" x14ac:dyDescent="0.2"/>
    <row r="197" ht="18.75" customHeight="1" x14ac:dyDescent="0.2"/>
    <row r="198" ht="18.75" customHeight="1" x14ac:dyDescent="0.2"/>
    <row r="199" ht="18.75" customHeight="1" x14ac:dyDescent="0.2"/>
    <row r="200" ht="18.75" customHeight="1" x14ac:dyDescent="0.2"/>
    <row r="201" ht="18.75" customHeight="1" x14ac:dyDescent="0.2"/>
    <row r="202" ht="18.75" customHeight="1" x14ac:dyDescent="0.2"/>
    <row r="203" ht="18.75" customHeight="1" x14ac:dyDescent="0.2"/>
    <row r="204" ht="18.75" customHeight="1" x14ac:dyDescent="0.2"/>
    <row r="205" ht="18.75" customHeight="1" x14ac:dyDescent="0.2"/>
    <row r="206" ht="18.75" customHeight="1" x14ac:dyDescent="0.2"/>
    <row r="207" ht="18.75" customHeight="1" x14ac:dyDescent="0.2"/>
    <row r="208" ht="18.75" customHeight="1" x14ac:dyDescent="0.2"/>
    <row r="209" ht="18.75" customHeight="1" x14ac:dyDescent="0.2"/>
    <row r="210" ht="18.75" customHeight="1" x14ac:dyDescent="0.2"/>
    <row r="211" ht="18.75" customHeight="1" x14ac:dyDescent="0.2"/>
    <row r="212" ht="18.75" customHeight="1" x14ac:dyDescent="0.2"/>
    <row r="213" ht="18.75" customHeight="1" x14ac:dyDescent="0.2"/>
    <row r="214" ht="18.75" customHeight="1" x14ac:dyDescent="0.2"/>
    <row r="215" ht="18.75" customHeight="1" x14ac:dyDescent="0.2"/>
    <row r="216" ht="18.75" customHeight="1" x14ac:dyDescent="0.2"/>
    <row r="217" ht="18.75" customHeight="1" x14ac:dyDescent="0.2"/>
    <row r="218" ht="18.75" customHeight="1" x14ac:dyDescent="0.2"/>
    <row r="219" ht="18.75" customHeight="1" x14ac:dyDescent="0.2"/>
    <row r="220" ht="18.75" customHeight="1" x14ac:dyDescent="0.2"/>
    <row r="221" ht="18.75" customHeight="1" x14ac:dyDescent="0.2"/>
    <row r="222" ht="18.75" customHeight="1" x14ac:dyDescent="0.2"/>
    <row r="223" ht="18.75" customHeight="1" x14ac:dyDescent="0.2"/>
    <row r="224" ht="18.75" customHeight="1" x14ac:dyDescent="0.2"/>
    <row r="225" ht="18.75" customHeight="1" x14ac:dyDescent="0.2"/>
    <row r="226" ht="18.75" customHeight="1" x14ac:dyDescent="0.2"/>
    <row r="227" ht="18.75" customHeight="1" x14ac:dyDescent="0.2"/>
    <row r="228" ht="18.75" customHeight="1" x14ac:dyDescent="0.2"/>
    <row r="229" ht="18.75" customHeight="1" x14ac:dyDescent="0.2"/>
    <row r="230" ht="18.75" customHeight="1" x14ac:dyDescent="0.2"/>
    <row r="231" ht="18.75" customHeight="1" x14ac:dyDescent="0.2"/>
    <row r="232" ht="18.75" customHeight="1" x14ac:dyDescent="0.2"/>
    <row r="233" ht="18.75" customHeight="1" x14ac:dyDescent="0.2"/>
    <row r="234" ht="18.75" customHeight="1" x14ac:dyDescent="0.2"/>
    <row r="235" ht="18.75" customHeight="1" x14ac:dyDescent="0.2"/>
    <row r="236" ht="18.75" customHeight="1" x14ac:dyDescent="0.2"/>
    <row r="237" ht="18.75" customHeight="1" x14ac:dyDescent="0.2"/>
    <row r="238" ht="18.75" customHeight="1" x14ac:dyDescent="0.2"/>
    <row r="239" ht="18.75" customHeight="1" x14ac:dyDescent="0.2"/>
    <row r="240" ht="18.75" customHeight="1" x14ac:dyDescent="0.2"/>
    <row r="241" ht="18.75" customHeight="1" x14ac:dyDescent="0.2"/>
    <row r="242" ht="18.75" customHeight="1" x14ac:dyDescent="0.2"/>
    <row r="243" ht="18.75" customHeight="1" x14ac:dyDescent="0.2"/>
    <row r="244" ht="18.75" customHeight="1" x14ac:dyDescent="0.2"/>
    <row r="245" ht="18.75" customHeight="1" x14ac:dyDescent="0.2"/>
    <row r="246" ht="18.75" customHeight="1" x14ac:dyDescent="0.2"/>
    <row r="247" ht="18.75" customHeight="1" x14ac:dyDescent="0.2"/>
    <row r="248" ht="18.75" customHeight="1" x14ac:dyDescent="0.2"/>
    <row r="249" ht="18.75" customHeight="1" x14ac:dyDescent="0.2"/>
    <row r="250" ht="18.75" customHeight="1" x14ac:dyDescent="0.2"/>
    <row r="251" ht="18.75" customHeight="1" x14ac:dyDescent="0.2"/>
    <row r="252" ht="18.75" customHeight="1" x14ac:dyDescent="0.2"/>
    <row r="253" ht="18.75" customHeight="1" x14ac:dyDescent="0.2"/>
    <row r="254" ht="18.75" customHeight="1" x14ac:dyDescent="0.2"/>
    <row r="255" ht="18.75" customHeight="1" x14ac:dyDescent="0.2"/>
    <row r="256" ht="18.75" customHeight="1" x14ac:dyDescent="0.2"/>
    <row r="257" ht="18.75" customHeight="1" x14ac:dyDescent="0.2"/>
    <row r="258" ht="18.75" customHeight="1" x14ac:dyDescent="0.2"/>
    <row r="259" ht="18.75" customHeight="1" x14ac:dyDescent="0.2"/>
    <row r="260" ht="18.75" customHeight="1" x14ac:dyDescent="0.2"/>
    <row r="261" ht="18.75" customHeight="1" x14ac:dyDescent="0.2"/>
    <row r="262" ht="18.75" customHeight="1" x14ac:dyDescent="0.2"/>
    <row r="263" ht="18.75" customHeight="1" x14ac:dyDescent="0.2"/>
    <row r="264" ht="18.75" customHeight="1" x14ac:dyDescent="0.2"/>
    <row r="265" ht="18.75" customHeight="1" x14ac:dyDescent="0.2"/>
    <row r="266" ht="18.75" customHeight="1" x14ac:dyDescent="0.2"/>
    <row r="267" ht="18.75" customHeight="1" x14ac:dyDescent="0.2"/>
    <row r="268" ht="18.75" customHeight="1" x14ac:dyDescent="0.2"/>
    <row r="269" ht="18.75" customHeight="1" x14ac:dyDescent="0.2"/>
    <row r="270" ht="18.75" customHeight="1" x14ac:dyDescent="0.2"/>
    <row r="271" ht="18.75" customHeight="1" x14ac:dyDescent="0.2"/>
    <row r="272" ht="18.75" customHeight="1" x14ac:dyDescent="0.2"/>
    <row r="273" ht="18.75" customHeight="1" x14ac:dyDescent="0.2"/>
    <row r="274" ht="18.75" customHeight="1" x14ac:dyDescent="0.2"/>
    <row r="275" ht="18.75" customHeight="1" x14ac:dyDescent="0.2"/>
    <row r="276" ht="18.75" customHeight="1" x14ac:dyDescent="0.2"/>
    <row r="277" ht="18.75" customHeight="1" x14ac:dyDescent="0.2"/>
    <row r="278" ht="18.75" customHeight="1" x14ac:dyDescent="0.2"/>
    <row r="279" ht="18.75" customHeight="1" x14ac:dyDescent="0.2"/>
    <row r="280" ht="18.75" customHeight="1" x14ac:dyDescent="0.2"/>
    <row r="281" ht="18.75" customHeight="1" x14ac:dyDescent="0.2"/>
    <row r="282" ht="18.75" customHeight="1" x14ac:dyDescent="0.2"/>
    <row r="283" ht="18.75" customHeight="1" x14ac:dyDescent="0.2"/>
    <row r="284" ht="18.75" customHeight="1" x14ac:dyDescent="0.2"/>
    <row r="285" ht="18.75" customHeight="1" x14ac:dyDescent="0.2"/>
    <row r="286" ht="18.75" customHeight="1" x14ac:dyDescent="0.2"/>
    <row r="287" ht="18.75" customHeight="1" x14ac:dyDescent="0.2"/>
    <row r="288" ht="18.75" customHeight="1" x14ac:dyDescent="0.2"/>
    <row r="289" ht="18.75" customHeight="1" x14ac:dyDescent="0.2"/>
    <row r="290" ht="18.75" customHeight="1" x14ac:dyDescent="0.2"/>
    <row r="291" ht="18.75" customHeight="1" x14ac:dyDescent="0.2"/>
    <row r="292" ht="18.75" customHeight="1" x14ac:dyDescent="0.2"/>
    <row r="293" ht="18.75" customHeight="1" x14ac:dyDescent="0.2"/>
    <row r="294" ht="18.75" customHeight="1" x14ac:dyDescent="0.2"/>
    <row r="295" ht="18.75" customHeight="1" x14ac:dyDescent="0.2"/>
    <row r="296" ht="18.75" customHeight="1" x14ac:dyDescent="0.2"/>
    <row r="297" ht="18.75" customHeight="1" x14ac:dyDescent="0.2"/>
    <row r="298" ht="18.75" customHeight="1" x14ac:dyDescent="0.2"/>
    <row r="299" ht="18.75" customHeight="1" x14ac:dyDescent="0.2"/>
    <row r="300" ht="18.75" customHeight="1" x14ac:dyDescent="0.2"/>
    <row r="301" ht="18.75" customHeight="1" x14ac:dyDescent="0.2"/>
    <row r="302" ht="18.75" customHeight="1" x14ac:dyDescent="0.2"/>
    <row r="303" ht="18.75" customHeight="1" x14ac:dyDescent="0.2"/>
    <row r="304" ht="18.75" customHeight="1" x14ac:dyDescent="0.2"/>
    <row r="305" ht="18.75" customHeight="1" x14ac:dyDescent="0.2"/>
    <row r="306" ht="18.75" customHeight="1" x14ac:dyDescent="0.2"/>
    <row r="307" ht="18.75" customHeight="1" x14ac:dyDescent="0.2"/>
    <row r="308" ht="18.75" customHeight="1" x14ac:dyDescent="0.2"/>
    <row r="309" ht="18.75" customHeight="1" x14ac:dyDescent="0.2"/>
    <row r="310" ht="18.75" customHeight="1" x14ac:dyDescent="0.2"/>
    <row r="311" ht="18.75" customHeight="1" x14ac:dyDescent="0.2"/>
    <row r="312" ht="18.75" customHeight="1" x14ac:dyDescent="0.2"/>
    <row r="313" ht="18.75" customHeight="1" x14ac:dyDescent="0.2"/>
    <row r="314" ht="18.75" customHeight="1" x14ac:dyDescent="0.2"/>
    <row r="315" ht="18.75" customHeight="1" x14ac:dyDescent="0.2"/>
    <row r="316" ht="18.75" customHeight="1" x14ac:dyDescent="0.2"/>
    <row r="317" ht="18.75" customHeight="1" x14ac:dyDescent="0.2"/>
    <row r="318" ht="18.75" customHeight="1" x14ac:dyDescent="0.2"/>
    <row r="319" ht="18.75" customHeight="1" x14ac:dyDescent="0.2"/>
    <row r="320" ht="18.75" customHeight="1" x14ac:dyDescent="0.2"/>
    <row r="321" ht="18.75" customHeight="1" x14ac:dyDescent="0.2"/>
    <row r="322" ht="18.75" customHeight="1" x14ac:dyDescent="0.2"/>
    <row r="323" ht="18.75" customHeight="1" x14ac:dyDescent="0.2"/>
    <row r="324" ht="18.75" customHeight="1" x14ac:dyDescent="0.2"/>
    <row r="325" ht="18.75" customHeight="1" x14ac:dyDescent="0.2"/>
    <row r="326" ht="18.75" customHeight="1" x14ac:dyDescent="0.2"/>
    <row r="327" ht="18.75" customHeight="1" x14ac:dyDescent="0.2"/>
    <row r="328" ht="18.75" customHeight="1" x14ac:dyDescent="0.2"/>
    <row r="329" ht="18.75" customHeight="1" x14ac:dyDescent="0.2"/>
    <row r="330" ht="18.75" customHeight="1" x14ac:dyDescent="0.2"/>
    <row r="331" ht="18.75" customHeight="1" x14ac:dyDescent="0.2"/>
    <row r="332" ht="18.75" customHeight="1" x14ac:dyDescent="0.2"/>
    <row r="333" ht="18.75" customHeight="1" x14ac:dyDescent="0.2"/>
    <row r="334" ht="18.75" customHeight="1" x14ac:dyDescent="0.2"/>
    <row r="335" ht="18.75" customHeight="1" x14ac:dyDescent="0.2"/>
    <row r="336" ht="18.75" customHeight="1" x14ac:dyDescent="0.2"/>
    <row r="337" ht="18.75" customHeight="1" x14ac:dyDescent="0.2"/>
    <row r="338" ht="18.75" customHeight="1" x14ac:dyDescent="0.2"/>
    <row r="339" ht="18.75" customHeight="1" x14ac:dyDescent="0.2"/>
    <row r="340" ht="18.75" customHeight="1" x14ac:dyDescent="0.2"/>
    <row r="341" ht="18.75" customHeight="1" x14ac:dyDescent="0.2"/>
    <row r="342" ht="18.75" customHeight="1" x14ac:dyDescent="0.2"/>
    <row r="343" ht="18.75" customHeight="1" x14ac:dyDescent="0.2"/>
    <row r="344" ht="18.75" customHeight="1" x14ac:dyDescent="0.2"/>
    <row r="345" ht="18.75" customHeight="1" x14ac:dyDescent="0.2"/>
    <row r="346" ht="18.75" customHeight="1" x14ac:dyDescent="0.2"/>
    <row r="347" ht="18.75" customHeight="1" x14ac:dyDescent="0.2"/>
    <row r="348" ht="18.75" customHeight="1" x14ac:dyDescent="0.2"/>
    <row r="349" ht="18.75" customHeight="1" x14ac:dyDescent="0.2"/>
    <row r="350" ht="18.75" customHeight="1" x14ac:dyDescent="0.2"/>
    <row r="351" ht="18.75" customHeight="1" x14ac:dyDescent="0.2"/>
    <row r="352" ht="18.75" customHeight="1" x14ac:dyDescent="0.2"/>
    <row r="353" ht="18.75" customHeight="1" x14ac:dyDescent="0.2"/>
    <row r="354" ht="18.75" customHeight="1" x14ac:dyDescent="0.2"/>
    <row r="355" ht="18.75" customHeight="1" x14ac:dyDescent="0.2"/>
    <row r="356" ht="18.75" customHeight="1" x14ac:dyDescent="0.2"/>
    <row r="357" ht="18.75" customHeight="1" x14ac:dyDescent="0.2"/>
    <row r="358" ht="18.75" customHeight="1" x14ac:dyDescent="0.2"/>
    <row r="359" ht="18.75" customHeight="1" x14ac:dyDescent="0.2"/>
    <row r="360" ht="18.75" customHeight="1" x14ac:dyDescent="0.2"/>
    <row r="361" ht="18.75" customHeight="1" x14ac:dyDescent="0.2"/>
    <row r="362" ht="18.75" customHeight="1" x14ac:dyDescent="0.2"/>
    <row r="363" ht="18.75" customHeight="1" x14ac:dyDescent="0.2"/>
    <row r="364" ht="18.75" customHeight="1" x14ac:dyDescent="0.2"/>
    <row r="365" ht="18.75" customHeight="1" x14ac:dyDescent="0.2"/>
    <row r="366" ht="18.75" customHeight="1" x14ac:dyDescent="0.2"/>
    <row r="367" ht="18.75" customHeight="1" x14ac:dyDescent="0.2"/>
    <row r="368" ht="18.75" customHeight="1" x14ac:dyDescent="0.2"/>
    <row r="369" ht="18.75" customHeight="1" x14ac:dyDescent="0.2"/>
    <row r="370" ht="18.75" customHeight="1" x14ac:dyDescent="0.2"/>
    <row r="371" ht="18.75" customHeight="1" x14ac:dyDescent="0.2"/>
    <row r="372" ht="18.75" customHeight="1" x14ac:dyDescent="0.2"/>
    <row r="373" ht="18.75" customHeight="1" x14ac:dyDescent="0.2"/>
    <row r="374" ht="18.75" customHeight="1" x14ac:dyDescent="0.2"/>
    <row r="375" ht="18.75" customHeight="1" x14ac:dyDescent="0.2"/>
    <row r="376" ht="18.75" customHeight="1" x14ac:dyDescent="0.2"/>
    <row r="377" ht="18.75" customHeight="1" x14ac:dyDescent="0.2"/>
    <row r="378" ht="18.75" customHeight="1" x14ac:dyDescent="0.2"/>
    <row r="379" ht="18.75" customHeight="1" x14ac:dyDescent="0.2"/>
    <row r="380" ht="18.75" customHeight="1" x14ac:dyDescent="0.2"/>
    <row r="381" ht="18.75" customHeight="1" x14ac:dyDescent="0.2"/>
    <row r="382" ht="18.75" customHeight="1" x14ac:dyDescent="0.2"/>
    <row r="383" ht="18.75" customHeight="1" x14ac:dyDescent="0.2"/>
    <row r="384" ht="18.75" customHeight="1" x14ac:dyDescent="0.2"/>
    <row r="385" ht="18.75" customHeight="1" x14ac:dyDescent="0.2"/>
    <row r="386" ht="18.75" customHeight="1" x14ac:dyDescent="0.2"/>
    <row r="387" ht="18.75" customHeight="1" x14ac:dyDescent="0.2"/>
    <row r="388" ht="18.75" customHeight="1" x14ac:dyDescent="0.2"/>
    <row r="389" ht="18.75" customHeight="1" x14ac:dyDescent="0.2"/>
    <row r="390" ht="18.75" customHeight="1" x14ac:dyDescent="0.2"/>
    <row r="391" ht="18.75" customHeight="1" x14ac:dyDescent="0.2"/>
    <row r="392" ht="18.75" customHeight="1" x14ac:dyDescent="0.2"/>
    <row r="393" ht="18.75" customHeight="1" x14ac:dyDescent="0.2"/>
    <row r="394" ht="18.75" customHeight="1" x14ac:dyDescent="0.2"/>
    <row r="395" ht="18.75" customHeight="1" x14ac:dyDescent="0.2"/>
    <row r="396" ht="18.75" customHeight="1" x14ac:dyDescent="0.2"/>
    <row r="397" ht="18.75" customHeight="1" x14ac:dyDescent="0.2"/>
    <row r="398" ht="18.75" customHeight="1" x14ac:dyDescent="0.2"/>
    <row r="399" ht="18.75" customHeight="1" x14ac:dyDescent="0.2"/>
    <row r="400" ht="18.75" customHeight="1" x14ac:dyDescent="0.2"/>
    <row r="401" ht="18.75" customHeight="1" x14ac:dyDescent="0.2"/>
    <row r="402" ht="18.75" customHeight="1" x14ac:dyDescent="0.2"/>
    <row r="403" ht="18.75" customHeight="1" x14ac:dyDescent="0.2"/>
    <row r="404" ht="18.75" customHeight="1" x14ac:dyDescent="0.2"/>
    <row r="405" ht="18.75" customHeight="1" x14ac:dyDescent="0.2"/>
    <row r="406" ht="18.75" customHeight="1" x14ac:dyDescent="0.2"/>
    <row r="407" ht="18.75" customHeight="1" x14ac:dyDescent="0.2"/>
    <row r="408" ht="18.75" customHeight="1" x14ac:dyDescent="0.2"/>
    <row r="409" ht="18.75" customHeight="1" x14ac:dyDescent="0.2"/>
    <row r="410" ht="18.75" customHeight="1" x14ac:dyDescent="0.2"/>
    <row r="411" ht="18.75" customHeight="1" x14ac:dyDescent="0.2"/>
    <row r="412" ht="18.75" customHeight="1" x14ac:dyDescent="0.2"/>
    <row r="413" ht="18.75" customHeight="1" x14ac:dyDescent="0.2"/>
    <row r="414" ht="18.75" customHeight="1" x14ac:dyDescent="0.2"/>
    <row r="415" ht="18.75" customHeight="1" x14ac:dyDescent="0.2"/>
    <row r="416" ht="18.75" customHeight="1" x14ac:dyDescent="0.2"/>
    <row r="417" ht="18.75" customHeight="1" x14ac:dyDescent="0.2"/>
    <row r="418" ht="18.75" customHeight="1" x14ac:dyDescent="0.2"/>
    <row r="419" ht="18.75" customHeight="1" x14ac:dyDescent="0.2"/>
    <row r="420" ht="18.75" customHeight="1" x14ac:dyDescent="0.2"/>
    <row r="421" ht="18.75" customHeight="1" x14ac:dyDescent="0.2"/>
    <row r="422" ht="18.75" customHeight="1" x14ac:dyDescent="0.2"/>
    <row r="423" ht="18.75" customHeight="1" x14ac:dyDescent="0.2"/>
    <row r="424" ht="18.75" customHeight="1" x14ac:dyDescent="0.2"/>
    <row r="425" ht="18.75" customHeight="1" x14ac:dyDescent="0.2"/>
    <row r="426" ht="18.75" customHeight="1" x14ac:dyDescent="0.2"/>
    <row r="427" ht="18.75" customHeight="1" x14ac:dyDescent="0.2"/>
    <row r="428" ht="18.75" customHeight="1" x14ac:dyDescent="0.2"/>
    <row r="429" ht="18.75" customHeight="1" x14ac:dyDescent="0.2"/>
    <row r="430" ht="18.75" customHeight="1" x14ac:dyDescent="0.2"/>
    <row r="431" ht="18.75" customHeight="1" x14ac:dyDescent="0.2"/>
    <row r="432" ht="18.75" customHeight="1" x14ac:dyDescent="0.2"/>
    <row r="433" ht="18.75" customHeight="1" x14ac:dyDescent="0.2"/>
    <row r="434" ht="18.75" customHeight="1" x14ac:dyDescent="0.2"/>
    <row r="435" ht="18.75" customHeight="1" x14ac:dyDescent="0.2"/>
    <row r="436" ht="18.75" customHeight="1" x14ac:dyDescent="0.2"/>
    <row r="437" ht="18.75" customHeight="1" x14ac:dyDescent="0.2"/>
    <row r="438" ht="18.75" customHeight="1" x14ac:dyDescent="0.2"/>
    <row r="439" ht="18.75" customHeight="1" x14ac:dyDescent="0.2"/>
    <row r="440" ht="18.75" customHeight="1" x14ac:dyDescent="0.2"/>
    <row r="441" ht="18.75" customHeight="1" x14ac:dyDescent="0.2"/>
    <row r="442" ht="18.75" customHeight="1" x14ac:dyDescent="0.2"/>
    <row r="443" ht="18.75" customHeight="1" x14ac:dyDescent="0.2"/>
    <row r="444" ht="18.75" customHeight="1" x14ac:dyDescent="0.2"/>
    <row r="445" ht="18.75" customHeight="1" x14ac:dyDescent="0.2"/>
    <row r="446" ht="18.75" customHeight="1" x14ac:dyDescent="0.2"/>
    <row r="447" ht="18.75" customHeight="1" x14ac:dyDescent="0.2"/>
    <row r="448" ht="18.75" customHeight="1" x14ac:dyDescent="0.2"/>
    <row r="449" ht="18.75" customHeight="1" x14ac:dyDescent="0.2"/>
    <row r="450" ht="18.75" customHeight="1" x14ac:dyDescent="0.2"/>
    <row r="451" ht="18.75" customHeight="1" x14ac:dyDescent="0.2"/>
    <row r="452" ht="18.75" customHeight="1" x14ac:dyDescent="0.2"/>
    <row r="453" ht="18.75" customHeight="1" x14ac:dyDescent="0.2"/>
    <row r="454" ht="18.75" customHeight="1" x14ac:dyDescent="0.2"/>
    <row r="455" ht="18.75" customHeight="1" x14ac:dyDescent="0.2"/>
    <row r="456" ht="18.75" customHeight="1" x14ac:dyDescent="0.2"/>
    <row r="457" ht="18.75" customHeight="1" x14ac:dyDescent="0.2"/>
    <row r="458" ht="18.75" customHeight="1" x14ac:dyDescent="0.2"/>
    <row r="459" ht="18.75" customHeight="1" x14ac:dyDescent="0.2"/>
    <row r="460" ht="18.75" customHeight="1" x14ac:dyDescent="0.2"/>
    <row r="461" ht="18.75" customHeight="1" x14ac:dyDescent="0.2"/>
    <row r="462" ht="18.75" customHeight="1" x14ac:dyDescent="0.2"/>
    <row r="463" ht="18.75" customHeight="1" x14ac:dyDescent="0.2"/>
    <row r="464" ht="18.75" customHeight="1" x14ac:dyDescent="0.2"/>
    <row r="465" ht="18.75" customHeight="1" x14ac:dyDescent="0.2"/>
    <row r="466" ht="18.75" customHeight="1" x14ac:dyDescent="0.2"/>
    <row r="467" ht="18.75" customHeight="1" x14ac:dyDescent="0.2"/>
    <row r="468" ht="18.75" customHeight="1" x14ac:dyDescent="0.2"/>
    <row r="469" ht="18.75" customHeight="1" x14ac:dyDescent="0.2"/>
    <row r="470" ht="18.75" customHeight="1" x14ac:dyDescent="0.2"/>
    <row r="471" ht="18.75" customHeight="1" x14ac:dyDescent="0.2"/>
    <row r="472" ht="18.75" customHeight="1" x14ac:dyDescent="0.2"/>
    <row r="473" ht="18.75" customHeight="1" x14ac:dyDescent="0.2"/>
    <row r="474" ht="18.75" customHeight="1" x14ac:dyDescent="0.2"/>
    <row r="475" ht="18.75" customHeight="1" x14ac:dyDescent="0.2"/>
    <row r="476" ht="18.75" customHeight="1" x14ac:dyDescent="0.2"/>
    <row r="477" ht="18.75" customHeight="1" x14ac:dyDescent="0.2"/>
    <row r="478" ht="18.75" customHeight="1" x14ac:dyDescent="0.2"/>
    <row r="479" ht="18.75" customHeight="1" x14ac:dyDescent="0.2"/>
    <row r="480" ht="18.75" customHeight="1" x14ac:dyDescent="0.2"/>
    <row r="481" ht="18.75" customHeight="1" x14ac:dyDescent="0.2"/>
    <row r="482" ht="18.75" customHeight="1" x14ac:dyDescent="0.2"/>
    <row r="483" ht="18.75" customHeight="1" x14ac:dyDescent="0.2"/>
    <row r="484" ht="18.75" customHeight="1" x14ac:dyDescent="0.2"/>
    <row r="485" ht="18.75" customHeight="1" x14ac:dyDescent="0.2"/>
    <row r="486" ht="18.75" customHeight="1" x14ac:dyDescent="0.2"/>
    <row r="487" ht="18.75" customHeight="1" x14ac:dyDescent="0.2"/>
    <row r="488" ht="18.75" customHeight="1" x14ac:dyDescent="0.2"/>
    <row r="489" ht="18.75" customHeight="1" x14ac:dyDescent="0.2"/>
    <row r="490" ht="18.75" customHeight="1" x14ac:dyDescent="0.2"/>
    <row r="491" ht="18.75" customHeight="1" x14ac:dyDescent="0.2"/>
    <row r="492" ht="18.75" customHeight="1" x14ac:dyDescent="0.2"/>
    <row r="493" ht="18.75" customHeight="1" x14ac:dyDescent="0.2"/>
    <row r="494" ht="18.75" customHeight="1" x14ac:dyDescent="0.2"/>
    <row r="495" ht="18.75" customHeight="1" x14ac:dyDescent="0.2"/>
    <row r="496" ht="18.75" customHeight="1" x14ac:dyDescent="0.2"/>
    <row r="497" ht="18.75" customHeight="1" x14ac:dyDescent="0.2"/>
    <row r="498" ht="18.75" customHeight="1" x14ac:dyDescent="0.2"/>
    <row r="499" ht="18.75" customHeight="1" x14ac:dyDescent="0.2"/>
    <row r="500" ht="18.75" customHeight="1" x14ac:dyDescent="0.2"/>
    <row r="501" ht="18.75" customHeight="1" x14ac:dyDescent="0.2"/>
    <row r="502" ht="18.75" customHeight="1" x14ac:dyDescent="0.2"/>
    <row r="503" ht="18.75" customHeight="1" x14ac:dyDescent="0.2"/>
    <row r="504" ht="18.75" customHeight="1" x14ac:dyDescent="0.2"/>
    <row r="505" ht="18.75" customHeight="1" x14ac:dyDescent="0.2"/>
    <row r="506" ht="18.75" customHeight="1" x14ac:dyDescent="0.2"/>
    <row r="507" ht="18.75" customHeight="1" x14ac:dyDescent="0.2"/>
    <row r="508" ht="18.75" customHeight="1" x14ac:dyDescent="0.2"/>
    <row r="509" ht="18.75" customHeight="1" x14ac:dyDescent="0.2"/>
    <row r="510" ht="18.75" customHeight="1" x14ac:dyDescent="0.2"/>
    <row r="511" ht="18.75" customHeight="1" x14ac:dyDescent="0.2"/>
    <row r="512" ht="18.75" customHeight="1" x14ac:dyDescent="0.2"/>
    <row r="513" ht="18.75" customHeight="1" x14ac:dyDescent="0.2"/>
    <row r="514" ht="18.75" customHeight="1" x14ac:dyDescent="0.2"/>
    <row r="515" ht="18.75" customHeight="1" x14ac:dyDescent="0.2"/>
    <row r="516" ht="18.75" customHeight="1" x14ac:dyDescent="0.2"/>
    <row r="517" ht="18.75" customHeight="1" x14ac:dyDescent="0.2"/>
    <row r="518" ht="18.75" customHeight="1" x14ac:dyDescent="0.2"/>
    <row r="519" ht="18.75" customHeight="1" x14ac:dyDescent="0.2"/>
    <row r="520" ht="18.75" customHeight="1" x14ac:dyDescent="0.2"/>
    <row r="521" ht="18.75" customHeight="1" x14ac:dyDescent="0.2"/>
    <row r="522" ht="18.75" customHeight="1" x14ac:dyDescent="0.2"/>
    <row r="523" ht="18.75" customHeight="1" x14ac:dyDescent="0.2"/>
    <row r="524" ht="18.75" customHeight="1" x14ac:dyDescent="0.2"/>
    <row r="525" ht="18.75" customHeight="1" x14ac:dyDescent="0.2"/>
    <row r="526" ht="18.75" customHeight="1" x14ac:dyDescent="0.2"/>
    <row r="527" ht="18.75" customHeight="1" x14ac:dyDescent="0.2"/>
    <row r="528" ht="18.75" customHeight="1" x14ac:dyDescent="0.2"/>
    <row r="529" ht="18.75" customHeight="1" x14ac:dyDescent="0.2"/>
    <row r="530" ht="18.75" customHeight="1" x14ac:dyDescent="0.2"/>
    <row r="531" ht="18.75" customHeight="1" x14ac:dyDescent="0.2"/>
    <row r="532" ht="18.75" customHeight="1" x14ac:dyDescent="0.2"/>
    <row r="533" ht="18.75" customHeight="1" x14ac:dyDescent="0.2"/>
    <row r="534" ht="18.75" customHeight="1" x14ac:dyDescent="0.2"/>
    <row r="535" ht="18.75" customHeight="1" x14ac:dyDescent="0.2"/>
    <row r="536" ht="18.75" customHeight="1" x14ac:dyDescent="0.2"/>
    <row r="537" ht="18.75" customHeight="1" x14ac:dyDescent="0.2"/>
    <row r="538" ht="18.75" customHeight="1" x14ac:dyDescent="0.2"/>
    <row r="539" ht="18.75" customHeight="1" x14ac:dyDescent="0.2"/>
    <row r="540" ht="18.75" customHeight="1" x14ac:dyDescent="0.2"/>
    <row r="541" ht="18.75" customHeight="1" x14ac:dyDescent="0.2"/>
    <row r="542" ht="18.75" customHeight="1" x14ac:dyDescent="0.2"/>
    <row r="543" ht="18.75" customHeight="1" x14ac:dyDescent="0.2"/>
    <row r="544" ht="18.75" customHeight="1" x14ac:dyDescent="0.2"/>
    <row r="545" ht="18.75" customHeight="1" x14ac:dyDescent="0.2"/>
    <row r="546" ht="18.75" customHeight="1" x14ac:dyDescent="0.2"/>
    <row r="547" ht="18.75" customHeight="1" x14ac:dyDescent="0.2"/>
    <row r="548" ht="18.75" customHeight="1" x14ac:dyDescent="0.2"/>
    <row r="549" ht="18.75" customHeight="1" x14ac:dyDescent="0.2"/>
    <row r="550" ht="18.75" customHeight="1" x14ac:dyDescent="0.2"/>
    <row r="551" ht="18.75" customHeight="1" x14ac:dyDescent="0.2"/>
    <row r="552" ht="18.75" customHeight="1" x14ac:dyDescent="0.2"/>
    <row r="553" ht="18.75" customHeight="1" x14ac:dyDescent="0.2"/>
    <row r="554" ht="18.75" customHeight="1" x14ac:dyDescent="0.2"/>
    <row r="555" ht="18.75" customHeight="1" x14ac:dyDescent="0.2"/>
    <row r="556" ht="18.75" customHeight="1" x14ac:dyDescent="0.2"/>
    <row r="557" ht="18.75" customHeight="1" x14ac:dyDescent="0.2"/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5D9D-2B04-4CBD-9AA1-752F5C681C53}">
  <dimension ref="A1:I15"/>
  <sheetViews>
    <sheetView tabSelected="1" workbookViewId="0">
      <selection activeCell="C15" sqref="C15"/>
    </sheetView>
  </sheetViews>
  <sheetFormatPr baseColWidth="10" defaultRowHeight="15" x14ac:dyDescent="0.25"/>
  <cols>
    <col min="1" max="1" width="38" bestFit="1" customWidth="1"/>
    <col min="2" max="2" width="12.28515625" bestFit="1" customWidth="1"/>
    <col min="3" max="8" width="15.7109375" customWidth="1"/>
    <col min="9" max="9" width="10.7109375" customWidth="1"/>
    <col min="11" max="11" width="34.7109375" bestFit="1" customWidth="1"/>
  </cols>
  <sheetData>
    <row r="1" spans="1:9" ht="24.75" x14ac:dyDescent="0.25">
      <c r="B1" s="10" t="s">
        <v>18</v>
      </c>
      <c r="C1" s="12"/>
    </row>
    <row r="2" spans="1:9" x14ac:dyDescent="0.25">
      <c r="B2" s="11">
        <v>3</v>
      </c>
      <c r="C2" s="13"/>
    </row>
    <row r="4" spans="1:9" ht="33.75" customHeight="1" x14ac:dyDescent="0.25">
      <c r="A4" s="23" t="s">
        <v>26</v>
      </c>
      <c r="B4" s="21" t="s">
        <v>14</v>
      </c>
      <c r="C4" s="21" t="s">
        <v>24</v>
      </c>
      <c r="D4" s="21" t="s">
        <v>16</v>
      </c>
      <c r="E4" s="21" t="s">
        <v>17</v>
      </c>
      <c r="F4" s="21" t="s">
        <v>20</v>
      </c>
      <c r="G4" s="21" t="s">
        <v>21</v>
      </c>
      <c r="H4" s="21" t="s">
        <v>22</v>
      </c>
      <c r="I4" s="21" t="s">
        <v>23</v>
      </c>
    </row>
    <row r="5" spans="1:9" x14ac:dyDescent="0.25">
      <c r="A5" s="14" t="s">
        <v>27</v>
      </c>
      <c r="B5" s="15">
        <f>SUMIFS('DATA 2024'!O:O,'DATA 2024'!B:B,'SBB YTD FEB'!A5,'DATA 2024'!A:A,'SBB YTD FEB'!$A$4)</f>
        <v>861187.12320000015</v>
      </c>
      <c r="C5" s="15"/>
      <c r="D5" s="19">
        <f ca="1">SUMIFS(OFFSET('DATA 2024'!$B$1,1,$B$2,COUNTA(Tableau1[KAM])),Tableau1[KAM],$A$4,Tableau1[[Marque ]],$A5)</f>
        <v>35773.142400000004</v>
      </c>
      <c r="E5" s="17"/>
      <c r="F5" s="16"/>
      <c r="G5" s="17"/>
      <c r="H5" s="16"/>
      <c r="I5" s="16"/>
    </row>
    <row r="6" spans="1:9" x14ac:dyDescent="0.25">
      <c r="A6" s="14" t="s">
        <v>28</v>
      </c>
      <c r="B6" s="15">
        <f>SUMIFS('DATA 2024'!O:O,'DATA 2024'!B:B,'SBB YTD FEB'!A6,'DATA 2024'!A:A,'SBB YTD FEB'!$A$4)</f>
        <v>57729.499199999998</v>
      </c>
      <c r="C6" s="15"/>
      <c r="D6" s="19">
        <f ca="1">SUMIFS(OFFSET('DATA 2024'!$B$1,1,$B$2,COUNTA(Tableau1[KAM])),Tableau1[KAM],$A$4,Tableau1[[Marque ]],$A6)</f>
        <v>3963.5567999999998</v>
      </c>
      <c r="E6" s="17"/>
      <c r="F6" s="16"/>
      <c r="G6" s="17"/>
      <c r="H6" s="16"/>
      <c r="I6" s="16"/>
    </row>
    <row r="7" spans="1:9" x14ac:dyDescent="0.25">
      <c r="A7" s="14" t="s">
        <v>29</v>
      </c>
      <c r="B7" s="15">
        <f>SUMIFS('DATA 2024'!O:O,'DATA 2024'!B:B,'SBB YTD FEB'!A7,'DATA 2024'!A:A,'SBB YTD FEB'!$A$4)</f>
        <v>162062.56440000003</v>
      </c>
      <c r="C7" s="15"/>
      <c r="D7" s="19">
        <f ca="1">SUMIFS(OFFSET('DATA 2024'!$B$1,1,$B$2,COUNTA(Tableau1[KAM])),Tableau1[KAM],$A$4,Tableau1[[Marque ]],$A7)</f>
        <v>7510.9463999999998</v>
      </c>
      <c r="E7" s="17"/>
      <c r="F7" s="16"/>
      <c r="G7" s="17"/>
      <c r="H7" s="16"/>
      <c r="I7" s="16"/>
    </row>
    <row r="8" spans="1:9" s="9" customFormat="1" x14ac:dyDescent="0.25">
      <c r="A8" s="18" t="s">
        <v>15</v>
      </c>
      <c r="B8" s="19">
        <f>SUM(B5:B7)</f>
        <v>1080979.1868000003</v>
      </c>
      <c r="C8" s="19">
        <f>SUM(C5:C7)</f>
        <v>0</v>
      </c>
      <c r="D8" s="19">
        <f ca="1">SUM(D5:D7)</f>
        <v>47247.645600000003</v>
      </c>
      <c r="E8" s="19">
        <f>SUM(E5:E7)</f>
        <v>0</v>
      </c>
      <c r="F8" s="20"/>
      <c r="G8" s="22">
        <f>SUM(G5:G7)</f>
        <v>0</v>
      </c>
      <c r="H8" s="20"/>
      <c r="I8" s="20"/>
    </row>
    <row r="11" spans="1:9" ht="30" x14ac:dyDescent="0.25">
      <c r="A11" s="23" t="s">
        <v>25</v>
      </c>
      <c r="B11" s="21" t="s">
        <v>14</v>
      </c>
      <c r="C11" s="21" t="s">
        <v>24</v>
      </c>
      <c r="D11" s="21" t="s">
        <v>16</v>
      </c>
      <c r="E11" s="21" t="s">
        <v>17</v>
      </c>
      <c r="F11" s="21" t="s">
        <v>20</v>
      </c>
      <c r="G11" s="21" t="s">
        <v>21</v>
      </c>
      <c r="H11" s="21" t="s">
        <v>22</v>
      </c>
      <c r="I11" s="21" t="s">
        <v>23</v>
      </c>
    </row>
    <row r="12" spans="1:9" x14ac:dyDescent="0.25">
      <c r="A12" s="14" t="s">
        <v>27</v>
      </c>
      <c r="B12" s="15">
        <f>SUMIFS('DATA 2024'!O:O,'DATA 2024'!B:B,'SBB YTD FEB'!A12,'DATA 2024'!A:A,'SBB YTD FEB'!$A$11)</f>
        <v>1620464.5859999999</v>
      </c>
      <c r="C12" s="15"/>
      <c r="D12" s="16"/>
      <c r="E12" s="17"/>
      <c r="F12" s="16"/>
      <c r="G12" s="17"/>
      <c r="H12" s="16"/>
      <c r="I12" s="16"/>
    </row>
    <row r="13" spans="1:9" x14ac:dyDescent="0.25">
      <c r="A13" s="14" t="s">
        <v>28</v>
      </c>
      <c r="B13" s="15">
        <f>SUMIFS('DATA 2024'!O:O,'DATA 2024'!B:B,'SBB YTD FEB'!A13,'DATA 2024'!A:A,'SBB YTD FEB'!$A$11)</f>
        <v>478168.68280000001</v>
      </c>
      <c r="C13" s="15"/>
      <c r="D13" s="16"/>
      <c r="E13" s="17"/>
      <c r="F13" s="16"/>
      <c r="G13" s="17"/>
      <c r="H13" s="16"/>
      <c r="I13" s="16"/>
    </row>
    <row r="14" spans="1:9" x14ac:dyDescent="0.25">
      <c r="A14" s="14" t="s">
        <v>29</v>
      </c>
      <c r="B14" s="15">
        <f>SUMIFS('DATA 2024'!O:O,'DATA 2024'!B:B,'SBB YTD FEB'!A14,'DATA 2024'!A:A,'SBB YTD FEB'!$A$11)</f>
        <v>559117.23120000004</v>
      </c>
      <c r="C14" s="15"/>
      <c r="D14" s="16"/>
      <c r="E14" s="17"/>
      <c r="F14" s="16"/>
      <c r="G14" s="17"/>
      <c r="H14" s="16"/>
      <c r="I14" s="16"/>
    </row>
    <row r="15" spans="1:9" x14ac:dyDescent="0.25">
      <c r="A15" s="18" t="s">
        <v>15</v>
      </c>
      <c r="B15" s="19">
        <f>SUM(B12:B14)</f>
        <v>2657750.5</v>
      </c>
      <c r="C15" s="19">
        <f>SUM(C12:C14)</f>
        <v>0</v>
      </c>
      <c r="D15" s="19">
        <f>SUM(D12:D14)</f>
        <v>0</v>
      </c>
      <c r="E15" s="19">
        <f>SUM(E12:E14)</f>
        <v>0</v>
      </c>
      <c r="F15" s="20"/>
      <c r="G15" s="22">
        <f>SUM(G12:G14)</f>
        <v>0</v>
      </c>
      <c r="H15" s="20"/>
      <c r="I15" s="20"/>
    </row>
  </sheetData>
  <phoneticPr fontId="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DC6D58-D927-4D68-907A-521F7562A257}">
          <x14:formula1>
            <xm:f>Month!$A$1:$A$13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A05E-B487-45D7-9DC1-0FDF8F599AD9}">
  <dimension ref="A1:A13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19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3a97190-bf60-42e6-bc22-e1b9b253236c">
      <Terms xmlns="http://schemas.microsoft.com/office/infopath/2007/PartnerControls"/>
    </lcf76f155ced4ddcb4097134ff3c332f>
    <_ip_UnifiedCompliancePolicyProperties xmlns="http://schemas.microsoft.com/sharepoint/v3" xsi:nil="true"/>
    <TaxCatchAll xmlns="54352188-82dc-4a06-b25c-2bd8b371cc1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1F3BA5B7C72146A74B51E827629E50" ma:contentTypeVersion="16" ma:contentTypeDescription="Create a new document." ma:contentTypeScope="" ma:versionID="337a7c4d659727d106fbf3e15828e347">
  <xsd:schema xmlns:xsd="http://www.w3.org/2001/XMLSchema" xmlns:xs="http://www.w3.org/2001/XMLSchema" xmlns:p="http://schemas.microsoft.com/office/2006/metadata/properties" xmlns:ns1="http://schemas.microsoft.com/sharepoint/v3" xmlns:ns2="c3a97190-bf60-42e6-bc22-e1b9b253236c" xmlns:ns3="54352188-82dc-4a06-b25c-2bd8b371cc12" targetNamespace="http://schemas.microsoft.com/office/2006/metadata/properties" ma:root="true" ma:fieldsID="9a41fc05cc36be20edd51509ea0ccdf4" ns1:_="" ns2:_="" ns3:_="">
    <xsd:import namespace="http://schemas.microsoft.com/sharepoint/v3"/>
    <xsd:import namespace="c3a97190-bf60-42e6-bc22-e1b9b253236c"/>
    <xsd:import namespace="54352188-82dc-4a06-b25c-2bd8b371cc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97190-bf60-42e6-bc22-e1b9b25323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e1c314c-12fe-4085-bc86-2b2d5e8155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52188-82dc-4a06-b25c-2bd8b371cc1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b058019-f4a6-4db8-aa94-6bdf24c76895}" ma:internalName="TaxCatchAll" ma:showField="CatchAllData" ma:web="54352188-82dc-4a06-b25c-2bd8b371cc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89162D-6B43-4673-9898-DA3715D29AD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3a97190-bf60-42e6-bc22-e1b9b253236c"/>
    <ds:schemaRef ds:uri="54352188-82dc-4a06-b25c-2bd8b371cc12"/>
  </ds:schemaRefs>
</ds:datastoreItem>
</file>

<file path=customXml/itemProps2.xml><?xml version="1.0" encoding="utf-8"?>
<ds:datastoreItem xmlns:ds="http://schemas.openxmlformats.org/officeDocument/2006/customXml" ds:itemID="{878767D9-700A-45AE-9D07-CC2D3CA7B1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BB9C0C-66EA-46AE-93FB-48ACDC3FC8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3a97190-bf60-42e6-bc22-e1b9b253236c"/>
    <ds:schemaRef ds:uri="54352188-82dc-4a06-b25c-2bd8b371cc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2024</vt:lpstr>
      <vt:lpstr>SBB YTD FEB</vt:lpstr>
      <vt:lpstr>Month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Maldague, Gregory</dc:creator>
  <cp:lastModifiedBy>Maldague, Gregory</cp:lastModifiedBy>
  <dcterms:created xsi:type="dcterms:W3CDTF">2025-02-16T09:08:29Z</dcterms:created>
  <dcterms:modified xsi:type="dcterms:W3CDTF">2025-02-16T11:46:50Z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0x010100601F3BA5B7C72146A74B51E827629E50</vt:lpwstr>
  </property>
  <property fmtid="{D5CDD505-2E9C-101B-9397-08002B2CF9AE}" pid="3" name="MediaServiceImageTags">
    <vt:lpwstr/>
  </property>
</Properties>
</file>