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date1904="1" codeName="ThisWorkbook"/>
  <bookViews>
    <workbookView xWindow="735" yWindow="225" windowWidth="18495" windowHeight="7560" tabRatio="776"/>
  </bookViews>
  <sheets>
    <sheet name="Liste_élève" sheetId="2" r:id="rId1"/>
    <sheet name="1" sheetId="1" r:id="rId2"/>
    <sheet name="2" sheetId="5" r:id="rId3"/>
  </sheets>
  <definedNames>
    <definedName name="_xlnm.Print_Area" localSheetId="1">'1'!$B$2:$O$69</definedName>
  </definedNames>
  <calcPr calcId="125725"/>
</workbook>
</file>

<file path=xl/calcChain.xml><?xml version="1.0" encoding="utf-8"?>
<calcChain xmlns="http://schemas.openxmlformats.org/spreadsheetml/2006/main">
  <c r="K2" i="5"/>
  <c r="G2"/>
  <c r="G2" i="1"/>
  <c r="P2" i="5"/>
  <c r="Q2" i="1"/>
  <c r="K2"/>
  <c r="Y35" i="5"/>
  <c r="Y29"/>
  <c r="Y29" i="1"/>
  <c r="Y35"/>
  <c r="Y46" i="5"/>
  <c r="H56"/>
  <c r="D56"/>
  <c r="AD54"/>
  <c r="AC54"/>
  <c r="AB54"/>
  <c r="Z54"/>
  <c r="X54"/>
  <c r="Y54" s="1"/>
  <c r="V54"/>
  <c r="U54"/>
  <c r="T54"/>
  <c r="AD52"/>
  <c r="AB52"/>
  <c r="AC52" s="1"/>
  <c r="Z52"/>
  <c r="Y52"/>
  <c r="X52"/>
  <c r="V52"/>
  <c r="U52"/>
  <c r="T52"/>
  <c r="AD46"/>
  <c r="AB46"/>
  <c r="AC46" s="1"/>
  <c r="Z46"/>
  <c r="X46"/>
  <c r="V46"/>
  <c r="T46"/>
  <c r="U46" s="1"/>
  <c r="AD44"/>
  <c r="AC44"/>
  <c r="AB44"/>
  <c r="Z44"/>
  <c r="Y44"/>
  <c r="X44"/>
  <c r="V44"/>
  <c r="U44"/>
  <c r="T44"/>
  <c r="AD42"/>
  <c r="AC42"/>
  <c r="AB42"/>
  <c r="Z42"/>
  <c r="Y42"/>
  <c r="X42"/>
  <c r="V42"/>
  <c r="U42"/>
  <c r="T42"/>
  <c r="AD40"/>
  <c r="AC40"/>
  <c r="AB40"/>
  <c r="Z40"/>
  <c r="Y40"/>
  <c r="X40"/>
  <c r="V40"/>
  <c r="U40"/>
  <c r="T40"/>
  <c r="AD38"/>
  <c r="AC38"/>
  <c r="AB38"/>
  <c r="Z38"/>
  <c r="Y38"/>
  <c r="X38"/>
  <c r="V38"/>
  <c r="U38"/>
  <c r="T38"/>
  <c r="AD35"/>
  <c r="AC35"/>
  <c r="AB35"/>
  <c r="Z35"/>
  <c r="X35"/>
  <c r="V35"/>
  <c r="U35"/>
  <c r="T35"/>
  <c r="AD32"/>
  <c r="AC32"/>
  <c r="AB32"/>
  <c r="Z32"/>
  <c r="Y32"/>
  <c r="X32"/>
  <c r="V32"/>
  <c r="U32"/>
  <c r="T32"/>
  <c r="AD29"/>
  <c r="AC29"/>
  <c r="AB29"/>
  <c r="Z29"/>
  <c r="X29"/>
  <c r="V29"/>
  <c r="T29"/>
  <c r="U29" s="1"/>
  <c r="AD26"/>
  <c r="AC26"/>
  <c r="AB26"/>
  <c r="Z26"/>
  <c r="Y26"/>
  <c r="X26"/>
  <c r="V26"/>
  <c r="U26"/>
  <c r="T26"/>
  <c r="AD24"/>
  <c r="AC24"/>
  <c r="AB24"/>
  <c r="Z24"/>
  <c r="Y24"/>
  <c r="X24"/>
  <c r="V24"/>
  <c r="U24"/>
  <c r="T24"/>
  <c r="AD22"/>
  <c r="AC22"/>
  <c r="AB22"/>
  <c r="Z22"/>
  <c r="Y22"/>
  <c r="X22"/>
  <c r="V22"/>
  <c r="U22"/>
  <c r="T22"/>
  <c r="AD19"/>
  <c r="AC19"/>
  <c r="AB19"/>
  <c r="Z19"/>
  <c r="Y19"/>
  <c r="X19"/>
  <c r="V19"/>
  <c r="U19"/>
  <c r="T19"/>
  <c r="AD17"/>
  <c r="AC17"/>
  <c r="AB17"/>
  <c r="Z17"/>
  <c r="Y17"/>
  <c r="X17"/>
  <c r="V17"/>
  <c r="U17"/>
  <c r="T17"/>
  <c r="AD15"/>
  <c r="AC15"/>
  <c r="AB15"/>
  <c r="Z15"/>
  <c r="Y15"/>
  <c r="X15"/>
  <c r="V15"/>
  <c r="U15"/>
  <c r="T15"/>
  <c r="AD13"/>
  <c r="AC13"/>
  <c r="AB13"/>
  <c r="Z13"/>
  <c r="Y13"/>
  <c r="X13"/>
  <c r="V13"/>
  <c r="U13"/>
  <c r="T13"/>
  <c r="AD11"/>
  <c r="AC11"/>
  <c r="AB11"/>
  <c r="Z11"/>
  <c r="Y11"/>
  <c r="X11"/>
  <c r="V11"/>
  <c r="U11"/>
  <c r="T11"/>
  <c r="AD9"/>
  <c r="AC9"/>
  <c r="AB9"/>
  <c r="Z9"/>
  <c r="Y9"/>
  <c r="X9"/>
  <c r="V9"/>
  <c r="U9"/>
  <c r="T9"/>
  <c r="AD7"/>
  <c r="AC7"/>
  <c r="AB7"/>
  <c r="Z7"/>
  <c r="Y7"/>
  <c r="X7"/>
  <c r="V7"/>
  <c r="U7"/>
  <c r="T7"/>
  <c r="AD5"/>
  <c r="AC5"/>
  <c r="AB5"/>
  <c r="Z5"/>
  <c r="Y5"/>
  <c r="X5"/>
  <c r="V5"/>
  <c r="U5"/>
  <c r="T5"/>
  <c r="D4"/>
  <c r="D56" i="1"/>
  <c r="AC35"/>
  <c r="AC44"/>
  <c r="AC32"/>
  <c r="X5"/>
  <c r="Y5" s="1"/>
  <c r="T5"/>
  <c r="U5" s="1"/>
  <c r="V5"/>
  <c r="AD46"/>
  <c r="AD35"/>
  <c r="AD29"/>
  <c r="AD54"/>
  <c r="AD52"/>
  <c r="AD40"/>
  <c r="AD42"/>
  <c r="AD44"/>
  <c r="AD38"/>
  <c r="AD32"/>
  <c r="AD24"/>
  <c r="AD26"/>
  <c r="AD22"/>
  <c r="AD7"/>
  <c r="AD9"/>
  <c r="AD11"/>
  <c r="AD13"/>
  <c r="AD15"/>
  <c r="AD17"/>
  <c r="AD19"/>
  <c r="AD5"/>
  <c r="AB46"/>
  <c r="AC46" s="1"/>
  <c r="AB35"/>
  <c r="AB29"/>
  <c r="AC29" s="1"/>
  <c r="AB54"/>
  <c r="AC54" s="1"/>
  <c r="AB52"/>
  <c r="AC52" s="1"/>
  <c r="AB40"/>
  <c r="AC40" s="1"/>
  <c r="AB42"/>
  <c r="AC42" s="1"/>
  <c r="AB44"/>
  <c r="AB38"/>
  <c r="AC38" s="1"/>
  <c r="AB32"/>
  <c r="AB24"/>
  <c r="AC24" s="1"/>
  <c r="AB26"/>
  <c r="AC26" s="1"/>
  <c r="AB22"/>
  <c r="AC22" s="1"/>
  <c r="AB7"/>
  <c r="AC7" s="1"/>
  <c r="AB9"/>
  <c r="AC9" s="1"/>
  <c r="AB11"/>
  <c r="AC11" s="1"/>
  <c r="AB13"/>
  <c r="AC13" s="1"/>
  <c r="AB15"/>
  <c r="AC15" s="1"/>
  <c r="AB17"/>
  <c r="AC17" s="1"/>
  <c r="AB19"/>
  <c r="AC19" s="1"/>
  <c r="AB5"/>
  <c r="AC5" s="1"/>
  <c r="Z46"/>
  <c r="Z35"/>
  <c r="Z29"/>
  <c r="Z54"/>
  <c r="Z52"/>
  <c r="Z40"/>
  <c r="Z42"/>
  <c r="Z44"/>
  <c r="Z38"/>
  <c r="Z32"/>
  <c r="Z24"/>
  <c r="Z26"/>
  <c r="Z22"/>
  <c r="X35"/>
  <c r="X29"/>
  <c r="X46"/>
  <c r="Y46" s="1"/>
  <c r="X44"/>
  <c r="Y44" s="1"/>
  <c r="X54"/>
  <c r="Y54" s="1"/>
  <c r="X52"/>
  <c r="Y52" s="1"/>
  <c r="X40"/>
  <c r="Y40" s="1"/>
  <c r="X42"/>
  <c r="Y42" s="1"/>
  <c r="X38"/>
  <c r="Y38" s="1"/>
  <c r="X32"/>
  <c r="Y32" s="1"/>
  <c r="X24"/>
  <c r="Y24" s="1"/>
  <c r="X26"/>
  <c r="Y26" s="1"/>
  <c r="X22"/>
  <c r="Y22" s="1"/>
  <c r="Z7"/>
  <c r="Z9"/>
  <c r="Z11"/>
  <c r="Z13"/>
  <c r="Z15"/>
  <c r="Z17"/>
  <c r="Z19"/>
  <c r="X7"/>
  <c r="Y7" s="1"/>
  <c r="X9"/>
  <c r="Y9" s="1"/>
  <c r="X11"/>
  <c r="Y11" s="1"/>
  <c r="X13"/>
  <c r="Y13" s="1"/>
  <c r="X15"/>
  <c r="Y15" s="1"/>
  <c r="X17"/>
  <c r="Y17" s="1"/>
  <c r="X19"/>
  <c r="Y19" s="1"/>
  <c r="Z5"/>
  <c r="V17"/>
  <c r="V13"/>
  <c r="T17"/>
  <c r="U17" s="1"/>
  <c r="T13"/>
  <c r="U13" s="1"/>
  <c r="T7"/>
  <c r="U7" s="1"/>
  <c r="T9"/>
  <c r="U9" s="1"/>
  <c r="T11"/>
  <c r="U11" s="1"/>
  <c r="U15"/>
  <c r="U19"/>
  <c r="U22"/>
  <c r="U24"/>
  <c r="U26"/>
  <c r="U29"/>
  <c r="U32"/>
  <c r="U35"/>
  <c r="U38"/>
  <c r="U40"/>
  <c r="U42"/>
  <c r="V7"/>
  <c r="V9"/>
  <c r="V11"/>
  <c r="T15"/>
  <c r="V15"/>
  <c r="T19"/>
  <c r="V19"/>
  <c r="V22"/>
  <c r="V24"/>
  <c r="V26"/>
  <c r="V29"/>
  <c r="V32"/>
  <c r="V35"/>
  <c r="V38"/>
  <c r="V40"/>
  <c r="V42"/>
  <c r="V44"/>
  <c r="V46"/>
  <c r="V52"/>
  <c r="V54"/>
  <c r="H56"/>
  <c r="T54"/>
  <c r="U54" s="1"/>
  <c r="T52"/>
  <c r="U52" s="1"/>
  <c r="T46"/>
  <c r="U46" s="1"/>
  <c r="T44"/>
  <c r="U44" s="1"/>
  <c r="T42"/>
  <c r="T40"/>
  <c r="T38"/>
  <c r="T35"/>
  <c r="T32"/>
  <c r="T29"/>
  <c r="T26"/>
  <c r="T24"/>
  <c r="T22"/>
  <c r="D4"/>
  <c r="G6" i="2" l="1"/>
  <c r="H7"/>
  <c r="G7"/>
  <c r="H6"/>
  <c r="S56" i="5"/>
  <c r="H5" i="2" s="1"/>
  <c r="Q56" i="5"/>
  <c r="G5" i="2" s="1"/>
  <c r="O56" i="5"/>
  <c r="F5" i="2" s="1"/>
  <c r="F26"/>
  <c r="F18"/>
  <c r="H18"/>
  <c r="F6"/>
  <c r="F7"/>
  <c r="H8"/>
  <c r="F8"/>
  <c r="H9"/>
  <c r="F9"/>
  <c r="H10"/>
  <c r="F10"/>
  <c r="F11"/>
  <c r="H11"/>
  <c r="H12"/>
  <c r="F12"/>
  <c r="H33"/>
  <c r="H32"/>
  <c r="F31"/>
  <c r="H31"/>
  <c r="F30"/>
  <c r="H30"/>
  <c r="F29"/>
  <c r="H29"/>
  <c r="F28"/>
  <c r="H28"/>
  <c r="F27"/>
  <c r="H27"/>
  <c r="H26"/>
  <c r="F25"/>
  <c r="H25"/>
  <c r="F24"/>
  <c r="H24"/>
  <c r="G24"/>
  <c r="F23"/>
  <c r="H23"/>
  <c r="F22"/>
  <c r="H22"/>
  <c r="F21"/>
  <c r="H21"/>
  <c r="F20"/>
  <c r="H20"/>
  <c r="F19"/>
  <c r="H19"/>
  <c r="F15"/>
  <c r="H15"/>
  <c r="F13"/>
  <c r="H13"/>
  <c r="F14"/>
  <c r="H14"/>
  <c r="F16"/>
  <c r="H16"/>
  <c r="F17"/>
  <c r="H17"/>
  <c r="S56" i="1"/>
  <c r="H4" i="2" s="1"/>
  <c r="Q56" i="1"/>
  <c r="G4" i="2" s="1"/>
  <c r="O56" i="1"/>
  <c r="F4" i="2" s="1"/>
  <c r="G33"/>
  <c r="G32"/>
  <c r="G31"/>
  <c r="G30"/>
  <c r="G29"/>
  <c r="G28"/>
  <c r="G27"/>
  <c r="G26"/>
  <c r="G25"/>
  <c r="G23"/>
  <c r="G22"/>
  <c r="G21"/>
  <c r="G20"/>
  <c r="G19"/>
  <c r="G18"/>
  <c r="G17"/>
  <c r="G16"/>
  <c r="G15"/>
  <c r="G14"/>
  <c r="G13"/>
  <c r="G12"/>
  <c r="G11"/>
  <c r="G10"/>
  <c r="G9"/>
  <c r="G8"/>
  <c r="F32"/>
  <c r="F33"/>
  <c r="I31" l="1"/>
  <c r="I21"/>
  <c r="I30"/>
  <c r="I29"/>
  <c r="I26"/>
  <c r="I25"/>
  <c r="I18"/>
  <c r="I5"/>
  <c r="I6"/>
  <c r="I7"/>
  <c r="I8"/>
  <c r="I9"/>
  <c r="I10"/>
  <c r="I11"/>
  <c r="I12"/>
  <c r="I33"/>
  <c r="I32"/>
  <c r="I28"/>
  <c r="I27"/>
  <c r="I24"/>
  <c r="I23"/>
  <c r="I22"/>
  <c r="I20"/>
  <c r="I19"/>
  <c r="I15"/>
  <c r="I13"/>
  <c r="I14"/>
  <c r="I16"/>
  <c r="I17"/>
  <c r="G34"/>
  <c r="H34"/>
  <c r="I4"/>
  <c r="F34"/>
  <c r="I34" l="1"/>
</calcChain>
</file>

<file path=xl/sharedStrings.xml><?xml version="1.0" encoding="utf-8"?>
<sst xmlns="http://schemas.openxmlformats.org/spreadsheetml/2006/main" count="187" uniqueCount="89">
  <si>
    <t>numériques</t>
  </si>
  <si>
    <t>Savoir faire</t>
  </si>
  <si>
    <t>Culture</t>
  </si>
  <si>
    <t>Trimestre 1</t>
  </si>
  <si>
    <t>Expérience</t>
  </si>
  <si>
    <t>artistique</t>
  </si>
  <si>
    <t>Niv.</t>
  </si>
  <si>
    <t xml:space="preserve"> Bonus compétence :</t>
  </si>
  <si>
    <t>NON</t>
  </si>
  <si>
    <t>Maîtrise de la</t>
  </si>
  <si>
    <t>langue française</t>
  </si>
  <si>
    <t>Savoir</t>
  </si>
  <si>
    <t>Comportement</t>
  </si>
  <si>
    <t>autonome et</t>
  </si>
  <si>
    <t>technologies</t>
  </si>
  <si>
    <t>responsable</t>
  </si>
  <si>
    <t>Savoir être</t>
  </si>
  <si>
    <t>Maîtrise des</t>
  </si>
  <si>
    <t>Total PTS</t>
  </si>
  <si>
    <t>Moyenne PTS</t>
  </si>
  <si>
    <t>NOMBRE CARACTERES</t>
  </si>
  <si>
    <t>Je connais quelques œuvres et courants particulièrement concernés par la relation entre espace et spectateur</t>
  </si>
  <si>
    <t>*Je suis capable d’exploiter les appareils à des fins de création, de diffusion et d'exposition (B2i)</t>
  </si>
  <si>
    <t>*Je suis capable de lire et comprendre un énoncé, une consigne</t>
  </si>
  <si>
    <r>
      <t xml:space="preserve">Je suis capable de </t>
    </r>
    <r>
      <rPr>
        <b/>
        <sz val="11"/>
        <rFont val="Calibri"/>
        <family val="2"/>
      </rPr>
      <t>prendre en considération</t>
    </r>
    <r>
      <rPr>
        <sz val="11"/>
        <rFont val="Calibri"/>
        <family val="2"/>
      </rPr>
      <t xml:space="preserve"> dans ma production </t>
    </r>
    <r>
      <rPr>
        <b/>
        <sz val="11"/>
        <rFont val="Calibri"/>
        <family val="2"/>
      </rPr>
      <t>les données physiques d’un espace</t>
    </r>
    <r>
      <rPr>
        <sz val="11"/>
        <rFont val="Calibri"/>
        <family val="2"/>
      </rPr>
      <t xml:space="preserve"> plan (longueur, largeur, proportions)</t>
    </r>
  </si>
  <si>
    <r>
      <t xml:space="preserve">Pour réaliser mon idée je sais faire des choix adaptés
</t>
    </r>
    <r>
      <rPr>
        <u/>
        <sz val="11"/>
        <rFont val="Calibri"/>
        <family val="2"/>
      </rPr>
      <t>Réflexion et savoir faire adapté</t>
    </r>
  </si>
  <si>
    <r>
      <t>Je suis capable d’</t>
    </r>
    <r>
      <rPr>
        <b/>
        <sz val="11"/>
        <rFont val="Calibri"/>
        <family val="2"/>
      </rPr>
      <t>associer différents modes de traduction de l’espace</t>
    </r>
    <r>
      <rPr>
        <sz val="11"/>
        <rFont val="Calibri"/>
        <family val="2"/>
      </rPr>
      <t xml:space="preserve"> dans ma réalisation</t>
    </r>
  </si>
  <si>
    <r>
      <t xml:space="preserve">Je suis capable de </t>
    </r>
    <r>
      <rPr>
        <b/>
        <sz val="11"/>
        <rFont val="Calibri"/>
        <family val="2"/>
      </rPr>
      <t>transformer la perception d’un espace</t>
    </r>
    <r>
      <rPr>
        <sz val="11"/>
        <rFont val="Calibri"/>
        <family val="2"/>
      </rPr>
      <t xml:space="preserve"> (représenté, naturel ou construit)</t>
    </r>
  </si>
  <si>
    <r>
      <t>*Je suis capable d’</t>
    </r>
    <r>
      <rPr>
        <b/>
        <sz val="11"/>
        <rFont val="Calibri"/>
        <family val="2"/>
      </rPr>
      <t>identifier un problème</t>
    </r>
    <r>
      <rPr>
        <sz val="11"/>
        <rFont val="Calibri"/>
        <family val="2"/>
      </rPr>
      <t xml:space="preserve"> et mettre au point une </t>
    </r>
    <r>
      <rPr>
        <b/>
        <sz val="11"/>
        <rFont val="Calibri"/>
        <family val="2"/>
      </rPr>
      <t>démarche</t>
    </r>
    <r>
      <rPr>
        <sz val="11"/>
        <rFont val="Calibri"/>
        <family val="2"/>
      </rPr>
      <t xml:space="preserve"> personnelle adaptée pour apporter ma solution créative</t>
    </r>
  </si>
  <si>
    <r>
      <t xml:space="preserve">Je suis capable </t>
    </r>
    <r>
      <rPr>
        <b/>
        <sz val="11"/>
        <rFont val="Calibri"/>
        <family val="2"/>
      </rPr>
      <t>de réaliser une production qui implique le corps</t>
    </r>
    <r>
      <rPr>
        <sz val="11"/>
        <rFont val="Calibri"/>
        <family val="2"/>
      </rPr>
      <t xml:space="preserve"> (geste, mouvement, déplacement, positionnement dans l’espace)</t>
    </r>
  </si>
  <si>
    <r>
      <t xml:space="preserve">Je suis capable de </t>
    </r>
    <r>
      <rPr>
        <b/>
        <sz val="11"/>
        <rFont val="Calibri"/>
        <family val="2"/>
      </rPr>
      <t>prendre en compte le lieu et l’espace</t>
    </r>
    <r>
      <rPr>
        <sz val="11"/>
        <rFont val="Calibri"/>
        <family val="2"/>
      </rPr>
      <t xml:space="preserve"> comme éléments constitutifs du travail plastique</t>
    </r>
  </si>
  <si>
    <r>
      <t xml:space="preserve">Je suis capable de </t>
    </r>
    <r>
      <rPr>
        <b/>
        <sz val="11"/>
        <rFont val="Calibri"/>
        <family val="2"/>
      </rPr>
      <t>produire du sens en disposant des objets, des matériaux, des volumes dans un espace</t>
    </r>
    <r>
      <rPr>
        <sz val="11"/>
        <rFont val="Calibri"/>
        <family val="2"/>
      </rPr>
      <t xml:space="preserve"> déterminé</t>
    </r>
  </si>
  <si>
    <r>
      <t xml:space="preserve">*Je suis capable de </t>
    </r>
    <r>
      <rPr>
        <b/>
        <sz val="11"/>
        <rFont val="Calibri"/>
        <family val="2"/>
      </rPr>
      <t>mettre en relation des acquis</t>
    </r>
    <r>
      <rPr>
        <sz val="11"/>
        <rFont val="Calibri"/>
        <family val="2"/>
      </rPr>
      <t xml:space="preserve"> (6ème, 5ème, 4ème) et les mobiliser pour enrichir mon projet</t>
    </r>
  </si>
  <si>
    <r>
      <t>*Je suis capable d’</t>
    </r>
    <r>
      <rPr>
        <b/>
        <sz val="11"/>
        <rFont val="Calibri"/>
        <family val="2"/>
      </rPr>
      <t>utiliser mes acquis culturels</t>
    </r>
    <r>
      <rPr>
        <sz val="11"/>
        <rFont val="Calibri"/>
        <family val="2"/>
      </rPr>
      <t xml:space="preserve"> développés en classe (en arts plastiques mais aussi dans d’autres disciplines) pour considérer les créations artistiques, architecturales et leur contexte</t>
    </r>
  </si>
  <si>
    <r>
      <t xml:space="preserve">Je sais utiliser mes connaissances pour analyser
</t>
    </r>
    <r>
      <rPr>
        <u/>
        <sz val="11"/>
        <rFont val="Calibri"/>
        <family val="2"/>
      </rPr>
      <t>Savoir</t>
    </r>
  </si>
  <si>
    <r>
      <t xml:space="preserve">*Je connais des </t>
    </r>
    <r>
      <rPr>
        <b/>
        <sz val="11"/>
        <rFont val="Calibri"/>
        <family val="2"/>
      </rPr>
      <t>termes spécifiques</t>
    </r>
    <r>
      <rPr>
        <sz val="11"/>
        <rFont val="Calibri"/>
        <family val="2"/>
      </rPr>
      <t xml:space="preserve"> aux arts plastiques, à l’architecture (et quelques uns liés aux arts du spectacle)</t>
    </r>
  </si>
  <si>
    <r>
      <t>*Je sais</t>
    </r>
    <r>
      <rPr>
        <b/>
        <sz val="11"/>
        <rFont val="Calibri"/>
        <family val="2"/>
      </rPr>
      <t xml:space="preserve"> choisir</t>
    </r>
    <r>
      <rPr>
        <sz val="11"/>
        <rFont val="Calibri"/>
        <family val="2"/>
      </rPr>
      <t>,</t>
    </r>
    <r>
      <rPr>
        <b/>
        <sz val="11"/>
        <rFont val="Calibri"/>
        <family val="2"/>
      </rPr>
      <t xml:space="preserve"> enregistrer</t>
    </r>
    <r>
      <rPr>
        <sz val="11"/>
        <rFont val="Calibri"/>
        <family val="2"/>
      </rPr>
      <t xml:space="preserve"> et </t>
    </r>
    <r>
      <rPr>
        <b/>
        <sz val="11"/>
        <rFont val="Calibri"/>
        <family val="2"/>
      </rPr>
      <t>partager</t>
    </r>
    <r>
      <rPr>
        <sz val="11"/>
        <rFont val="Calibri"/>
        <family val="2"/>
      </rPr>
      <t xml:space="preserve"> des données (B2i)</t>
    </r>
  </si>
  <si>
    <r>
      <rPr>
        <sz val="11"/>
        <rFont val="Calibri"/>
        <family val="2"/>
      </rPr>
      <t>*Je fait preuve d’</t>
    </r>
    <r>
      <rPr>
        <b/>
        <sz val="11"/>
        <rFont val="Calibri"/>
        <family val="2"/>
      </rPr>
      <t>ouverture</t>
    </r>
    <r>
      <rPr>
        <sz val="11"/>
        <rFont val="Calibri"/>
        <family val="2"/>
      </rPr>
      <t>, d’</t>
    </r>
    <r>
      <rPr>
        <b/>
        <sz val="11"/>
        <rFont val="Calibri"/>
        <family val="2"/>
      </rPr>
      <t>autonomie</t>
    </r>
    <r>
      <rPr>
        <sz val="11"/>
        <rFont val="Calibri"/>
        <family val="2"/>
      </rPr>
      <t xml:space="preserve"> et d’</t>
    </r>
    <r>
      <rPr>
        <b/>
        <sz val="11"/>
        <rFont val="Calibri"/>
        <family val="2"/>
      </rPr>
      <t>initiatives</t>
    </r>
  </si>
  <si>
    <r>
      <t>*Je connais le processus d'apprentissage et je suis capable de m'</t>
    </r>
    <r>
      <rPr>
        <b/>
        <sz val="11"/>
        <rFont val="Calibri"/>
        <family val="2"/>
      </rPr>
      <t xml:space="preserve">auto-évaluer </t>
    </r>
    <r>
      <rPr>
        <sz val="11"/>
        <rFont val="Calibri"/>
        <family val="2"/>
      </rPr>
      <t xml:space="preserve">et </t>
    </r>
    <r>
      <rPr>
        <b/>
        <sz val="11"/>
        <rFont val="Calibri"/>
        <family val="2"/>
      </rPr>
      <t xml:space="preserve">prendre en compte </t>
    </r>
    <r>
      <rPr>
        <sz val="11"/>
        <rFont val="Calibri"/>
        <family val="2"/>
      </rPr>
      <t>mes points forts et mes faiblesses</t>
    </r>
  </si>
  <si>
    <r>
      <t xml:space="preserve">*Je suis capable de communiquer et </t>
    </r>
    <r>
      <rPr>
        <b/>
        <sz val="11"/>
        <rFont val="Calibri"/>
        <family val="2"/>
      </rPr>
      <t>travailler en équipe</t>
    </r>
  </si>
  <si>
    <r>
      <t xml:space="preserve">*Je sais m’appuyer sur des </t>
    </r>
    <r>
      <rPr>
        <b/>
        <sz val="11"/>
        <rFont val="Calibri"/>
        <family val="2"/>
      </rPr>
      <t>méthodes de travail</t>
    </r>
    <r>
      <rPr>
        <sz val="11"/>
        <rFont val="Calibri"/>
        <family val="2"/>
      </rPr>
      <t xml:space="preserve"> (gestion du temps)</t>
    </r>
  </si>
  <si>
    <r>
      <t xml:space="preserve">*Je </t>
    </r>
    <r>
      <rPr>
        <b/>
        <sz val="11"/>
        <rFont val="Calibri"/>
        <family val="2"/>
      </rPr>
      <t xml:space="preserve">participe avec un vocabulaire enrichi, approprié et spécifique. </t>
    </r>
    <r>
      <rPr>
        <sz val="11"/>
        <rFont val="Calibri"/>
        <family val="2"/>
      </rPr>
      <t>J'</t>
    </r>
    <r>
      <rPr>
        <b/>
        <sz val="11"/>
        <rFont val="Calibri"/>
        <family val="2"/>
      </rPr>
      <t>analyse</t>
    </r>
    <r>
      <rPr>
        <sz val="11"/>
        <rFont val="Calibri"/>
        <family val="2"/>
      </rPr>
      <t>, j'</t>
    </r>
    <r>
      <rPr>
        <b/>
        <sz val="11"/>
        <rFont val="Calibri"/>
        <family val="2"/>
      </rPr>
      <t>argumente</t>
    </r>
    <r>
      <rPr>
        <sz val="11"/>
        <rFont val="Calibri"/>
        <family val="2"/>
      </rPr>
      <t xml:space="preserve">, </t>
    </r>
    <r>
      <rPr>
        <b/>
        <sz val="11"/>
        <rFont val="Calibri"/>
        <family val="2"/>
      </rPr>
      <t xml:space="preserve">donne mon avis </t>
    </r>
    <r>
      <rPr>
        <sz val="11"/>
        <rFont val="Calibri"/>
        <family val="2"/>
      </rPr>
      <t>et suis à l'écoute des autres</t>
    </r>
  </si>
  <si>
    <r>
      <t>*</t>
    </r>
    <r>
      <rPr>
        <sz val="11"/>
        <rFont val="Calibri"/>
        <family val="2"/>
      </rPr>
      <t>Je suis capable de répondre à une question par une phrase complète</t>
    </r>
  </si>
  <si>
    <t>E1</t>
  </si>
  <si>
    <t>E2</t>
  </si>
  <si>
    <t>E3</t>
  </si>
  <si>
    <t>E4</t>
  </si>
  <si>
    <t>E5</t>
  </si>
  <si>
    <t>E6</t>
  </si>
  <si>
    <t>E7</t>
  </si>
  <si>
    <t>E8</t>
  </si>
  <si>
    <t>C1</t>
  </si>
  <si>
    <t>C2</t>
  </si>
  <si>
    <t>C3</t>
  </si>
  <si>
    <t>N1</t>
  </si>
  <si>
    <t>N2</t>
  </si>
  <si>
    <t>A1</t>
  </si>
  <si>
    <t>A2</t>
  </si>
  <si>
    <t>A3</t>
  </si>
  <si>
    <t>A4</t>
  </si>
  <si>
    <t>A5</t>
  </si>
  <si>
    <t>A6</t>
  </si>
  <si>
    <t>F1</t>
  </si>
  <si>
    <t>F2</t>
  </si>
  <si>
    <t>Nom</t>
  </si>
  <si>
    <t>Prénom</t>
  </si>
  <si>
    <t>Trimestre 2</t>
  </si>
  <si>
    <t>Trimestre 3</t>
  </si>
  <si>
    <t>Moyenne</t>
  </si>
  <si>
    <t>MOYENNE</t>
  </si>
  <si>
    <t>Fiche d'auto-évaluation</t>
  </si>
  <si>
    <t>TRIMESTRE 1</t>
  </si>
  <si>
    <t>TRIMESTRE 2</t>
  </si>
  <si>
    <t>TRIMESTRE 3</t>
  </si>
  <si>
    <t>AB</t>
  </si>
  <si>
    <t>MOYENNE trimestrielle</t>
  </si>
  <si>
    <t>Retour liste élèves</t>
  </si>
  <si>
    <t>Nom/Prénom</t>
  </si>
  <si>
    <t>Classe</t>
  </si>
  <si>
    <t xml:space="preserve">                    CLASSE</t>
  </si>
  <si>
    <r>
      <t xml:space="preserve">Je suis autonome et  responsable pour </t>
    </r>
    <r>
      <rPr>
        <b/>
        <sz val="11"/>
        <rFont val="Calibri"/>
        <family val="2"/>
      </rPr>
      <t>participer au bien-être</t>
    </r>
    <r>
      <rPr>
        <sz val="11"/>
        <rFont val="Calibri"/>
        <family val="2"/>
      </rPr>
      <t xml:space="preserve"> dans le cours
                 - Je n'oublie pas mon </t>
    </r>
    <r>
      <rPr>
        <b/>
        <sz val="11"/>
        <rFont val="Calibri"/>
        <family val="2"/>
      </rPr>
      <t xml:space="preserve">matériel
                 - </t>
    </r>
    <r>
      <rPr>
        <sz val="11"/>
        <rFont val="Calibri"/>
        <family val="2"/>
      </rPr>
      <t xml:space="preserve">Mon </t>
    </r>
    <r>
      <rPr>
        <b/>
        <sz val="11"/>
        <rFont val="Calibri"/>
        <family val="2"/>
      </rPr>
      <t xml:space="preserve">espace de travail </t>
    </r>
    <r>
      <rPr>
        <sz val="11"/>
        <rFont val="Calibri"/>
        <family val="2"/>
      </rPr>
      <t xml:space="preserve">est respecté, j'en prends soin
                 - Je ne gêne pas la </t>
    </r>
    <r>
      <rPr>
        <b/>
        <sz val="11"/>
        <rFont val="Calibri"/>
        <family val="2"/>
      </rPr>
      <t xml:space="preserve">concentration </t>
    </r>
    <r>
      <rPr>
        <sz val="11"/>
        <rFont val="Calibri"/>
        <family val="2"/>
      </rPr>
      <t xml:space="preserve">de mes camarades de classe
                 - Je respecte les usages dans </t>
    </r>
    <r>
      <rPr>
        <b/>
        <sz val="11"/>
        <rFont val="Calibri"/>
        <family val="2"/>
      </rPr>
      <t>l'écoute et la prise de parole</t>
    </r>
  </si>
  <si>
    <t>ANNEE</t>
  </si>
  <si>
    <t>3e</t>
  </si>
  <si>
    <t>CLASSE</t>
  </si>
  <si>
    <t>2020-2021</t>
  </si>
  <si>
    <t>Beart</t>
  </si>
  <si>
    <t>Emmanuelle</t>
  </si>
  <si>
    <t>Duris</t>
  </si>
  <si>
    <t>Romain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</si>
</sst>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0"/>
      <name val="Verdana"/>
    </font>
    <font>
      <b/>
      <sz val="10"/>
      <name val="Calibri"/>
      <family val="2"/>
    </font>
    <font>
      <sz val="10"/>
      <name val="Calibri"/>
      <family val="2"/>
    </font>
    <font>
      <u/>
      <sz val="10"/>
      <name val="Calibri"/>
      <family val="2"/>
    </font>
    <font>
      <b/>
      <u/>
      <sz val="10"/>
      <name val="Calibri"/>
      <family val="2"/>
    </font>
    <font>
      <sz val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sz val="11"/>
      <color indexed="9"/>
      <name val="Calibri"/>
      <family val="2"/>
    </font>
    <font>
      <sz val="11"/>
      <name val="Verdana"/>
      <family val="2"/>
    </font>
    <font>
      <u/>
      <sz val="11"/>
      <name val="Calibri"/>
      <family val="2"/>
    </font>
    <font>
      <sz val="10"/>
      <name val="Verdana"/>
      <family val="2"/>
    </font>
    <font>
      <sz val="10"/>
      <color theme="0"/>
      <name val="Verdana"/>
      <family val="2"/>
    </font>
    <font>
      <b/>
      <sz val="10"/>
      <color theme="0"/>
      <name val="Verdana"/>
      <family val="2"/>
    </font>
    <font>
      <b/>
      <sz val="11"/>
      <color theme="0"/>
      <name val="Calibri"/>
      <family val="2"/>
    </font>
    <font>
      <b/>
      <sz val="10"/>
      <name val="Verdana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E2E2E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5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right"/>
    </xf>
    <xf numFmtId="2" fontId="2" fillId="2" borderId="0" xfId="0" applyNumberFormat="1" applyFont="1" applyFill="1"/>
    <xf numFmtId="0" fontId="3" fillId="2" borderId="0" xfId="0" applyFont="1" applyFill="1" applyAlignment="1">
      <alignment horizontal="center"/>
    </xf>
    <xf numFmtId="2" fontId="5" fillId="2" borderId="6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/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7" fillId="2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6" fillId="3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7" fillId="2" borderId="0" xfId="0" applyFont="1" applyFill="1" applyBorder="1" applyAlignment="1"/>
    <xf numFmtId="0" fontId="7" fillId="2" borderId="0" xfId="0" applyFont="1" applyFill="1" applyBorder="1" applyAlignment="1">
      <alignment horizontal="left" vertical="center"/>
    </xf>
    <xf numFmtId="0" fontId="2" fillId="6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2" fontId="2" fillId="0" borderId="0" xfId="0" applyNumberFormat="1" applyFont="1" applyFill="1"/>
    <xf numFmtId="0" fontId="2" fillId="0" borderId="0" xfId="0" applyFont="1" applyFill="1" applyAlignment="1">
      <alignment horizontal="justify"/>
    </xf>
    <xf numFmtId="0" fontId="1" fillId="5" borderId="2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1" fillId="4" borderId="3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7" fillId="2" borderId="21" xfId="0" applyFont="1" applyFill="1" applyBorder="1"/>
    <xf numFmtId="0" fontId="2" fillId="2" borderId="21" xfId="0" applyFont="1" applyFill="1" applyBorder="1" applyAlignment="1">
      <alignment vertical="center"/>
    </xf>
    <xf numFmtId="0" fontId="2" fillId="2" borderId="21" xfId="0" applyFont="1" applyFill="1" applyBorder="1"/>
    <xf numFmtId="0" fontId="7" fillId="2" borderId="15" xfId="0" applyFont="1" applyFill="1" applyBorder="1"/>
    <xf numFmtId="0" fontId="2" fillId="2" borderId="0" xfId="0" applyFont="1" applyFill="1" applyBorder="1" applyAlignment="1">
      <alignment vertical="center"/>
    </xf>
    <xf numFmtId="0" fontId="2" fillId="2" borderId="16" xfId="0" applyFont="1" applyFill="1" applyBorder="1"/>
    <xf numFmtId="0" fontId="7" fillId="0" borderId="0" xfId="0" applyFont="1" applyBorder="1"/>
    <xf numFmtId="0" fontId="7" fillId="2" borderId="18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vertical="center"/>
    </xf>
    <xf numFmtId="0" fontId="2" fillId="7" borderId="29" xfId="0" applyFont="1" applyFill="1" applyBorder="1" applyAlignment="1">
      <alignment horizontal="center" vertical="center"/>
    </xf>
    <xf numFmtId="0" fontId="0" fillId="8" borderId="15" xfId="0" applyFill="1" applyBorder="1"/>
    <xf numFmtId="0" fontId="0" fillId="8" borderId="16" xfId="0" applyFill="1" applyBorder="1"/>
    <xf numFmtId="0" fontId="13" fillId="8" borderId="15" xfId="0" applyFont="1" applyFill="1" applyBorder="1"/>
    <xf numFmtId="0" fontId="0" fillId="0" borderId="3" xfId="0" applyBorder="1"/>
    <xf numFmtId="0" fontId="12" fillId="10" borderId="3" xfId="0" applyFont="1" applyFill="1" applyBorder="1"/>
    <xf numFmtId="0" fontId="0" fillId="10" borderId="3" xfId="0" applyFill="1" applyBorder="1"/>
    <xf numFmtId="0" fontId="0" fillId="8" borderId="17" xfId="0" applyFill="1" applyBorder="1"/>
    <xf numFmtId="0" fontId="0" fillId="8" borderId="18" xfId="0" applyFill="1" applyBorder="1"/>
    <xf numFmtId="0" fontId="0" fillId="8" borderId="19" xfId="0" applyFill="1" applyBorder="1"/>
    <xf numFmtId="0" fontId="1" fillId="5" borderId="3" xfId="0" applyFont="1" applyFill="1" applyBorder="1" applyAlignment="1">
      <alignment horizontal="center" vertical="center"/>
    </xf>
    <xf numFmtId="0" fontId="2" fillId="2" borderId="6" xfId="0" applyFont="1" applyFill="1" applyBorder="1"/>
    <xf numFmtId="0" fontId="2" fillId="2" borderId="1" xfId="0" applyFont="1" applyFill="1" applyBorder="1"/>
    <xf numFmtId="0" fontId="6" fillId="5" borderId="13" xfId="0" applyFont="1" applyFill="1" applyBorder="1" applyAlignment="1">
      <alignment horizontal="left" vertical="center"/>
    </xf>
    <xf numFmtId="0" fontId="0" fillId="12" borderId="12" xfId="0" applyFill="1" applyBorder="1" applyAlignment="1">
      <alignment vertical="center"/>
    </xf>
    <xf numFmtId="0" fontId="0" fillId="12" borderId="14" xfId="0" applyFill="1" applyBorder="1" applyAlignment="1">
      <alignment vertical="center"/>
    </xf>
    <xf numFmtId="0" fontId="0" fillId="0" borderId="36" xfId="0" applyBorder="1"/>
    <xf numFmtId="0" fontId="0" fillId="0" borderId="27" xfId="0" applyBorder="1"/>
    <xf numFmtId="0" fontId="16" fillId="4" borderId="35" xfId="0" applyFont="1" applyFill="1" applyBorder="1" applyAlignment="1">
      <alignment horizontal="center"/>
    </xf>
    <xf numFmtId="0" fontId="16" fillId="4" borderId="25" xfId="0" applyFont="1" applyFill="1" applyBorder="1" applyAlignment="1">
      <alignment horizontal="center"/>
    </xf>
    <xf numFmtId="0" fontId="16" fillId="4" borderId="11" xfId="0" applyFont="1" applyFill="1" applyBorder="1" applyAlignment="1">
      <alignment horizontal="center"/>
    </xf>
    <xf numFmtId="0" fontId="0" fillId="12" borderId="15" xfId="0" applyFill="1" applyBorder="1" applyAlignment="1">
      <alignment vertical="center"/>
    </xf>
    <xf numFmtId="0" fontId="0" fillId="12" borderId="16" xfId="0" applyFill="1" applyBorder="1" applyAlignment="1">
      <alignment vertical="center"/>
    </xf>
    <xf numFmtId="0" fontId="0" fillId="12" borderId="32" xfId="0" applyFill="1" applyBorder="1" applyAlignment="1">
      <alignment vertical="center"/>
    </xf>
    <xf numFmtId="0" fontId="0" fillId="12" borderId="38" xfId="0" applyFill="1" applyBorder="1" applyAlignment="1">
      <alignment vertical="center"/>
    </xf>
    <xf numFmtId="0" fontId="0" fillId="14" borderId="12" xfId="0" applyFill="1" applyBorder="1" applyAlignment="1">
      <alignment vertical="center"/>
    </xf>
    <xf numFmtId="0" fontId="0" fillId="14" borderId="14" xfId="0" applyFill="1" applyBorder="1" applyAlignment="1">
      <alignment vertical="center"/>
    </xf>
    <xf numFmtId="0" fontId="0" fillId="14" borderId="32" xfId="0" applyFill="1" applyBorder="1" applyAlignment="1">
      <alignment vertical="center"/>
    </xf>
    <xf numFmtId="0" fontId="0" fillId="14" borderId="38" xfId="0" applyFill="1" applyBorder="1" applyAlignment="1">
      <alignment vertical="center"/>
    </xf>
    <xf numFmtId="0" fontId="0" fillId="11" borderId="7" xfId="0" applyFill="1" applyBorder="1"/>
    <xf numFmtId="0" fontId="0" fillId="0" borderId="2" xfId="0" applyBorder="1"/>
    <xf numFmtId="2" fontId="5" fillId="2" borderId="6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Fill="1" applyBorder="1"/>
    <xf numFmtId="0" fontId="12" fillId="12" borderId="15" xfId="0" applyFont="1" applyFill="1" applyBorder="1" applyAlignment="1">
      <alignment vertical="center"/>
    </xf>
    <xf numFmtId="0" fontId="12" fillId="12" borderId="16" xfId="0" applyFont="1" applyFill="1" applyBorder="1" applyAlignment="1">
      <alignment vertical="center"/>
    </xf>
    <xf numFmtId="0" fontId="2" fillId="5" borderId="24" xfId="0" applyFont="1" applyFill="1" applyBorder="1" applyAlignment="1">
      <alignment vertical="center"/>
    </xf>
    <xf numFmtId="0" fontId="14" fillId="8" borderId="14" xfId="0" applyFont="1" applyFill="1" applyBorder="1" applyAlignment="1">
      <alignment vertical="center"/>
    </xf>
    <xf numFmtId="0" fontId="0" fillId="8" borderId="12" xfId="0" applyFill="1" applyBorder="1"/>
    <xf numFmtId="0" fontId="16" fillId="9" borderId="41" xfId="0" applyFont="1" applyFill="1" applyBorder="1" applyAlignment="1">
      <alignment horizontal="center"/>
    </xf>
    <xf numFmtId="0" fontId="0" fillId="12" borderId="31" xfId="0" applyFill="1" applyBorder="1"/>
    <xf numFmtId="0" fontId="0" fillId="12" borderId="40" xfId="0" applyFill="1" applyBorder="1"/>
    <xf numFmtId="0" fontId="15" fillId="5" borderId="11" xfId="0" applyFont="1" applyFill="1" applyBorder="1" applyAlignment="1">
      <alignment horizontal="center" vertical="center"/>
    </xf>
    <xf numFmtId="164" fontId="16" fillId="4" borderId="41" xfId="0" applyNumberFormat="1" applyFont="1" applyFill="1" applyBorder="1"/>
    <xf numFmtId="164" fontId="16" fillId="4" borderId="35" xfId="0" applyNumberFormat="1" applyFont="1" applyFill="1" applyBorder="1"/>
    <xf numFmtId="164" fontId="16" fillId="4" borderId="25" xfId="0" applyNumberFormat="1" applyFont="1" applyFill="1" applyBorder="1"/>
    <xf numFmtId="164" fontId="16" fillId="4" borderId="11" xfId="0" applyNumberFormat="1" applyFont="1" applyFill="1" applyBorder="1"/>
    <xf numFmtId="0" fontId="14" fillId="8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2" fillId="0" borderId="1" xfId="0" applyFont="1" applyFill="1" applyBorder="1"/>
    <xf numFmtId="0" fontId="2" fillId="0" borderId="6" xfId="0" applyFont="1" applyFill="1" applyBorder="1"/>
    <xf numFmtId="0" fontId="7" fillId="0" borderId="0" xfId="0" applyFont="1" applyFill="1"/>
    <xf numFmtId="0" fontId="14" fillId="8" borderId="24" xfId="0" applyFont="1" applyFill="1" applyBorder="1" applyAlignment="1">
      <alignment vertical="center"/>
    </xf>
    <xf numFmtId="0" fontId="12" fillId="12" borderId="32" xfId="0" applyFont="1" applyFill="1" applyBorder="1" applyAlignment="1">
      <alignment vertical="center"/>
    </xf>
    <xf numFmtId="0" fontId="12" fillId="12" borderId="38" xfId="0" applyFont="1" applyFill="1" applyBorder="1" applyAlignment="1">
      <alignment vertical="center"/>
    </xf>
    <xf numFmtId="0" fontId="16" fillId="9" borderId="23" xfId="0" applyFont="1" applyFill="1" applyBorder="1" applyAlignment="1">
      <alignment horizontal="center"/>
    </xf>
    <xf numFmtId="0" fontId="16" fillId="9" borderId="24" xfId="0" applyFont="1" applyFill="1" applyBorder="1" applyAlignment="1">
      <alignment horizontal="center"/>
    </xf>
    <xf numFmtId="0" fontId="16" fillId="9" borderId="26" xfId="0" applyFont="1" applyFill="1" applyBorder="1" applyAlignment="1">
      <alignment horizontal="center"/>
    </xf>
    <xf numFmtId="0" fontId="16" fillId="9" borderId="23" xfId="0" applyFont="1" applyFill="1" applyBorder="1" applyAlignment="1">
      <alignment horizontal="center" vertical="center"/>
    </xf>
    <xf numFmtId="0" fontId="16" fillId="9" borderId="2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2" fontId="2" fillId="0" borderId="4" xfId="0" applyNumberFormat="1" applyFont="1" applyFill="1" applyBorder="1" applyAlignment="1">
      <alignment horizontal="center" vertical="center"/>
    </xf>
    <xf numFmtId="2" fontId="2" fillId="0" borderId="36" xfId="0" applyNumberFormat="1" applyFont="1" applyFill="1" applyBorder="1" applyAlignment="1">
      <alignment horizontal="center" vertical="center"/>
    </xf>
    <xf numFmtId="2" fontId="5" fillId="0" borderId="6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2" fontId="2" fillId="0" borderId="37" xfId="0" applyNumberFormat="1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2" fontId="5" fillId="2" borderId="6" xfId="0" applyNumberFormat="1" applyFont="1" applyFill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2" fontId="2" fillId="0" borderId="34" xfId="0" applyNumberFormat="1" applyFont="1" applyBorder="1" applyAlignment="1">
      <alignment horizontal="center" vertical="center"/>
    </xf>
    <xf numFmtId="2" fontId="2" fillId="0" borderId="39" xfId="0" applyNumberFormat="1" applyFont="1" applyBorder="1" applyAlignment="1">
      <alignment horizontal="center" vertical="center"/>
    </xf>
    <xf numFmtId="0" fontId="6" fillId="2" borderId="32" xfId="0" applyFont="1" applyFill="1" applyBorder="1" applyAlignment="1">
      <alignment vertical="center" wrapText="1"/>
    </xf>
    <xf numFmtId="0" fontId="6" fillId="2" borderId="33" xfId="0" applyFont="1" applyFill="1" applyBorder="1" applyAlignment="1">
      <alignment vertical="center" wrapText="1"/>
    </xf>
    <xf numFmtId="0" fontId="10" fillId="0" borderId="33" xfId="0" applyFont="1" applyBorder="1" applyAlignment="1"/>
    <xf numFmtId="0" fontId="15" fillId="13" borderId="20" xfId="0" applyFont="1" applyFill="1" applyBorder="1" applyAlignment="1">
      <alignment horizontal="center" vertical="center" wrapText="1"/>
    </xf>
    <xf numFmtId="0" fontId="6" fillId="13" borderId="21" xfId="0" applyFont="1" applyFill="1" applyBorder="1" applyAlignment="1">
      <alignment horizontal="center" vertical="center" wrapText="1"/>
    </xf>
    <xf numFmtId="0" fontId="6" fillId="13" borderId="22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justify" vertical="center" wrapText="1"/>
    </xf>
    <xf numFmtId="0" fontId="7" fillId="2" borderId="5" xfId="0" applyFont="1" applyFill="1" applyBorder="1" applyAlignment="1">
      <alignment horizontal="justify" vertical="center" wrapText="1"/>
    </xf>
    <xf numFmtId="0" fontId="10" fillId="0" borderId="5" xfId="0" applyFont="1" applyBorder="1" applyAlignment="1"/>
    <xf numFmtId="0" fontId="7" fillId="2" borderId="30" xfId="0" applyFont="1" applyFill="1" applyBorder="1" applyAlignment="1">
      <alignment horizontal="justify" vertical="center" wrapText="1"/>
    </xf>
    <xf numFmtId="0" fontId="7" fillId="2" borderId="8" xfId="0" applyFont="1" applyFill="1" applyBorder="1" applyAlignment="1">
      <alignment horizontal="justify" vertical="center" wrapText="1"/>
    </xf>
    <xf numFmtId="0" fontId="10" fillId="0" borderId="8" xfId="0" applyFont="1" applyBorder="1" applyAlignment="1"/>
    <xf numFmtId="0" fontId="7" fillId="2" borderId="31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15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10" fillId="0" borderId="0" xfId="0" applyFont="1" applyBorder="1" applyAlignment="1"/>
    <xf numFmtId="0" fontId="7" fillId="2" borderId="17" xfId="0" applyFont="1" applyFill="1" applyBorder="1" applyAlignment="1">
      <alignment vertical="center" wrapText="1"/>
    </xf>
    <xf numFmtId="0" fontId="7" fillId="2" borderId="18" xfId="0" applyFont="1" applyFill="1" applyBorder="1" applyAlignment="1">
      <alignment vertical="center" wrapText="1"/>
    </xf>
    <xf numFmtId="0" fontId="10" fillId="0" borderId="18" xfId="0" applyFont="1" applyBorder="1" applyAlignment="1"/>
    <xf numFmtId="0" fontId="11" fillId="4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justify" vertical="center" wrapText="1"/>
    </xf>
    <xf numFmtId="0" fontId="7" fillId="2" borderId="18" xfId="0" applyFont="1" applyFill="1" applyBorder="1" applyAlignment="1">
      <alignment horizontal="justify" vertical="center" wrapText="1"/>
    </xf>
    <xf numFmtId="0" fontId="6" fillId="2" borderId="12" xfId="0" applyFont="1" applyFill="1" applyBorder="1" applyAlignment="1">
      <alignment horizontal="justify" vertical="center" wrapText="1"/>
    </xf>
    <xf numFmtId="0" fontId="6" fillId="2" borderId="13" xfId="0" applyFont="1" applyFill="1" applyBorder="1" applyAlignment="1">
      <alignment horizontal="justify" vertical="center" wrapText="1"/>
    </xf>
    <xf numFmtId="0" fontId="10" fillId="0" borderId="13" xfId="0" applyFont="1" applyBorder="1" applyAlignment="1"/>
    <xf numFmtId="0" fontId="6" fillId="2" borderId="15" xfId="0" applyFont="1" applyFill="1" applyBorder="1" applyAlignment="1">
      <alignment horizontal="justify" vertical="center" wrapText="1"/>
    </xf>
    <xf numFmtId="0" fontId="6" fillId="2" borderId="0" xfId="0" applyFont="1" applyFill="1" applyBorder="1" applyAlignment="1">
      <alignment horizontal="justify" vertical="center" wrapText="1"/>
    </xf>
    <xf numFmtId="0" fontId="6" fillId="2" borderId="30" xfId="0" applyFont="1" applyFill="1" applyBorder="1" applyAlignment="1">
      <alignment horizontal="justify" vertical="center" wrapText="1"/>
    </xf>
    <xf numFmtId="0" fontId="6" fillId="2" borderId="8" xfId="0" applyFont="1" applyFill="1" applyBorder="1" applyAlignment="1">
      <alignment horizontal="justify" vertical="center" wrapText="1"/>
    </xf>
    <xf numFmtId="0" fontId="6" fillId="6" borderId="15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justify" vertical="center" wrapText="1"/>
    </xf>
    <xf numFmtId="0" fontId="7" fillId="2" borderId="13" xfId="0" applyFont="1" applyFill="1" applyBorder="1" applyAlignment="1">
      <alignment horizontal="justify" vertical="center" wrapText="1"/>
    </xf>
    <xf numFmtId="0" fontId="17" fillId="5" borderId="24" xfId="0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30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6" fillId="12" borderId="23" xfId="0" applyFont="1" applyFill="1" applyBorder="1" applyAlignment="1">
      <alignment horizontal="center" vertical="center"/>
    </xf>
    <xf numFmtId="0" fontId="16" fillId="12" borderId="24" xfId="0" applyFont="1" applyFill="1" applyBorder="1" applyAlignment="1">
      <alignment horizontal="center" vertical="center"/>
    </xf>
    <xf numFmtId="0" fontId="16" fillId="12" borderId="26" xfId="0" applyFont="1" applyFill="1" applyBorder="1" applyAlignment="1">
      <alignment horizontal="center" vertical="center"/>
    </xf>
    <xf numFmtId="0" fontId="6" fillId="14" borderId="23" xfId="0" applyFont="1" applyFill="1" applyBorder="1" applyAlignment="1">
      <alignment horizontal="center" vertical="center"/>
    </xf>
    <xf numFmtId="0" fontId="6" fillId="14" borderId="24" xfId="0" applyFont="1" applyFill="1" applyBorder="1" applyAlignment="1">
      <alignment horizontal="center" vertical="center"/>
    </xf>
    <xf numFmtId="0" fontId="6" fillId="14" borderId="26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36" xfId="0" applyNumberFormat="1" applyFont="1" applyBorder="1" applyAlignment="1">
      <alignment horizontal="center" vertical="center"/>
    </xf>
    <xf numFmtId="2" fontId="2" fillId="0" borderId="37" xfId="0" applyNumberFormat="1" applyFont="1" applyBorder="1" applyAlignment="1">
      <alignment horizontal="center" vertical="center"/>
    </xf>
    <xf numFmtId="0" fontId="6" fillId="15" borderId="23" xfId="0" applyFont="1" applyFill="1" applyBorder="1" applyAlignment="1">
      <alignment horizontal="center" vertical="center"/>
    </xf>
    <xf numFmtId="0" fontId="6" fillId="15" borderId="24" xfId="0" applyFont="1" applyFill="1" applyBorder="1" applyAlignment="1">
      <alignment horizontal="center" vertical="center"/>
    </xf>
    <xf numFmtId="0" fontId="6" fillId="15" borderId="26" xfId="0" applyFont="1" applyFill="1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/>
    </xf>
    <xf numFmtId="0" fontId="18" fillId="5" borderId="24" xfId="0" applyFont="1" applyFill="1" applyBorder="1" applyAlignment="1">
      <alignment horizontal="center" vertical="center"/>
    </xf>
    <xf numFmtId="0" fontId="18" fillId="5" borderId="2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428625</xdr:colOff>
      <xdr:row>4</xdr:row>
      <xdr:rowOff>57150</xdr:rowOff>
    </xdr:from>
    <xdr:to>
      <xdr:col>12</xdr:col>
      <xdr:colOff>419100</xdr:colOff>
      <xdr:row>8</xdr:row>
      <xdr:rowOff>161925</xdr:rowOff>
    </xdr:to>
    <xdr:sp macro="[0]!Module3.Archiver" textlink="">
      <xdr:nvSpPr>
        <xdr:cNvPr id="2" name="Rectangle à coins arrondis 1"/>
        <xdr:cNvSpPr/>
      </xdr:nvSpPr>
      <xdr:spPr>
        <a:xfrm>
          <a:off x="7419975" y="619125"/>
          <a:ext cx="1666875" cy="7715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CREATION</a:t>
          </a:r>
        </a:p>
        <a:p>
          <a:pPr algn="ctr"/>
          <a:r>
            <a:rPr lang="fr-FR" sz="1100"/>
            <a:t>DOSSIERS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E2D7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35"/>
  <sheetViews>
    <sheetView showGridLines="0" tabSelected="1" workbookViewId="0">
      <selection activeCell="L18" sqref="L18"/>
    </sheetView>
  </sheetViews>
  <sheetFormatPr baseColWidth="10" defaultRowHeight="12.75"/>
  <cols>
    <col min="1" max="1" width="0.75" customWidth="1"/>
    <col min="2" max="3" width="3.125" customWidth="1"/>
    <col min="4" max="5" width="18.75" customWidth="1"/>
    <col min="10" max="10" width="3.25" customWidth="1"/>
  </cols>
  <sheetData>
    <row r="1" spans="2:13" ht="4.5" customHeight="1" thickBot="1"/>
    <row r="2" spans="2:13" ht="13.5" thickBot="1">
      <c r="B2" s="87"/>
      <c r="C2" s="108" t="s">
        <v>79</v>
      </c>
      <c r="D2" s="108" t="s">
        <v>81</v>
      </c>
      <c r="E2" s="108" t="s">
        <v>84</v>
      </c>
      <c r="F2" s="108"/>
      <c r="G2" s="108"/>
      <c r="H2" s="108" t="s">
        <v>83</v>
      </c>
      <c r="I2" s="96" t="s">
        <v>82</v>
      </c>
      <c r="J2" s="86"/>
    </row>
    <row r="3" spans="2:13" ht="13.5" thickBot="1">
      <c r="B3" s="49"/>
      <c r="C3" s="114" t="s">
        <v>64</v>
      </c>
      <c r="D3" s="115"/>
      <c r="E3" s="88" t="s">
        <v>65</v>
      </c>
      <c r="F3" s="66" t="s">
        <v>3</v>
      </c>
      <c r="G3" s="66" t="s">
        <v>66</v>
      </c>
      <c r="H3" s="67" t="s">
        <v>67</v>
      </c>
      <c r="I3" s="68" t="s">
        <v>68</v>
      </c>
      <c r="J3" s="50"/>
    </row>
    <row r="4" spans="2:13">
      <c r="B4" s="49"/>
      <c r="C4" s="51">
        <v>1</v>
      </c>
      <c r="D4" s="83" t="s">
        <v>85</v>
      </c>
      <c r="E4" s="84" t="s">
        <v>86</v>
      </c>
      <c r="F4" s="64" t="str">
        <f>'1'!O56</f>
        <v>--/20</v>
      </c>
      <c r="G4" s="64" t="str">
        <f>'1'!Q56</f>
        <v>--/20</v>
      </c>
      <c r="H4" s="64" t="str">
        <f>'1'!S56</f>
        <v>--/20</v>
      </c>
      <c r="I4" s="65" t="e">
        <f>AVERAGE(F4:H4)</f>
        <v>#DIV/0!</v>
      </c>
      <c r="J4" s="50"/>
      <c r="M4" s="81"/>
    </row>
    <row r="5" spans="2:13" ht="13.5" thickBot="1">
      <c r="B5" s="49"/>
      <c r="C5" s="51">
        <v>2</v>
      </c>
      <c r="D5" s="109" t="s">
        <v>87</v>
      </c>
      <c r="E5" s="110" t="s">
        <v>88</v>
      </c>
      <c r="F5" s="53" t="str">
        <f>'2'!O56</f>
        <v>--/20</v>
      </c>
      <c r="G5" s="53" t="str">
        <f>'2'!Q56</f>
        <v>--/20</v>
      </c>
      <c r="H5" s="53" t="str">
        <f>'2'!S56</f>
        <v>--/20</v>
      </c>
      <c r="I5" s="65" t="e">
        <f t="shared" ref="I5:I33" si="0">AVERAGE(F5:H5)</f>
        <v>#DIV/0!</v>
      </c>
      <c r="J5" s="50"/>
      <c r="M5" s="82"/>
    </row>
    <row r="6" spans="2:13">
      <c r="B6" s="49"/>
      <c r="C6" s="51">
        <v>3</v>
      </c>
      <c r="D6" s="73"/>
      <c r="E6" s="74"/>
      <c r="F6" s="52" t="e">
        <f>#REF!</f>
        <v>#REF!</v>
      </c>
      <c r="G6" s="52" t="e">
        <f>#REF!</f>
        <v>#REF!</v>
      </c>
      <c r="H6" s="52" t="e">
        <f>#REF!</f>
        <v>#REF!</v>
      </c>
      <c r="I6" s="65" t="e">
        <f t="shared" si="0"/>
        <v>#REF!</v>
      </c>
      <c r="J6" s="50"/>
      <c r="M6" s="81"/>
    </row>
    <row r="7" spans="2:13" ht="13.5" thickBot="1">
      <c r="B7" s="49"/>
      <c r="C7" s="51">
        <v>4</v>
      </c>
      <c r="D7" s="75"/>
      <c r="E7" s="76"/>
      <c r="F7" s="54" t="e">
        <f>#REF!</f>
        <v>#REF!</v>
      </c>
      <c r="G7" s="54" t="e">
        <f>#REF!</f>
        <v>#REF!</v>
      </c>
      <c r="H7" s="54" t="e">
        <f>#REF!</f>
        <v>#REF!</v>
      </c>
      <c r="I7" s="65" t="e">
        <f t="shared" si="0"/>
        <v>#REF!</v>
      </c>
      <c r="J7" s="50"/>
      <c r="M7" s="81"/>
    </row>
    <row r="8" spans="2:13">
      <c r="B8" s="49"/>
      <c r="C8" s="51">
        <v>5</v>
      </c>
      <c r="D8" s="69"/>
      <c r="E8" s="70"/>
      <c r="F8" s="52" t="e">
        <f>#REF!</f>
        <v>#REF!</v>
      </c>
      <c r="G8" s="52" t="e">
        <f>#REF!</f>
        <v>#REF!</v>
      </c>
      <c r="H8" s="52" t="e">
        <f>#REF!</f>
        <v>#REF!</v>
      </c>
      <c r="I8" s="65" t="e">
        <f t="shared" si="0"/>
        <v>#REF!</v>
      </c>
      <c r="J8" s="50"/>
      <c r="M8" s="81"/>
    </row>
    <row r="9" spans="2:13" ht="13.5" thickBot="1">
      <c r="B9" s="49"/>
      <c r="C9" s="51">
        <v>6</v>
      </c>
      <c r="D9" s="71"/>
      <c r="E9" s="72"/>
      <c r="F9" s="54" t="e">
        <f>#REF!</f>
        <v>#REF!</v>
      </c>
      <c r="G9" s="54" t="e">
        <f>#REF!</f>
        <v>#REF!</v>
      </c>
      <c r="H9" s="54" t="e">
        <f>#REF!</f>
        <v>#REF!</v>
      </c>
      <c r="I9" s="65" t="e">
        <f t="shared" si="0"/>
        <v>#REF!</v>
      </c>
      <c r="J9" s="50"/>
      <c r="M9" s="81"/>
    </row>
    <row r="10" spans="2:13">
      <c r="B10" s="49"/>
      <c r="C10" s="51">
        <v>7</v>
      </c>
      <c r="D10" s="73"/>
      <c r="E10" s="74"/>
      <c r="F10" s="52" t="e">
        <f>#REF!</f>
        <v>#REF!</v>
      </c>
      <c r="G10" s="52" t="e">
        <f>#REF!</f>
        <v>#REF!</v>
      </c>
      <c r="H10" s="52" t="e">
        <f>#REF!</f>
        <v>#REF!</v>
      </c>
      <c r="I10" s="65" t="e">
        <f t="shared" si="0"/>
        <v>#REF!</v>
      </c>
      <c r="J10" s="50"/>
      <c r="M10" s="81"/>
    </row>
    <row r="11" spans="2:13" ht="13.5" thickBot="1">
      <c r="B11" s="49"/>
      <c r="C11" s="51">
        <v>8</v>
      </c>
      <c r="D11" s="75"/>
      <c r="E11" s="76"/>
      <c r="F11" s="54" t="e">
        <f>#REF!</f>
        <v>#REF!</v>
      </c>
      <c r="G11" s="54" t="e">
        <f>#REF!</f>
        <v>#REF!</v>
      </c>
      <c r="H11" s="54" t="e">
        <f>#REF!</f>
        <v>#REF!</v>
      </c>
      <c r="I11" s="65" t="e">
        <f t="shared" si="0"/>
        <v>#REF!</v>
      </c>
      <c r="J11" s="50"/>
      <c r="M11" s="81"/>
    </row>
    <row r="12" spans="2:13">
      <c r="B12" s="49"/>
      <c r="C12" s="51">
        <v>9</v>
      </c>
      <c r="D12" s="69"/>
      <c r="E12" s="70"/>
      <c r="F12" s="52" t="e">
        <f>#REF!</f>
        <v>#REF!</v>
      </c>
      <c r="G12" s="52" t="e">
        <f>#REF!</f>
        <v>#REF!</v>
      </c>
      <c r="H12" s="52" t="e">
        <f>#REF!</f>
        <v>#REF!</v>
      </c>
      <c r="I12" s="65" t="e">
        <f t="shared" si="0"/>
        <v>#REF!</v>
      </c>
      <c r="J12" s="50"/>
      <c r="M12" s="81"/>
    </row>
    <row r="13" spans="2:13" ht="13.5" thickBot="1">
      <c r="B13" s="49"/>
      <c r="C13" s="51">
        <v>10</v>
      </c>
      <c r="D13" s="71"/>
      <c r="E13" s="72"/>
      <c r="F13" s="54" t="e">
        <f>#REF!</f>
        <v>#REF!</v>
      </c>
      <c r="G13" s="54" t="e">
        <f>#REF!</f>
        <v>#REF!</v>
      </c>
      <c r="H13" s="54" t="e">
        <f>#REF!</f>
        <v>#REF!</v>
      </c>
      <c r="I13" s="65" t="e">
        <f t="shared" si="0"/>
        <v>#REF!</v>
      </c>
      <c r="J13" s="50"/>
      <c r="M13" s="81"/>
    </row>
    <row r="14" spans="2:13">
      <c r="B14" s="49"/>
      <c r="C14" s="51">
        <v>11</v>
      </c>
      <c r="D14" s="73"/>
      <c r="E14" s="74"/>
      <c r="F14" s="52" t="e">
        <f>#REF!</f>
        <v>#REF!</v>
      </c>
      <c r="G14" s="52" t="e">
        <f>#REF!</f>
        <v>#REF!</v>
      </c>
      <c r="H14" s="52" t="e">
        <f>#REF!</f>
        <v>#REF!</v>
      </c>
      <c r="I14" s="65" t="e">
        <f t="shared" si="0"/>
        <v>#REF!</v>
      </c>
      <c r="J14" s="50"/>
      <c r="M14" s="81"/>
    </row>
    <row r="15" spans="2:13" ht="13.5" thickBot="1">
      <c r="B15" s="49"/>
      <c r="C15" s="51">
        <v>12</v>
      </c>
      <c r="D15" s="75"/>
      <c r="E15" s="76"/>
      <c r="F15" s="54" t="e">
        <f>#REF!</f>
        <v>#REF!</v>
      </c>
      <c r="G15" s="54" t="e">
        <f>#REF!</f>
        <v>#REF!</v>
      </c>
      <c r="H15" s="54" t="e">
        <f>#REF!</f>
        <v>#REF!</v>
      </c>
      <c r="I15" s="65" t="e">
        <f t="shared" si="0"/>
        <v>#REF!</v>
      </c>
      <c r="J15" s="50"/>
      <c r="M15" s="81"/>
    </row>
    <row r="16" spans="2:13">
      <c r="B16" s="49"/>
      <c r="C16" s="51">
        <v>13</v>
      </c>
      <c r="D16" s="69"/>
      <c r="E16" s="70"/>
      <c r="F16" s="52" t="e">
        <f>#REF!</f>
        <v>#REF!</v>
      </c>
      <c r="G16" s="52" t="e">
        <f>#REF!</f>
        <v>#REF!</v>
      </c>
      <c r="H16" s="52" t="e">
        <f>#REF!</f>
        <v>#REF!</v>
      </c>
      <c r="I16" s="65" t="e">
        <f t="shared" si="0"/>
        <v>#REF!</v>
      </c>
      <c r="J16" s="50"/>
      <c r="M16" s="81"/>
    </row>
    <row r="17" spans="2:13" ht="13.5" thickBot="1">
      <c r="B17" s="49"/>
      <c r="C17" s="51">
        <v>14</v>
      </c>
      <c r="D17" s="71"/>
      <c r="E17" s="72"/>
      <c r="F17" s="54" t="e">
        <f>#REF!</f>
        <v>#REF!</v>
      </c>
      <c r="G17" s="54" t="e">
        <f>#REF!</f>
        <v>#REF!</v>
      </c>
      <c r="H17" s="54" t="e">
        <f>#REF!</f>
        <v>#REF!</v>
      </c>
      <c r="I17" s="65" t="e">
        <f t="shared" si="0"/>
        <v>#REF!</v>
      </c>
      <c r="J17" s="50"/>
      <c r="M17" s="81"/>
    </row>
    <row r="18" spans="2:13">
      <c r="B18" s="49"/>
      <c r="C18" s="51">
        <v>15</v>
      </c>
      <c r="D18" s="73"/>
      <c r="E18" s="74"/>
      <c r="F18" s="52" t="e">
        <f>#REF!</f>
        <v>#REF!</v>
      </c>
      <c r="G18" s="52" t="e">
        <f>#REF!</f>
        <v>#REF!</v>
      </c>
      <c r="H18" s="52" t="e">
        <f>#REF!</f>
        <v>#REF!</v>
      </c>
      <c r="I18" s="65" t="e">
        <f t="shared" si="0"/>
        <v>#REF!</v>
      </c>
      <c r="J18" s="50"/>
      <c r="M18" s="81"/>
    </row>
    <row r="19" spans="2:13" ht="13.5" thickBot="1">
      <c r="B19" s="49"/>
      <c r="C19" s="51">
        <v>16</v>
      </c>
      <c r="D19" s="75"/>
      <c r="E19" s="76"/>
      <c r="F19" s="54" t="e">
        <f>#REF!</f>
        <v>#REF!</v>
      </c>
      <c r="G19" s="54" t="e">
        <f>#REF!</f>
        <v>#REF!</v>
      </c>
      <c r="H19" s="54" t="e">
        <f>#REF!</f>
        <v>#REF!</v>
      </c>
      <c r="I19" s="65" t="e">
        <f t="shared" si="0"/>
        <v>#REF!</v>
      </c>
      <c r="J19" s="50"/>
      <c r="M19" s="81"/>
    </row>
    <row r="20" spans="2:13">
      <c r="B20" s="49"/>
      <c r="C20" s="51">
        <v>17</v>
      </c>
      <c r="D20" s="69"/>
      <c r="E20" s="70"/>
      <c r="F20" s="52" t="e">
        <f>#REF!</f>
        <v>#REF!</v>
      </c>
      <c r="G20" s="52" t="e">
        <f>#REF!</f>
        <v>#REF!</v>
      </c>
      <c r="H20" s="52" t="e">
        <f>#REF!</f>
        <v>#REF!</v>
      </c>
      <c r="I20" s="65" t="e">
        <f t="shared" si="0"/>
        <v>#REF!</v>
      </c>
      <c r="J20" s="50"/>
      <c r="M20" s="81"/>
    </row>
    <row r="21" spans="2:13" ht="13.5" thickBot="1">
      <c r="B21" s="49"/>
      <c r="C21" s="51">
        <v>18</v>
      </c>
      <c r="D21" s="71"/>
      <c r="E21" s="72"/>
      <c r="F21" s="54" t="e">
        <f>#REF!</f>
        <v>#REF!</v>
      </c>
      <c r="G21" s="54" t="e">
        <f>#REF!</f>
        <v>#REF!</v>
      </c>
      <c r="H21" s="54" t="e">
        <f>#REF!</f>
        <v>#REF!</v>
      </c>
      <c r="I21" s="65" t="e">
        <f t="shared" si="0"/>
        <v>#REF!</v>
      </c>
      <c r="J21" s="50"/>
      <c r="M21" s="81"/>
    </row>
    <row r="22" spans="2:13">
      <c r="B22" s="49"/>
      <c r="C22" s="51">
        <v>19</v>
      </c>
      <c r="D22" s="73"/>
      <c r="E22" s="74"/>
      <c r="F22" s="52" t="e">
        <f>#REF!</f>
        <v>#REF!</v>
      </c>
      <c r="G22" s="52" t="e">
        <f>#REF!</f>
        <v>#REF!</v>
      </c>
      <c r="H22" s="52" t="e">
        <f>#REF!</f>
        <v>#REF!</v>
      </c>
      <c r="I22" s="65" t="e">
        <f t="shared" si="0"/>
        <v>#REF!</v>
      </c>
      <c r="J22" s="50"/>
      <c r="M22" s="81"/>
    </row>
    <row r="23" spans="2:13" ht="13.5" thickBot="1">
      <c r="B23" s="49"/>
      <c r="C23" s="51">
        <v>20</v>
      </c>
      <c r="D23" s="75"/>
      <c r="E23" s="76"/>
      <c r="F23" s="54" t="e">
        <f>#REF!</f>
        <v>#REF!</v>
      </c>
      <c r="G23" s="54" t="e">
        <f>#REF!</f>
        <v>#REF!</v>
      </c>
      <c r="H23" s="54" t="e">
        <f>#REF!</f>
        <v>#REF!</v>
      </c>
      <c r="I23" s="65" t="e">
        <f t="shared" si="0"/>
        <v>#REF!</v>
      </c>
      <c r="J23" s="50"/>
      <c r="M23" s="81"/>
    </row>
    <row r="24" spans="2:13">
      <c r="B24" s="49"/>
      <c r="C24" s="51">
        <v>21</v>
      </c>
      <c r="D24" s="69"/>
      <c r="E24" s="70"/>
      <c r="F24" s="52" t="e">
        <f>#REF!</f>
        <v>#REF!</v>
      </c>
      <c r="G24" s="52" t="e">
        <f>#REF!</f>
        <v>#REF!</v>
      </c>
      <c r="H24" s="52" t="e">
        <f>#REF!</f>
        <v>#REF!</v>
      </c>
      <c r="I24" s="65" t="e">
        <f t="shared" si="0"/>
        <v>#REF!</v>
      </c>
      <c r="J24" s="50"/>
      <c r="M24" s="81"/>
    </row>
    <row r="25" spans="2:13" ht="13.5" thickBot="1">
      <c r="B25" s="49"/>
      <c r="C25" s="51">
        <v>22</v>
      </c>
      <c r="D25" s="71"/>
      <c r="E25" s="72"/>
      <c r="F25" s="54" t="e">
        <f>#REF!</f>
        <v>#REF!</v>
      </c>
      <c r="G25" s="54" t="e">
        <f>#REF!</f>
        <v>#REF!</v>
      </c>
      <c r="H25" s="54" t="e">
        <f>#REF!</f>
        <v>#REF!</v>
      </c>
      <c r="I25" s="65" t="e">
        <f t="shared" si="0"/>
        <v>#REF!</v>
      </c>
      <c r="J25" s="50"/>
      <c r="M25" s="81"/>
    </row>
    <row r="26" spans="2:13">
      <c r="B26" s="49"/>
      <c r="C26" s="51">
        <v>23</v>
      </c>
      <c r="D26" s="73"/>
      <c r="E26" s="74"/>
      <c r="F26" s="52" t="e">
        <f>#REF!</f>
        <v>#REF!</v>
      </c>
      <c r="G26" s="52" t="e">
        <f>#REF!</f>
        <v>#REF!</v>
      </c>
      <c r="H26" s="52" t="e">
        <f>#REF!</f>
        <v>#REF!</v>
      </c>
      <c r="I26" s="65" t="e">
        <f t="shared" si="0"/>
        <v>#REF!</v>
      </c>
      <c r="J26" s="50"/>
      <c r="M26" s="81"/>
    </row>
    <row r="27" spans="2:13" ht="13.5" thickBot="1">
      <c r="B27" s="49"/>
      <c r="C27" s="51">
        <v>24</v>
      </c>
      <c r="D27" s="75"/>
      <c r="E27" s="76"/>
      <c r="F27" s="54" t="e">
        <f>#REF!</f>
        <v>#REF!</v>
      </c>
      <c r="G27" s="54" t="e">
        <f>#REF!</f>
        <v>#REF!</v>
      </c>
      <c r="H27" s="54" t="e">
        <f>#REF!</f>
        <v>#REF!</v>
      </c>
      <c r="I27" s="65" t="e">
        <f t="shared" si="0"/>
        <v>#REF!</v>
      </c>
      <c r="J27" s="50"/>
      <c r="M27" s="81"/>
    </row>
    <row r="28" spans="2:13">
      <c r="B28" s="49"/>
      <c r="C28" s="51">
        <v>25</v>
      </c>
      <c r="D28" s="69"/>
      <c r="E28" s="70"/>
      <c r="F28" s="52" t="e">
        <f>#REF!</f>
        <v>#REF!</v>
      </c>
      <c r="G28" s="52" t="e">
        <f>#REF!</f>
        <v>#REF!</v>
      </c>
      <c r="H28" s="52" t="e">
        <f>#REF!</f>
        <v>#REF!</v>
      </c>
      <c r="I28" s="65" t="e">
        <f t="shared" si="0"/>
        <v>#REF!</v>
      </c>
      <c r="J28" s="50"/>
      <c r="M28" s="81"/>
    </row>
    <row r="29" spans="2:13" ht="13.5" thickBot="1">
      <c r="B29" s="49"/>
      <c r="C29" s="51">
        <v>26</v>
      </c>
      <c r="D29" s="71"/>
      <c r="E29" s="72"/>
      <c r="F29" s="54" t="e">
        <f>#REF!</f>
        <v>#REF!</v>
      </c>
      <c r="G29" s="54" t="e">
        <f>#REF!</f>
        <v>#REF!</v>
      </c>
      <c r="H29" s="54" t="e">
        <f>#REF!</f>
        <v>#REF!</v>
      </c>
      <c r="I29" s="65" t="e">
        <f t="shared" si="0"/>
        <v>#REF!</v>
      </c>
      <c r="J29" s="50"/>
      <c r="M29" s="81"/>
    </row>
    <row r="30" spans="2:13">
      <c r="B30" s="49"/>
      <c r="C30" s="51">
        <v>27</v>
      </c>
      <c r="D30" s="73"/>
      <c r="E30" s="74"/>
      <c r="F30" s="52" t="e">
        <f>#REF!</f>
        <v>#REF!</v>
      </c>
      <c r="G30" s="52" t="e">
        <f>#REF!</f>
        <v>#REF!</v>
      </c>
      <c r="H30" s="52" t="e">
        <f>#REF!</f>
        <v>#REF!</v>
      </c>
      <c r="I30" s="65" t="e">
        <f t="shared" si="0"/>
        <v>#REF!</v>
      </c>
      <c r="J30" s="50"/>
      <c r="M30" s="81"/>
    </row>
    <row r="31" spans="2:13" ht="13.5" thickBot="1">
      <c r="B31" s="49"/>
      <c r="C31" s="51">
        <v>28</v>
      </c>
      <c r="D31" s="75"/>
      <c r="E31" s="76"/>
      <c r="F31" s="54" t="e">
        <f>#REF!</f>
        <v>#REF!</v>
      </c>
      <c r="G31" s="54" t="e">
        <f>#REF!</f>
        <v>#REF!</v>
      </c>
      <c r="H31" s="54" t="e">
        <f>#REF!</f>
        <v>#REF!</v>
      </c>
      <c r="I31" s="65" t="e">
        <f t="shared" si="0"/>
        <v>#REF!</v>
      </c>
      <c r="J31" s="50"/>
      <c r="M31" s="81"/>
    </row>
    <row r="32" spans="2:13">
      <c r="B32" s="49"/>
      <c r="C32" s="51">
        <v>29</v>
      </c>
      <c r="D32" s="62"/>
      <c r="E32" s="63"/>
      <c r="F32" s="78" t="e">
        <f>#REF!</f>
        <v>#REF!</v>
      </c>
      <c r="G32" s="78" t="e">
        <f>#REF!</f>
        <v>#REF!</v>
      </c>
      <c r="H32" s="78" t="e">
        <f>#REF!</f>
        <v>#REF!</v>
      </c>
      <c r="I32" s="65" t="e">
        <f t="shared" si="0"/>
        <v>#REF!</v>
      </c>
      <c r="J32" s="50"/>
      <c r="M32" s="81"/>
    </row>
    <row r="33" spans="2:13" ht="13.5" thickBot="1">
      <c r="B33" s="49"/>
      <c r="C33" s="51">
        <v>30</v>
      </c>
      <c r="D33" s="89"/>
      <c r="E33" s="90"/>
      <c r="F33" s="77" t="e">
        <f>#REF!</f>
        <v>#REF!</v>
      </c>
      <c r="G33" s="77" t="e">
        <f>#REF!</f>
        <v>#REF!</v>
      </c>
      <c r="H33" s="77" t="e">
        <f>#REF!</f>
        <v>#REF!</v>
      </c>
      <c r="I33" s="65" t="e">
        <f t="shared" si="0"/>
        <v>#REF!</v>
      </c>
      <c r="J33" s="50"/>
      <c r="M33" s="81"/>
    </row>
    <row r="34" spans="2:13" ht="13.5" thickBot="1">
      <c r="B34" s="49"/>
      <c r="C34" s="111" t="s">
        <v>69</v>
      </c>
      <c r="D34" s="112"/>
      <c r="E34" s="113"/>
      <c r="F34" s="92" t="e">
        <f>AVERAGE(F4:F33)</f>
        <v>#REF!</v>
      </c>
      <c r="G34" s="93" t="e">
        <f>AVERAGE(G4:G33)</f>
        <v>#REF!</v>
      </c>
      <c r="H34" s="94" t="e">
        <f>AVERAGE(H4:H33)</f>
        <v>#REF!</v>
      </c>
      <c r="I34" s="95" t="e">
        <f>AVERAGE(F34:H34)</f>
        <v>#REF!</v>
      </c>
      <c r="J34" s="50"/>
    </row>
    <row r="35" spans="2:13" ht="13.5" customHeight="1" thickBot="1">
      <c r="B35" s="55"/>
      <c r="C35" s="56"/>
      <c r="D35" s="56"/>
      <c r="E35" s="56"/>
      <c r="F35" s="56"/>
      <c r="G35" s="56"/>
      <c r="H35" s="56"/>
      <c r="I35" s="56"/>
      <c r="J35" s="57"/>
    </row>
  </sheetData>
  <mergeCells count="2">
    <mergeCell ref="C34:E34"/>
    <mergeCell ref="C3:D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E79"/>
  <sheetViews>
    <sheetView showGridLines="0" zoomScaleNormal="100" workbookViewId="0">
      <selection activeCell="O15" sqref="O15:O16"/>
    </sheetView>
  </sheetViews>
  <sheetFormatPr baseColWidth="10" defaultColWidth="10.75" defaultRowHeight="12.75" outlineLevelCol="1"/>
  <cols>
    <col min="1" max="1" width="2.875" style="1" customWidth="1"/>
    <col min="2" max="2" width="16" style="1" customWidth="1"/>
    <col min="3" max="3" width="8.25" style="13" customWidth="1"/>
    <col min="4" max="4" width="10.75" style="1"/>
    <col min="5" max="5" width="5.125" style="1" customWidth="1"/>
    <col min="6" max="6" width="11.25" style="1" customWidth="1"/>
    <col min="7" max="7" width="10" style="1" customWidth="1"/>
    <col min="8" max="8" width="8.25" style="1" customWidth="1"/>
    <col min="9" max="9" width="0.75" style="1" customWidth="1"/>
    <col min="10" max="10" width="14.625" style="1" customWidth="1"/>
    <col min="11" max="11" width="8" style="1" customWidth="1"/>
    <col min="12" max="12" width="4.25" style="1" customWidth="1"/>
    <col min="13" max="13" width="1.375" style="1" customWidth="1"/>
    <col min="14" max="14" width="9.25" style="1" customWidth="1"/>
    <col min="15" max="15" width="5.625" style="1" customWidth="1"/>
    <col min="16" max="16" width="0.5" style="13" customWidth="1"/>
    <col min="17" max="17" width="5.625" style="13" customWidth="1"/>
    <col min="18" max="18" width="0.5" style="13" customWidth="1"/>
    <col min="19" max="19" width="5.625" style="1" customWidth="1"/>
    <col min="20" max="20" width="10.125" style="1" hidden="1" customWidth="1" outlineLevel="1"/>
    <col min="21" max="21" width="10.75" style="1" hidden="1" customWidth="1" outlineLevel="1"/>
    <col min="22" max="22" width="15.375" style="1" hidden="1" customWidth="1" outlineLevel="1"/>
    <col min="23" max="23" width="10.75" style="1" collapsed="1"/>
    <col min="24" max="24" width="10.125" style="1" hidden="1" customWidth="1" outlineLevel="1"/>
    <col min="25" max="25" width="10.75" style="1" hidden="1" customWidth="1" outlineLevel="1"/>
    <col min="26" max="26" width="15.375" style="1" hidden="1" customWidth="1" outlineLevel="1"/>
    <col min="27" max="27" width="10.75" style="1" collapsed="1"/>
    <col min="28" max="28" width="10.125" style="1" hidden="1" customWidth="1" outlineLevel="1"/>
    <col min="29" max="29" width="10.75" style="1" hidden="1" customWidth="1" outlineLevel="1"/>
    <col min="30" max="30" width="15.375" style="1" hidden="1" customWidth="1" outlineLevel="1"/>
    <col min="31" max="31" width="10.75" style="1" collapsed="1"/>
    <col min="32" max="16384" width="10.75" style="1"/>
  </cols>
  <sheetData>
    <row r="1" spans="1:31" ht="15.95" customHeight="1" thickBot="1">
      <c r="A1" s="25"/>
      <c r="B1" s="25"/>
      <c r="C1" s="26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  <c r="Q1" s="26"/>
      <c r="R1" s="26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</row>
    <row r="2" spans="1:31" ht="22.5" customHeight="1" thickBot="1">
      <c r="A2" s="25"/>
      <c r="B2" s="210" t="s">
        <v>70</v>
      </c>
      <c r="C2" s="211"/>
      <c r="D2" s="212"/>
      <c r="E2" s="224" t="s">
        <v>77</v>
      </c>
      <c r="F2" s="225"/>
      <c r="G2" s="218" t="str">
        <f>Liste_élève!D4</f>
        <v>Beart</v>
      </c>
      <c r="H2" s="219"/>
      <c r="I2" s="219"/>
      <c r="J2" s="220"/>
      <c r="K2" s="221" t="str">
        <f>Liste_élève!E4</f>
        <v>Emmanuelle</v>
      </c>
      <c r="L2" s="222"/>
      <c r="M2" s="222"/>
      <c r="N2" s="223"/>
      <c r="O2" s="91" t="s">
        <v>78</v>
      </c>
      <c r="P2" s="85"/>
      <c r="Q2" s="202" t="str">
        <f>Liste_élève!I2</f>
        <v>3e</v>
      </c>
      <c r="R2" s="202"/>
      <c r="S2" s="203"/>
      <c r="T2" s="7"/>
      <c r="U2" s="116" t="s">
        <v>71</v>
      </c>
      <c r="V2" s="116"/>
      <c r="W2" s="25"/>
      <c r="X2" s="97"/>
      <c r="Y2" s="117" t="s">
        <v>72</v>
      </c>
      <c r="Z2" s="117"/>
      <c r="AA2" s="25"/>
      <c r="AB2" s="97"/>
      <c r="AC2" s="117" t="s">
        <v>73</v>
      </c>
      <c r="AD2" s="117"/>
      <c r="AE2" s="25"/>
    </row>
    <row r="3" spans="1:31" ht="3.75" customHeight="1" thickBot="1">
      <c r="A3" s="25"/>
      <c r="B3" s="214"/>
      <c r="C3" s="215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43"/>
      <c r="Q3" s="43"/>
      <c r="R3" s="43"/>
      <c r="S3" s="44"/>
      <c r="T3" s="3"/>
      <c r="U3" s="5"/>
      <c r="V3" s="4"/>
      <c r="W3" s="25"/>
      <c r="X3" s="98"/>
      <c r="Y3" s="99"/>
      <c r="Z3" s="100"/>
      <c r="AA3" s="25"/>
      <c r="AB3" s="98"/>
      <c r="AC3" s="99"/>
      <c r="AD3" s="100"/>
      <c r="AE3" s="25"/>
    </row>
    <row r="4" spans="1:31" ht="15.95" customHeight="1" thickBot="1">
      <c r="A4" s="25"/>
      <c r="B4" s="216"/>
      <c r="C4" s="217"/>
      <c r="D4" s="61" t="str">
        <f>" Compétences à acquérir en arts plastiques "&amp;L2</f>
        <v xml:space="preserve"> Compétences à acquérir en arts plastiques </v>
      </c>
      <c r="E4" s="35"/>
      <c r="F4" s="35"/>
      <c r="G4" s="35"/>
      <c r="H4" s="36"/>
      <c r="I4" s="35"/>
      <c r="J4" s="35"/>
      <c r="K4" s="35"/>
      <c r="L4" s="35"/>
      <c r="M4" s="35"/>
      <c r="N4" s="35"/>
      <c r="O4" s="30" t="s">
        <v>6</v>
      </c>
      <c r="P4" s="43"/>
      <c r="Q4" s="30" t="s">
        <v>6</v>
      </c>
      <c r="R4" s="43"/>
      <c r="S4" s="30" t="s">
        <v>6</v>
      </c>
      <c r="T4" s="29" t="s">
        <v>19</v>
      </c>
      <c r="U4" s="11" t="s">
        <v>18</v>
      </c>
      <c r="V4" s="12" t="s">
        <v>20</v>
      </c>
      <c r="W4" s="25"/>
      <c r="X4" s="103" t="s">
        <v>19</v>
      </c>
      <c r="Y4" s="101" t="s">
        <v>18</v>
      </c>
      <c r="Z4" s="102" t="s">
        <v>20</v>
      </c>
      <c r="AA4" s="25"/>
      <c r="AB4" s="103" t="s">
        <v>19</v>
      </c>
      <c r="AC4" s="101" t="s">
        <v>18</v>
      </c>
      <c r="AD4" s="102" t="s">
        <v>20</v>
      </c>
      <c r="AE4" s="25"/>
    </row>
    <row r="5" spans="1:31" ht="15.95" customHeight="1">
      <c r="A5" s="25"/>
      <c r="B5" s="31" t="s">
        <v>4</v>
      </c>
      <c r="C5" s="191" t="s">
        <v>43</v>
      </c>
      <c r="D5" s="200" t="s">
        <v>24</v>
      </c>
      <c r="E5" s="201"/>
      <c r="F5" s="201"/>
      <c r="G5" s="201"/>
      <c r="H5" s="201"/>
      <c r="I5" s="201"/>
      <c r="J5" s="201"/>
      <c r="K5" s="201"/>
      <c r="L5" s="201"/>
      <c r="M5" s="201"/>
      <c r="N5" s="169"/>
      <c r="O5" s="137"/>
      <c r="P5" s="17"/>
      <c r="Q5" s="137"/>
      <c r="R5" s="17"/>
      <c r="S5" s="137"/>
      <c r="T5" s="127" t="str">
        <f>IF(O5=0,"-",(SUMPRODUCT(1*(MID(O5,ROW($1:$3),1)="A"))+SUMPRODUCT(0.5*(MID(O5,ROW($1:$3),1)="B"))+SUMPRODUCT(0*(MID(O5,ROW($1:$3),1)="C")))/LEN(O5))</f>
        <v>-</v>
      </c>
      <c r="U5" s="126">
        <f>IF(O5="",0,LEN(O5)*T5)</f>
        <v>0</v>
      </c>
      <c r="V5" s="130">
        <f>LEN(O5)</f>
        <v>0</v>
      </c>
      <c r="W5" s="25"/>
      <c r="X5" s="118" t="str">
        <f>IF(Q5=0,"-",(SUMPRODUCT(1*(MID(Q5,ROW($1:$3),1)="A"))+SUMPRODUCT(0.5*(MID(Q5,ROW($1:$3),1)="B"))+SUMPRODUCT(0*(MID(Q5,ROW($1:$3),1)="C")))/LEN(Q5))</f>
        <v>-</v>
      </c>
      <c r="Y5" s="120">
        <f>IF(Q5="",0,LEN(Q5)*X5)</f>
        <v>0</v>
      </c>
      <c r="Z5" s="121">
        <f>LEN(Q5)</f>
        <v>0</v>
      </c>
      <c r="AA5" s="25"/>
      <c r="AB5" s="118" t="str">
        <f>IF(S5=0,"-",(SUMPRODUCT(1*(MID(S5,ROW($1:$3),1)="A"))+SUMPRODUCT(0.5*(MID(S5,ROW($1:$3),1)="B"))+SUMPRODUCT(0*(MID(S5,ROW($1:$3),1)="C")))/LEN(S5))</f>
        <v>-</v>
      </c>
      <c r="AC5" s="120">
        <f>IF(S5="",0,LEN(S5)*AB5)</f>
        <v>0</v>
      </c>
      <c r="AD5" s="121">
        <f>LEN(S5)</f>
        <v>0</v>
      </c>
      <c r="AE5" s="25"/>
    </row>
    <row r="6" spans="1:31" ht="15.95" customHeight="1">
      <c r="A6" s="25"/>
      <c r="B6" s="32" t="s">
        <v>5</v>
      </c>
      <c r="C6" s="193"/>
      <c r="D6" s="153"/>
      <c r="E6" s="154"/>
      <c r="F6" s="154"/>
      <c r="G6" s="154"/>
      <c r="H6" s="154"/>
      <c r="I6" s="154"/>
      <c r="J6" s="154"/>
      <c r="K6" s="154"/>
      <c r="L6" s="154"/>
      <c r="M6" s="154"/>
      <c r="N6" s="155"/>
      <c r="O6" s="138"/>
      <c r="P6" s="17"/>
      <c r="Q6" s="138"/>
      <c r="R6" s="17"/>
      <c r="S6" s="138"/>
      <c r="T6" s="129"/>
      <c r="U6" s="126"/>
      <c r="V6" s="130"/>
      <c r="W6" s="25"/>
      <c r="X6" s="119"/>
      <c r="Y6" s="120"/>
      <c r="Z6" s="121"/>
      <c r="AA6" s="25"/>
      <c r="AB6" s="119"/>
      <c r="AC6" s="120"/>
      <c r="AD6" s="121"/>
      <c r="AE6" s="25"/>
    </row>
    <row r="7" spans="1:31" ht="15.95" customHeight="1">
      <c r="A7" s="25"/>
      <c r="B7" s="213" t="s">
        <v>25</v>
      </c>
      <c r="C7" s="189" t="s">
        <v>44</v>
      </c>
      <c r="D7" s="150" t="s">
        <v>26</v>
      </c>
      <c r="E7" s="151"/>
      <c r="F7" s="151"/>
      <c r="G7" s="151"/>
      <c r="H7" s="151"/>
      <c r="I7" s="151"/>
      <c r="J7" s="151"/>
      <c r="K7" s="151"/>
      <c r="L7" s="151"/>
      <c r="M7" s="151"/>
      <c r="N7" s="152"/>
      <c r="O7" s="123"/>
      <c r="P7" s="17"/>
      <c r="Q7" s="123"/>
      <c r="R7" s="17"/>
      <c r="S7" s="123"/>
      <c r="T7" s="139" t="str">
        <f>IF(O7=0,"-",(SUMPRODUCT(1*(MID(O7,ROW($1:$3),1)="A"))+SUMPRODUCT(0.5*(MID(O7,ROW($1:$3),1)="B"))+SUMPRODUCT(0*(MID(O7,ROW($1:$3),1)="C")))/LEN(O7))</f>
        <v>-</v>
      </c>
      <c r="U7" s="126">
        <f>IF(O7="",0,LEN(O7)*T7)</f>
        <v>0</v>
      </c>
      <c r="V7" s="130">
        <f>LEN(O7)</f>
        <v>0</v>
      </c>
      <c r="W7" s="25"/>
      <c r="X7" s="118" t="str">
        <f t="shared" ref="X7" si="0">IF(Q7=0,"-",(SUMPRODUCT(1*(MID(Q7,ROW($1:$3),1)="A"))+SUMPRODUCT(0.5*(MID(Q7,ROW($1:$3),1)="B"))+SUMPRODUCT(0*(MID(Q7,ROW($1:$3),1)="C")))/LEN(Q7))</f>
        <v>-</v>
      </c>
      <c r="Y7" s="120">
        <f t="shared" ref="Y7" si="1">IF(Q7="",0,LEN(Q7)*X7)</f>
        <v>0</v>
      </c>
      <c r="Z7" s="121">
        <f t="shared" ref="Z7" si="2">LEN(Q7)</f>
        <v>0</v>
      </c>
      <c r="AA7" s="25"/>
      <c r="AB7" s="118" t="str">
        <f t="shared" ref="AB7" si="3">IF(S7=0,"-",(SUMPRODUCT(1*(MID(S7,ROW($1:$3),1)="A"))+SUMPRODUCT(0.5*(MID(S7,ROW($1:$3),1)="B"))+SUMPRODUCT(0*(MID(S7,ROW($1:$3),1)="C")))/LEN(S7))</f>
        <v>-</v>
      </c>
      <c r="AC7" s="120">
        <f t="shared" ref="AC7" si="4">IF(S7="",0,LEN(S7)*AB7)</f>
        <v>0</v>
      </c>
      <c r="AD7" s="121">
        <f t="shared" ref="AD7" si="5">LEN(S7)</f>
        <v>0</v>
      </c>
      <c r="AE7" s="25"/>
    </row>
    <row r="8" spans="1:31" ht="3" customHeight="1">
      <c r="A8" s="25"/>
      <c r="B8" s="148"/>
      <c r="C8" s="193"/>
      <c r="D8" s="153"/>
      <c r="E8" s="154"/>
      <c r="F8" s="154"/>
      <c r="G8" s="154"/>
      <c r="H8" s="154"/>
      <c r="I8" s="154"/>
      <c r="J8" s="154"/>
      <c r="K8" s="154"/>
      <c r="L8" s="154"/>
      <c r="M8" s="154"/>
      <c r="N8" s="155"/>
      <c r="O8" s="138"/>
      <c r="P8" s="17"/>
      <c r="Q8" s="138"/>
      <c r="R8" s="17"/>
      <c r="S8" s="138"/>
      <c r="T8" s="140"/>
      <c r="U8" s="126"/>
      <c r="V8" s="130"/>
      <c r="W8" s="25"/>
      <c r="X8" s="119"/>
      <c r="Y8" s="120"/>
      <c r="Z8" s="121"/>
      <c r="AA8" s="25"/>
      <c r="AB8" s="119"/>
      <c r="AC8" s="120"/>
      <c r="AD8" s="121"/>
      <c r="AE8" s="25"/>
    </row>
    <row r="9" spans="1:31" ht="15.95" customHeight="1">
      <c r="A9" s="25"/>
      <c r="B9" s="148"/>
      <c r="C9" s="189" t="s">
        <v>45</v>
      </c>
      <c r="D9" s="150" t="s">
        <v>27</v>
      </c>
      <c r="E9" s="151"/>
      <c r="F9" s="151"/>
      <c r="G9" s="151"/>
      <c r="H9" s="151"/>
      <c r="I9" s="151"/>
      <c r="J9" s="151"/>
      <c r="K9" s="151"/>
      <c r="L9" s="151"/>
      <c r="M9" s="151"/>
      <c r="N9" s="152"/>
      <c r="O9" s="123"/>
      <c r="P9" s="17"/>
      <c r="Q9" s="123"/>
      <c r="R9" s="17"/>
      <c r="S9" s="123"/>
      <c r="T9" s="127" t="str">
        <f>IF(O9=0,"-",(SUMPRODUCT(1*(MID(O9,ROW($1:$3),1)="A"))+SUMPRODUCT(0.5*(MID(O9,ROW($1:$3),1)="B"))+SUMPRODUCT(0*(MID(O9,ROW($1:$3),1)="C")))/LEN(O9))</f>
        <v>-</v>
      </c>
      <c r="U9" s="126">
        <f>IF(O9="",0,LEN(O9)*T9)</f>
        <v>0</v>
      </c>
      <c r="V9" s="130">
        <f>LEN(O9)</f>
        <v>0</v>
      </c>
      <c r="W9" s="25"/>
      <c r="X9" s="118" t="str">
        <f t="shared" ref="X9" si="6">IF(Q9=0,"-",(SUMPRODUCT(1*(MID(Q9,ROW($1:$3),1)="A"))+SUMPRODUCT(0.5*(MID(Q9,ROW($1:$3),1)="B"))+SUMPRODUCT(0*(MID(Q9,ROW($1:$3),1)="C")))/LEN(Q9))</f>
        <v>-</v>
      </c>
      <c r="Y9" s="120">
        <f t="shared" ref="Y9" si="7">IF(Q9="",0,LEN(Q9)*X9)</f>
        <v>0</v>
      </c>
      <c r="Z9" s="121">
        <f t="shared" ref="Z9" si="8">LEN(Q9)</f>
        <v>0</v>
      </c>
      <c r="AA9" s="25"/>
      <c r="AB9" s="118" t="str">
        <f t="shared" ref="AB9" si="9">IF(S9=0,"-",(SUMPRODUCT(1*(MID(S9,ROW($1:$3),1)="A"))+SUMPRODUCT(0.5*(MID(S9,ROW($1:$3),1)="B"))+SUMPRODUCT(0*(MID(S9,ROW($1:$3),1)="C")))/LEN(S9))</f>
        <v>-</v>
      </c>
      <c r="AC9" s="120">
        <f t="shared" ref="AC9" si="10">IF(S9="",0,LEN(S9)*AB9)</f>
        <v>0</v>
      </c>
      <c r="AD9" s="121">
        <f t="shared" ref="AD9" si="11">LEN(S9)</f>
        <v>0</v>
      </c>
      <c r="AE9" s="25"/>
    </row>
    <row r="10" spans="1:31" ht="3.75" customHeight="1">
      <c r="A10" s="25"/>
      <c r="B10" s="148"/>
      <c r="C10" s="193"/>
      <c r="D10" s="153"/>
      <c r="E10" s="154"/>
      <c r="F10" s="154"/>
      <c r="G10" s="154"/>
      <c r="H10" s="154"/>
      <c r="I10" s="154"/>
      <c r="J10" s="154"/>
      <c r="K10" s="154"/>
      <c r="L10" s="154"/>
      <c r="M10" s="154"/>
      <c r="N10" s="155"/>
      <c r="O10" s="138"/>
      <c r="P10" s="17"/>
      <c r="Q10" s="138"/>
      <c r="R10" s="17"/>
      <c r="S10" s="138"/>
      <c r="T10" s="129"/>
      <c r="U10" s="126"/>
      <c r="V10" s="130"/>
      <c r="W10" s="25"/>
      <c r="X10" s="119"/>
      <c r="Y10" s="120"/>
      <c r="Z10" s="121"/>
      <c r="AA10" s="25"/>
      <c r="AB10" s="119"/>
      <c r="AC10" s="120"/>
      <c r="AD10" s="121"/>
      <c r="AE10" s="25"/>
    </row>
    <row r="11" spans="1:31" ht="15.95" customHeight="1">
      <c r="A11" s="25"/>
      <c r="B11" s="148"/>
      <c r="C11" s="189" t="s">
        <v>46</v>
      </c>
      <c r="D11" s="150" t="s">
        <v>28</v>
      </c>
      <c r="E11" s="151"/>
      <c r="F11" s="151"/>
      <c r="G11" s="151"/>
      <c r="H11" s="151"/>
      <c r="I11" s="151"/>
      <c r="J11" s="151"/>
      <c r="K11" s="151"/>
      <c r="L11" s="151"/>
      <c r="M11" s="151"/>
      <c r="N11" s="152"/>
      <c r="O11" s="123"/>
      <c r="P11" s="17"/>
      <c r="Q11" s="123"/>
      <c r="R11" s="17"/>
      <c r="S11" s="123"/>
      <c r="T11" s="127" t="str">
        <f>IF(O11=0,"-",(SUMPRODUCT(1*(MID(O11,ROW($1:$3),1)="A"))+SUMPRODUCT(0.5*(MID(O11,ROW($1:$3),1)="B"))+SUMPRODUCT(0*(MID(O11,ROW($1:$3),1)="C")))/LEN(O11))</f>
        <v>-</v>
      </c>
      <c r="U11" s="126">
        <f>IF(O11="",0,LEN(O11)*T11)</f>
        <v>0</v>
      </c>
      <c r="V11" s="130">
        <f>LEN(O11)</f>
        <v>0</v>
      </c>
      <c r="W11" s="25"/>
      <c r="X11" s="118" t="str">
        <f t="shared" ref="X11" si="12">IF(Q11=0,"-",(SUMPRODUCT(1*(MID(Q11,ROW($1:$3),1)="A"))+SUMPRODUCT(0.5*(MID(Q11,ROW($1:$3),1)="B"))+SUMPRODUCT(0*(MID(Q11,ROW($1:$3),1)="C")))/LEN(Q11))</f>
        <v>-</v>
      </c>
      <c r="Y11" s="120">
        <f t="shared" ref="Y11" si="13">IF(Q11="",0,LEN(Q11)*X11)</f>
        <v>0</v>
      </c>
      <c r="Z11" s="121">
        <f t="shared" ref="Z11" si="14">LEN(Q11)</f>
        <v>0</v>
      </c>
      <c r="AA11" s="25"/>
      <c r="AB11" s="118" t="str">
        <f t="shared" ref="AB11" si="15">IF(S11=0,"-",(SUMPRODUCT(1*(MID(S11,ROW($1:$3),1)="A"))+SUMPRODUCT(0.5*(MID(S11,ROW($1:$3),1)="B"))+SUMPRODUCT(0*(MID(S11,ROW($1:$3),1)="C")))/LEN(S11))</f>
        <v>-</v>
      </c>
      <c r="AC11" s="120">
        <f t="shared" ref="AC11" si="16">IF(S11="",0,LEN(S11)*AB11)</f>
        <v>0</v>
      </c>
      <c r="AD11" s="121">
        <f t="shared" ref="AD11" si="17">LEN(S11)</f>
        <v>0</v>
      </c>
      <c r="AE11" s="25"/>
    </row>
    <row r="12" spans="1:31" ht="15.95" customHeight="1">
      <c r="A12" s="25"/>
      <c r="B12" s="148"/>
      <c r="C12" s="193"/>
      <c r="D12" s="153"/>
      <c r="E12" s="154"/>
      <c r="F12" s="154"/>
      <c r="G12" s="154"/>
      <c r="H12" s="154"/>
      <c r="I12" s="154"/>
      <c r="J12" s="154"/>
      <c r="K12" s="154"/>
      <c r="L12" s="154"/>
      <c r="M12" s="154"/>
      <c r="N12" s="155"/>
      <c r="O12" s="138"/>
      <c r="P12" s="17"/>
      <c r="Q12" s="138"/>
      <c r="R12" s="17"/>
      <c r="S12" s="138"/>
      <c r="T12" s="129"/>
      <c r="U12" s="126"/>
      <c r="V12" s="130"/>
      <c r="W12" s="25"/>
      <c r="X12" s="119"/>
      <c r="Y12" s="120"/>
      <c r="Z12" s="121"/>
      <c r="AA12" s="25"/>
      <c r="AB12" s="119"/>
      <c r="AC12" s="120"/>
      <c r="AD12" s="121"/>
      <c r="AE12" s="25"/>
    </row>
    <row r="13" spans="1:31" ht="15.95" customHeight="1">
      <c r="A13" s="25"/>
      <c r="B13" s="148"/>
      <c r="C13" s="189" t="s">
        <v>47</v>
      </c>
      <c r="D13" s="150" t="s">
        <v>29</v>
      </c>
      <c r="E13" s="151"/>
      <c r="F13" s="151"/>
      <c r="G13" s="151"/>
      <c r="H13" s="151"/>
      <c r="I13" s="151"/>
      <c r="J13" s="151"/>
      <c r="K13" s="151"/>
      <c r="L13" s="151"/>
      <c r="M13" s="151"/>
      <c r="N13" s="152"/>
      <c r="O13" s="123"/>
      <c r="P13" s="17"/>
      <c r="Q13" s="123"/>
      <c r="R13" s="17"/>
      <c r="S13" s="123"/>
      <c r="T13" s="127" t="str">
        <f>IF(O13=0,"-",(SUMPRODUCT(1*(MID(O13,ROW($1:$3),1)="A"))+SUMPRODUCT(0.5*(MID(O13,ROW($1:$3),1)="B"))+SUMPRODUCT(0*(MID(O13,ROW($1:$3),1)="C")))/LEN(O13))</f>
        <v>-</v>
      </c>
      <c r="U13" s="126">
        <f>IF(O13="",0,LEN(O13)*T13)</f>
        <v>0</v>
      </c>
      <c r="V13" s="130">
        <f>LEN(O13)</f>
        <v>0</v>
      </c>
      <c r="W13" s="25"/>
      <c r="X13" s="118" t="str">
        <f t="shared" ref="X13" si="18">IF(Q13=0,"-",(SUMPRODUCT(1*(MID(Q13,ROW($1:$3),1)="A"))+SUMPRODUCT(0.5*(MID(Q13,ROW($1:$3),1)="B"))+SUMPRODUCT(0*(MID(Q13,ROW($1:$3),1)="C")))/LEN(Q13))</f>
        <v>-</v>
      </c>
      <c r="Y13" s="120">
        <f t="shared" ref="Y13" si="19">IF(Q13="",0,LEN(Q13)*X13)</f>
        <v>0</v>
      </c>
      <c r="Z13" s="121">
        <f t="shared" ref="Z13" si="20">LEN(Q13)</f>
        <v>0</v>
      </c>
      <c r="AA13" s="25"/>
      <c r="AB13" s="118" t="str">
        <f t="shared" ref="AB13" si="21">IF(S13=0,"-",(SUMPRODUCT(1*(MID(S13,ROW($1:$3),1)="A"))+SUMPRODUCT(0.5*(MID(S13,ROW($1:$3),1)="B"))+SUMPRODUCT(0*(MID(S13,ROW($1:$3),1)="C")))/LEN(S13))</f>
        <v>-</v>
      </c>
      <c r="AC13" s="120">
        <f t="shared" ref="AC13" si="22">IF(S13="",0,LEN(S13)*AB13)</f>
        <v>0</v>
      </c>
      <c r="AD13" s="121">
        <f t="shared" ref="AD13" si="23">LEN(S13)</f>
        <v>0</v>
      </c>
      <c r="AE13" s="25"/>
    </row>
    <row r="14" spans="1:31" ht="15.95" customHeight="1">
      <c r="A14" s="25"/>
      <c r="B14" s="148"/>
      <c r="C14" s="193"/>
      <c r="D14" s="153"/>
      <c r="E14" s="154"/>
      <c r="F14" s="154"/>
      <c r="G14" s="154"/>
      <c r="H14" s="154"/>
      <c r="I14" s="154"/>
      <c r="J14" s="154"/>
      <c r="K14" s="154"/>
      <c r="L14" s="154"/>
      <c r="M14" s="154"/>
      <c r="N14" s="155"/>
      <c r="O14" s="138"/>
      <c r="P14" s="17"/>
      <c r="Q14" s="138"/>
      <c r="R14" s="17"/>
      <c r="S14" s="138"/>
      <c r="T14" s="129"/>
      <c r="U14" s="126"/>
      <c r="V14" s="130"/>
      <c r="W14" s="25"/>
      <c r="X14" s="119"/>
      <c r="Y14" s="120"/>
      <c r="Z14" s="121"/>
      <c r="AA14" s="25"/>
      <c r="AB14" s="119"/>
      <c r="AC14" s="120"/>
      <c r="AD14" s="121"/>
      <c r="AE14" s="25"/>
    </row>
    <row r="15" spans="1:31" ht="15.95" customHeight="1">
      <c r="A15" s="25"/>
      <c r="B15" s="148"/>
      <c r="C15" s="189" t="s">
        <v>48</v>
      </c>
      <c r="D15" s="150" t="s">
        <v>30</v>
      </c>
      <c r="E15" s="151"/>
      <c r="F15" s="151"/>
      <c r="G15" s="151"/>
      <c r="H15" s="151"/>
      <c r="I15" s="151"/>
      <c r="J15" s="151"/>
      <c r="K15" s="151"/>
      <c r="L15" s="151"/>
      <c r="M15" s="151"/>
      <c r="N15" s="152"/>
      <c r="O15" s="123"/>
      <c r="P15" s="17"/>
      <c r="Q15" s="123"/>
      <c r="R15" s="17"/>
      <c r="S15" s="123"/>
      <c r="T15" s="127" t="str">
        <f>IF(O15=0,"-",(SUMPRODUCT(1*(MID(O15,ROW($1:$3),1)="A"))+SUMPRODUCT(0.5*(MID(O15,ROW($1:$3),1)="B"))+SUMPRODUCT(0*(MID(O15,ROW($1:$3),1)="C")))/LEN(O15))</f>
        <v>-</v>
      </c>
      <c r="U15" s="126">
        <f>IF(O15="",0,LEN(O15)*T15)</f>
        <v>0</v>
      </c>
      <c r="V15" s="130">
        <f>LEN(O15)</f>
        <v>0</v>
      </c>
      <c r="W15" s="25"/>
      <c r="X15" s="118" t="str">
        <f t="shared" ref="X15" si="24">IF(Q15=0,"-",(SUMPRODUCT(1*(MID(Q15,ROW($1:$3),1)="A"))+SUMPRODUCT(0.5*(MID(Q15,ROW($1:$3),1)="B"))+SUMPRODUCT(0*(MID(Q15,ROW($1:$3),1)="C")))/LEN(Q15))</f>
        <v>-</v>
      </c>
      <c r="Y15" s="120">
        <f t="shared" ref="Y15" si="25">IF(Q15="",0,LEN(Q15)*X15)</f>
        <v>0</v>
      </c>
      <c r="Z15" s="121">
        <f t="shared" ref="Z15" si="26">LEN(Q15)</f>
        <v>0</v>
      </c>
      <c r="AA15" s="25"/>
      <c r="AB15" s="118" t="str">
        <f t="shared" ref="AB15" si="27">IF(S15=0,"-",(SUMPRODUCT(1*(MID(S15,ROW($1:$3),1)="A"))+SUMPRODUCT(0.5*(MID(S15,ROW($1:$3),1)="B"))+SUMPRODUCT(0*(MID(S15,ROW($1:$3),1)="C")))/LEN(S15))</f>
        <v>-</v>
      </c>
      <c r="AC15" s="120">
        <f t="shared" ref="AC15" si="28">IF(S15="",0,LEN(S15)*AB15)</f>
        <v>0</v>
      </c>
      <c r="AD15" s="121">
        <f t="shared" ref="AD15" si="29">LEN(S15)</f>
        <v>0</v>
      </c>
      <c r="AE15" s="25"/>
    </row>
    <row r="16" spans="1:31" ht="15.95" customHeight="1">
      <c r="A16" s="25"/>
      <c r="B16" s="148"/>
      <c r="C16" s="193"/>
      <c r="D16" s="153"/>
      <c r="E16" s="154"/>
      <c r="F16" s="154"/>
      <c r="G16" s="154"/>
      <c r="H16" s="154"/>
      <c r="I16" s="154"/>
      <c r="J16" s="154"/>
      <c r="K16" s="154"/>
      <c r="L16" s="154"/>
      <c r="M16" s="154"/>
      <c r="N16" s="155"/>
      <c r="O16" s="138"/>
      <c r="P16" s="17"/>
      <c r="Q16" s="138"/>
      <c r="R16" s="17"/>
      <c r="S16" s="138"/>
      <c r="T16" s="129"/>
      <c r="U16" s="126"/>
      <c r="V16" s="130"/>
      <c r="W16" s="25"/>
      <c r="X16" s="119"/>
      <c r="Y16" s="120"/>
      <c r="Z16" s="121"/>
      <c r="AA16" s="25"/>
      <c r="AB16" s="119"/>
      <c r="AC16" s="120"/>
      <c r="AD16" s="121"/>
      <c r="AE16" s="25"/>
    </row>
    <row r="17" spans="1:31" ht="15.95" customHeight="1">
      <c r="A17" s="25"/>
      <c r="B17" s="148"/>
      <c r="C17" s="189" t="s">
        <v>49</v>
      </c>
      <c r="D17" s="150" t="s">
        <v>31</v>
      </c>
      <c r="E17" s="151"/>
      <c r="F17" s="151"/>
      <c r="G17" s="151"/>
      <c r="H17" s="151"/>
      <c r="I17" s="151"/>
      <c r="J17" s="151"/>
      <c r="K17" s="151"/>
      <c r="L17" s="151"/>
      <c r="M17" s="151"/>
      <c r="N17" s="152"/>
      <c r="O17" s="123"/>
      <c r="P17" s="17"/>
      <c r="Q17" s="123"/>
      <c r="R17" s="17"/>
      <c r="S17" s="123"/>
      <c r="T17" s="127" t="str">
        <f>IF(O17=0,"-",(SUMPRODUCT(1*(MID(O17,ROW($1:$3),1)="A"))+SUMPRODUCT(0.5*(MID(O17,ROW($1:$3),1)="B"))+SUMPRODUCT(0*(MID(O17,ROW($1:$3),1)="C")))/LEN(O17))</f>
        <v>-</v>
      </c>
      <c r="U17" s="126">
        <f>IF(O17="",0,LEN(O17)*T17)</f>
        <v>0</v>
      </c>
      <c r="V17" s="130">
        <f>LEN(O17)</f>
        <v>0</v>
      </c>
      <c r="W17" s="25"/>
      <c r="X17" s="118" t="str">
        <f t="shared" ref="X17" si="30">IF(Q17=0,"-",(SUMPRODUCT(1*(MID(Q17,ROW($1:$3),1)="A"))+SUMPRODUCT(0.5*(MID(Q17,ROW($1:$3),1)="B"))+SUMPRODUCT(0*(MID(Q17,ROW($1:$3),1)="C")))/LEN(Q17))</f>
        <v>-</v>
      </c>
      <c r="Y17" s="120">
        <f t="shared" ref="Y17" si="31">IF(Q17="",0,LEN(Q17)*X17)</f>
        <v>0</v>
      </c>
      <c r="Z17" s="121">
        <f t="shared" ref="Z17" si="32">LEN(Q17)</f>
        <v>0</v>
      </c>
      <c r="AA17" s="25"/>
      <c r="AB17" s="118" t="str">
        <f t="shared" ref="AB17" si="33">IF(S17=0,"-",(SUMPRODUCT(1*(MID(S17,ROW($1:$3),1)="A"))+SUMPRODUCT(0.5*(MID(S17,ROW($1:$3),1)="B"))+SUMPRODUCT(0*(MID(S17,ROW($1:$3),1)="C")))/LEN(S17))</f>
        <v>-</v>
      </c>
      <c r="AC17" s="120">
        <f t="shared" ref="AC17" si="34">IF(S17="",0,LEN(S17)*AB17)</f>
        <v>0</v>
      </c>
      <c r="AD17" s="121">
        <f t="shared" ref="AD17" si="35">LEN(S17)</f>
        <v>0</v>
      </c>
      <c r="AE17" s="25"/>
    </row>
    <row r="18" spans="1:31" ht="15.95" customHeight="1">
      <c r="A18" s="25"/>
      <c r="B18" s="148"/>
      <c r="C18" s="193"/>
      <c r="D18" s="153"/>
      <c r="E18" s="154"/>
      <c r="F18" s="154"/>
      <c r="G18" s="154"/>
      <c r="H18" s="154"/>
      <c r="I18" s="154"/>
      <c r="J18" s="154"/>
      <c r="K18" s="154"/>
      <c r="L18" s="154"/>
      <c r="M18" s="154"/>
      <c r="N18" s="155"/>
      <c r="O18" s="138"/>
      <c r="P18" s="17"/>
      <c r="Q18" s="138"/>
      <c r="R18" s="17"/>
      <c r="S18" s="138"/>
      <c r="T18" s="129"/>
      <c r="U18" s="126"/>
      <c r="V18" s="130"/>
      <c r="W18" s="25"/>
      <c r="X18" s="119"/>
      <c r="Y18" s="120"/>
      <c r="Z18" s="121"/>
      <c r="AA18" s="25"/>
      <c r="AB18" s="119"/>
      <c r="AC18" s="120"/>
      <c r="AD18" s="121"/>
      <c r="AE18" s="25"/>
    </row>
    <row r="19" spans="1:31" ht="15.95" customHeight="1">
      <c r="A19" s="25"/>
      <c r="B19" s="148"/>
      <c r="C19" s="189" t="s">
        <v>50</v>
      </c>
      <c r="D19" s="150" t="s">
        <v>32</v>
      </c>
      <c r="E19" s="151"/>
      <c r="F19" s="151"/>
      <c r="G19" s="151"/>
      <c r="H19" s="151"/>
      <c r="I19" s="151"/>
      <c r="J19" s="151"/>
      <c r="K19" s="151"/>
      <c r="L19" s="151"/>
      <c r="M19" s="151"/>
      <c r="N19" s="152"/>
      <c r="O19" s="123"/>
      <c r="P19" s="17"/>
      <c r="Q19" s="123"/>
      <c r="R19" s="17"/>
      <c r="S19" s="123"/>
      <c r="T19" s="127" t="str">
        <f>IF(O19=0,"-",(SUMPRODUCT(1*(MID(O19,ROW($1:$3),1)="A"))+SUMPRODUCT(0.5*(MID(O19,ROW($1:$3),1)="B"))+SUMPRODUCT(0*(MID(O19,ROW($1:$3),1)="C")))/LEN(O19))</f>
        <v>-</v>
      </c>
      <c r="U19" s="126">
        <f>IF(O19="",0,LEN(O19)*T19)</f>
        <v>0</v>
      </c>
      <c r="V19" s="130">
        <f>LEN(O19)</f>
        <v>0</v>
      </c>
      <c r="W19" s="25"/>
      <c r="X19" s="118" t="str">
        <f t="shared" ref="X19:X26" si="36">IF(Q19=0,"-",(SUMPRODUCT(1*(MID(Q19,ROW($1:$3),1)="A"))+SUMPRODUCT(0.5*(MID(Q19,ROW($1:$3),1)="B"))+SUMPRODUCT(0*(MID(Q19,ROW($1:$3),1)="C")))/LEN(Q19))</f>
        <v>-</v>
      </c>
      <c r="Y19" s="120">
        <f t="shared" ref="Y19" si="37">IF(Q19="",0,LEN(Q19)*X19)</f>
        <v>0</v>
      </c>
      <c r="Z19" s="121">
        <f t="shared" ref="Z19:Z26" si="38">LEN(Q19)</f>
        <v>0</v>
      </c>
      <c r="AA19" s="25"/>
      <c r="AB19" s="118" t="str">
        <f t="shared" ref="AB19:AB26" si="39">IF(S19=0,"-",(SUMPRODUCT(1*(MID(S19,ROW($1:$3),1)="A"))+SUMPRODUCT(0.5*(MID(S19,ROW($1:$3),1)="B"))+SUMPRODUCT(0*(MID(S19,ROW($1:$3),1)="C")))/LEN(S19))</f>
        <v>-</v>
      </c>
      <c r="AC19" s="120">
        <f t="shared" ref="AC19" si="40">IF(S19="",0,LEN(S19)*AB19)</f>
        <v>0</v>
      </c>
      <c r="AD19" s="121">
        <f t="shared" ref="AD19:AD26" si="41">LEN(S19)</f>
        <v>0</v>
      </c>
      <c r="AE19" s="25"/>
    </row>
    <row r="20" spans="1:31" ht="15.95" customHeight="1" thickBot="1">
      <c r="A20" s="25"/>
      <c r="B20" s="149"/>
      <c r="C20" s="190"/>
      <c r="D20" s="165"/>
      <c r="E20" s="166"/>
      <c r="F20" s="166"/>
      <c r="G20" s="166"/>
      <c r="H20" s="166"/>
      <c r="I20" s="166"/>
      <c r="J20" s="166"/>
      <c r="K20" s="166"/>
      <c r="L20" s="166"/>
      <c r="M20" s="166"/>
      <c r="N20" s="163"/>
      <c r="O20" s="125"/>
      <c r="P20" s="17"/>
      <c r="Q20" s="125"/>
      <c r="R20" s="17"/>
      <c r="S20" s="125"/>
      <c r="T20" s="129"/>
      <c r="U20" s="126"/>
      <c r="V20" s="130"/>
      <c r="W20" s="25"/>
      <c r="X20" s="119"/>
      <c r="Y20" s="120"/>
      <c r="Z20" s="121"/>
      <c r="AA20" s="25"/>
      <c r="AB20" s="119"/>
      <c r="AC20" s="120"/>
      <c r="AD20" s="121"/>
      <c r="AE20" s="25"/>
    </row>
    <row r="21" spans="1:31" ht="3.75" customHeight="1" thickBot="1">
      <c r="A21" s="25"/>
      <c r="B21" s="42"/>
      <c r="C21" s="4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45"/>
      <c r="O21" s="39"/>
      <c r="P21" s="43"/>
      <c r="Q21" s="39"/>
      <c r="R21" s="43"/>
      <c r="S21" s="39"/>
      <c r="T21" s="2"/>
      <c r="U21" s="10"/>
      <c r="V21" s="10"/>
      <c r="W21" s="25"/>
      <c r="X21" s="105"/>
      <c r="Y21" s="104"/>
      <c r="Z21" s="104"/>
      <c r="AA21" s="25"/>
      <c r="AB21" s="106"/>
      <c r="AC21" s="104"/>
      <c r="AD21" s="104"/>
      <c r="AE21" s="25"/>
    </row>
    <row r="22" spans="1:31" ht="15.95" customHeight="1">
      <c r="A22" s="25"/>
      <c r="B22" s="31" t="s">
        <v>2</v>
      </c>
      <c r="C22" s="191" t="s">
        <v>51</v>
      </c>
      <c r="D22" s="200" t="s">
        <v>33</v>
      </c>
      <c r="E22" s="201"/>
      <c r="F22" s="201"/>
      <c r="G22" s="201"/>
      <c r="H22" s="201"/>
      <c r="I22" s="201"/>
      <c r="J22" s="201"/>
      <c r="K22" s="201"/>
      <c r="L22" s="201"/>
      <c r="M22" s="201"/>
      <c r="N22" s="169"/>
      <c r="O22" s="137"/>
      <c r="P22" s="17"/>
      <c r="Q22" s="137"/>
      <c r="R22" s="17"/>
      <c r="S22" s="137"/>
      <c r="T22" s="127" t="str">
        <f>IF(O22=0,"-",(SUMPRODUCT(1*(MID(O22,ROW($1:$3),1)="A"))+SUMPRODUCT(0.5*(MID(O22,ROW($1:$3),1)="B"))+SUMPRODUCT(0*(MID(O22,ROW($1:$3),1)="C")))/LEN(O22))</f>
        <v>-</v>
      </c>
      <c r="U22" s="126">
        <f>IF(O22="",0,LEN(O22)*T22)</f>
        <v>0</v>
      </c>
      <c r="V22" s="130">
        <f>LEN(O22)</f>
        <v>0</v>
      </c>
      <c r="W22" s="25"/>
      <c r="X22" s="118" t="str">
        <f t="shared" si="36"/>
        <v>-</v>
      </c>
      <c r="Y22" s="120">
        <f t="shared" ref="Y22:Y26" si="42">IF(Q22="",0,LEN(Q22)*X22)</f>
        <v>0</v>
      </c>
      <c r="Z22" s="121">
        <f t="shared" si="38"/>
        <v>0</v>
      </c>
      <c r="AA22" s="25"/>
      <c r="AB22" s="118" t="str">
        <f t="shared" si="39"/>
        <v>-</v>
      </c>
      <c r="AC22" s="120">
        <f t="shared" ref="AC22:AC26" si="43">IF(S22="",0,LEN(S22)*AB22)</f>
        <v>0</v>
      </c>
      <c r="AD22" s="121">
        <f t="shared" si="41"/>
        <v>0</v>
      </c>
      <c r="AE22" s="25"/>
    </row>
    <row r="23" spans="1:31" ht="28.5" customHeight="1">
      <c r="A23" s="25"/>
      <c r="B23" s="32" t="s">
        <v>5</v>
      </c>
      <c r="C23" s="193"/>
      <c r="D23" s="153"/>
      <c r="E23" s="154"/>
      <c r="F23" s="154"/>
      <c r="G23" s="154"/>
      <c r="H23" s="154"/>
      <c r="I23" s="154"/>
      <c r="J23" s="154"/>
      <c r="K23" s="154"/>
      <c r="L23" s="154"/>
      <c r="M23" s="154"/>
      <c r="N23" s="155"/>
      <c r="O23" s="138"/>
      <c r="P23" s="17"/>
      <c r="Q23" s="138"/>
      <c r="R23" s="17"/>
      <c r="S23" s="138"/>
      <c r="T23" s="129"/>
      <c r="U23" s="126"/>
      <c r="V23" s="130"/>
      <c r="W23" s="25"/>
      <c r="X23" s="119"/>
      <c r="Y23" s="120"/>
      <c r="Z23" s="121"/>
      <c r="AA23" s="25"/>
      <c r="AB23" s="119"/>
      <c r="AC23" s="120"/>
      <c r="AD23" s="121"/>
      <c r="AE23" s="25"/>
    </row>
    <row r="24" spans="1:31" ht="15.95" customHeight="1">
      <c r="A24" s="25"/>
      <c r="B24" s="213" t="s">
        <v>34</v>
      </c>
      <c r="C24" s="189" t="s">
        <v>52</v>
      </c>
      <c r="D24" s="150" t="s">
        <v>35</v>
      </c>
      <c r="E24" s="151"/>
      <c r="F24" s="151"/>
      <c r="G24" s="151"/>
      <c r="H24" s="151"/>
      <c r="I24" s="151"/>
      <c r="J24" s="151"/>
      <c r="K24" s="151"/>
      <c r="L24" s="151"/>
      <c r="M24" s="151"/>
      <c r="N24" s="152"/>
      <c r="O24" s="123"/>
      <c r="P24" s="17"/>
      <c r="Q24" s="123"/>
      <c r="R24" s="17"/>
      <c r="S24" s="123"/>
      <c r="T24" s="127" t="str">
        <f>IF(O24=0,"-",(SUMPRODUCT(1*(MID(O24,ROW($1:$3),1)="A"))+SUMPRODUCT(0.5*(MID(O24,ROW($1:$3),1)="B"))+SUMPRODUCT(0*(MID(O24,ROW($1:$3),1)="C")))/LEN(O24))</f>
        <v>-</v>
      </c>
      <c r="U24" s="126">
        <f>IF(O24="",0,LEN(O24)*T24)</f>
        <v>0</v>
      </c>
      <c r="V24" s="130">
        <f>LEN(O24)</f>
        <v>0</v>
      </c>
      <c r="W24" s="25"/>
      <c r="X24" s="118" t="str">
        <f t="shared" si="36"/>
        <v>-</v>
      </c>
      <c r="Y24" s="120">
        <f t="shared" si="42"/>
        <v>0</v>
      </c>
      <c r="Z24" s="121">
        <f t="shared" si="38"/>
        <v>0</v>
      </c>
      <c r="AA24" s="25"/>
      <c r="AB24" s="118" t="str">
        <f t="shared" si="39"/>
        <v>-</v>
      </c>
      <c r="AC24" s="120">
        <f t="shared" si="43"/>
        <v>0</v>
      </c>
      <c r="AD24" s="121">
        <f t="shared" si="41"/>
        <v>0</v>
      </c>
      <c r="AE24" s="25"/>
    </row>
    <row r="25" spans="1:31" ht="15.95" customHeight="1">
      <c r="A25" s="25"/>
      <c r="B25" s="148"/>
      <c r="C25" s="193"/>
      <c r="D25" s="153"/>
      <c r="E25" s="154"/>
      <c r="F25" s="154"/>
      <c r="G25" s="154"/>
      <c r="H25" s="154"/>
      <c r="I25" s="154"/>
      <c r="J25" s="154"/>
      <c r="K25" s="154"/>
      <c r="L25" s="154"/>
      <c r="M25" s="154"/>
      <c r="N25" s="155"/>
      <c r="O25" s="138"/>
      <c r="P25" s="17"/>
      <c r="Q25" s="138"/>
      <c r="R25" s="17"/>
      <c r="S25" s="138"/>
      <c r="T25" s="129"/>
      <c r="U25" s="126"/>
      <c r="V25" s="130"/>
      <c r="W25" s="25"/>
      <c r="X25" s="119"/>
      <c r="Y25" s="120"/>
      <c r="Z25" s="121"/>
      <c r="AA25" s="25"/>
      <c r="AB25" s="119"/>
      <c r="AC25" s="120"/>
      <c r="AD25" s="121"/>
      <c r="AE25" s="25"/>
    </row>
    <row r="26" spans="1:31" ht="15.95" customHeight="1">
      <c r="A26" s="25"/>
      <c r="B26" s="148"/>
      <c r="C26" s="189" t="s">
        <v>53</v>
      </c>
      <c r="D26" s="150" t="s">
        <v>21</v>
      </c>
      <c r="E26" s="151"/>
      <c r="F26" s="151"/>
      <c r="G26" s="151"/>
      <c r="H26" s="151"/>
      <c r="I26" s="151"/>
      <c r="J26" s="151"/>
      <c r="K26" s="151"/>
      <c r="L26" s="151"/>
      <c r="M26" s="151"/>
      <c r="N26" s="152"/>
      <c r="O26" s="123"/>
      <c r="P26" s="17"/>
      <c r="Q26" s="123"/>
      <c r="R26" s="17"/>
      <c r="S26" s="123"/>
      <c r="T26" s="127" t="str">
        <f>IF(O26=0,"-",(SUMPRODUCT(1*(MID(O26,ROW($1:$3),1)="A"))+SUMPRODUCT(0.5*(MID(O26,ROW($1:$3),1)="B"))+SUMPRODUCT(0*(MID(O26,ROW($1:$3),1)="C")))/LEN(O26))</f>
        <v>-</v>
      </c>
      <c r="U26" s="126">
        <f>IF(O26="",0,LEN(O26)*T26)</f>
        <v>0</v>
      </c>
      <c r="V26" s="130">
        <f>LEN(O26)</f>
        <v>0</v>
      </c>
      <c r="W26" s="25"/>
      <c r="X26" s="118" t="str">
        <f t="shared" si="36"/>
        <v>-</v>
      </c>
      <c r="Y26" s="120">
        <f t="shared" si="42"/>
        <v>0</v>
      </c>
      <c r="Z26" s="121">
        <f t="shared" si="38"/>
        <v>0</v>
      </c>
      <c r="AA26" s="25"/>
      <c r="AB26" s="118" t="str">
        <f t="shared" si="39"/>
        <v>-</v>
      </c>
      <c r="AC26" s="120">
        <f t="shared" si="43"/>
        <v>0</v>
      </c>
      <c r="AD26" s="121">
        <f t="shared" si="41"/>
        <v>0</v>
      </c>
      <c r="AE26" s="25"/>
    </row>
    <row r="27" spans="1:31" ht="15.95" customHeight="1" thickBot="1">
      <c r="A27" s="25"/>
      <c r="B27" s="149"/>
      <c r="C27" s="190"/>
      <c r="D27" s="165"/>
      <c r="E27" s="166"/>
      <c r="F27" s="166"/>
      <c r="G27" s="166"/>
      <c r="H27" s="166"/>
      <c r="I27" s="166"/>
      <c r="J27" s="166"/>
      <c r="K27" s="166"/>
      <c r="L27" s="166"/>
      <c r="M27" s="166"/>
      <c r="N27" s="163"/>
      <c r="O27" s="125"/>
      <c r="P27" s="17"/>
      <c r="Q27" s="125"/>
      <c r="R27" s="17"/>
      <c r="S27" s="125"/>
      <c r="T27" s="129"/>
      <c r="U27" s="126"/>
      <c r="V27" s="130"/>
      <c r="W27" s="25"/>
      <c r="X27" s="119"/>
      <c r="Y27" s="120"/>
      <c r="Z27" s="121"/>
      <c r="AA27" s="25"/>
      <c r="AB27" s="119"/>
      <c r="AC27" s="120"/>
      <c r="AD27" s="121"/>
      <c r="AE27" s="25"/>
    </row>
    <row r="28" spans="1:31" ht="3.75" customHeight="1" thickBot="1">
      <c r="A28" s="25"/>
      <c r="B28" s="42"/>
      <c r="C28" s="4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45"/>
      <c r="O28" s="39"/>
      <c r="P28" s="43"/>
      <c r="Q28" s="39"/>
      <c r="R28" s="43"/>
      <c r="S28" s="39"/>
      <c r="T28" s="2"/>
      <c r="U28" s="10"/>
      <c r="V28" s="10"/>
      <c r="W28" s="25"/>
      <c r="X28" s="106"/>
      <c r="Y28" s="104"/>
      <c r="Z28" s="104"/>
      <c r="AA28" s="25"/>
      <c r="AB28" s="106"/>
      <c r="AC28" s="104"/>
      <c r="AD28" s="104"/>
      <c r="AE28" s="25"/>
    </row>
    <row r="29" spans="1:31" ht="15.95" customHeight="1">
      <c r="A29" s="25"/>
      <c r="B29" s="31" t="s">
        <v>17</v>
      </c>
      <c r="C29" s="191" t="s">
        <v>54</v>
      </c>
      <c r="D29" s="204" t="s">
        <v>22</v>
      </c>
      <c r="E29" s="205"/>
      <c r="F29" s="205"/>
      <c r="G29" s="205"/>
      <c r="H29" s="205"/>
      <c r="I29" s="205"/>
      <c r="J29" s="205"/>
      <c r="K29" s="205"/>
      <c r="L29" s="205"/>
      <c r="M29" s="205"/>
      <c r="N29" s="169"/>
      <c r="O29" s="137"/>
      <c r="P29" s="17"/>
      <c r="Q29" s="137"/>
      <c r="R29" s="17"/>
      <c r="S29" s="137"/>
      <c r="T29" s="127" t="str">
        <f>IF(O29=0,"-",(SUMPRODUCT(1*(MID(O29,ROW($1:$3),1)="A"))+SUMPRODUCT(0.5*(MID(O29,ROW($1:$3),1)="B"))+SUMPRODUCT(0*(MID(O29,ROW($1:$3),1)="C")))/LEN(O29))</f>
        <v>-</v>
      </c>
      <c r="U29" s="126">
        <f>IF(O29="",0,LEN(O29)*T29)</f>
        <v>0</v>
      </c>
      <c r="V29" s="130">
        <f>LEN(O29)</f>
        <v>0</v>
      </c>
      <c r="W29" s="25"/>
      <c r="X29" s="118" t="str">
        <f>IF(Q29=0,"-",(SUMPRODUCT(1*(MID(Q29,ROW($1:$3),1)="A"))+SUMPRODUCT(0.5*(MID(Q29,ROW($1:$3),1)="B"))+SUMPRODUCT(0*(MID(Q29,ROW($1:$3),1)="C")))/LEN(Q29))</f>
        <v>-</v>
      </c>
      <c r="Y29" s="120">
        <f>IF(Q29="",0,LEN(Q29)*X29)</f>
        <v>0</v>
      </c>
      <c r="Z29" s="121">
        <f>LEN(Q29)</f>
        <v>0</v>
      </c>
      <c r="AA29" s="25"/>
      <c r="AB29" s="118" t="str">
        <f>IF(S29=0,"-",(SUMPRODUCT(1*(MID(S29,ROW($1:$3),1)="A"))+SUMPRODUCT(0.5*(MID(S29,ROW($1:$3),1)="B"))+SUMPRODUCT(0*(MID(S29,ROW($1:$3),1)="C")))/LEN(S29))</f>
        <v>-</v>
      </c>
      <c r="AC29" s="120">
        <f>IF(S29="",0,LEN(S29)*AB29)</f>
        <v>0</v>
      </c>
      <c r="AD29" s="121">
        <f>LEN(S29)</f>
        <v>0</v>
      </c>
      <c r="AE29" s="25"/>
    </row>
    <row r="30" spans="1:31" ht="15.95" customHeight="1">
      <c r="A30" s="25"/>
      <c r="B30" s="33" t="s">
        <v>14</v>
      </c>
      <c r="C30" s="192"/>
      <c r="D30" s="206"/>
      <c r="E30" s="207"/>
      <c r="F30" s="207"/>
      <c r="G30" s="207"/>
      <c r="H30" s="207"/>
      <c r="I30" s="207"/>
      <c r="J30" s="207"/>
      <c r="K30" s="207"/>
      <c r="L30" s="207"/>
      <c r="M30" s="207"/>
      <c r="N30" s="160"/>
      <c r="O30" s="124"/>
      <c r="P30" s="17"/>
      <c r="Q30" s="124"/>
      <c r="R30" s="17"/>
      <c r="S30" s="124"/>
      <c r="T30" s="128"/>
      <c r="U30" s="126"/>
      <c r="V30" s="130"/>
      <c r="W30" s="25"/>
      <c r="X30" s="122"/>
      <c r="Y30" s="120"/>
      <c r="Z30" s="121"/>
      <c r="AA30" s="25"/>
      <c r="AB30" s="122"/>
      <c r="AC30" s="120"/>
      <c r="AD30" s="121"/>
      <c r="AE30" s="25"/>
    </row>
    <row r="31" spans="1:31" ht="15.95" customHeight="1">
      <c r="A31" s="25"/>
      <c r="B31" s="32" t="s">
        <v>0</v>
      </c>
      <c r="C31" s="193"/>
      <c r="D31" s="208"/>
      <c r="E31" s="209"/>
      <c r="F31" s="209"/>
      <c r="G31" s="209"/>
      <c r="H31" s="209"/>
      <c r="I31" s="209"/>
      <c r="J31" s="209"/>
      <c r="K31" s="209"/>
      <c r="L31" s="209"/>
      <c r="M31" s="209"/>
      <c r="N31" s="155"/>
      <c r="O31" s="138"/>
      <c r="P31" s="17"/>
      <c r="Q31" s="138"/>
      <c r="R31" s="17"/>
      <c r="S31" s="138"/>
      <c r="T31" s="129"/>
      <c r="U31" s="126"/>
      <c r="V31" s="130"/>
      <c r="W31" s="25"/>
      <c r="X31" s="119"/>
      <c r="Y31" s="120"/>
      <c r="Z31" s="121"/>
      <c r="AA31" s="25"/>
      <c r="AB31" s="119"/>
      <c r="AC31" s="120"/>
      <c r="AD31" s="121"/>
      <c r="AE31" s="25"/>
    </row>
    <row r="32" spans="1:31" ht="15.95" customHeight="1">
      <c r="A32" s="25"/>
      <c r="B32" s="147" t="s">
        <v>1</v>
      </c>
      <c r="C32" s="189" t="s">
        <v>55</v>
      </c>
      <c r="D32" s="150" t="s">
        <v>36</v>
      </c>
      <c r="E32" s="151"/>
      <c r="F32" s="151"/>
      <c r="G32" s="151"/>
      <c r="H32" s="151"/>
      <c r="I32" s="151"/>
      <c r="J32" s="151"/>
      <c r="K32" s="151"/>
      <c r="L32" s="151"/>
      <c r="M32" s="151"/>
      <c r="N32" s="152"/>
      <c r="O32" s="123"/>
      <c r="P32" s="17"/>
      <c r="Q32" s="123"/>
      <c r="R32" s="17"/>
      <c r="S32" s="123"/>
      <c r="T32" s="127" t="str">
        <f>IF(O32=0,"-",(SUMPRODUCT(1*(MID(O32,ROW($1:$3),1)="A"))+SUMPRODUCT(0.5*(MID(O32,ROW($1:$3),1)="B"))+SUMPRODUCT(0*(MID(O32,ROW($1:$3),1)="C")))/LEN(O32))</f>
        <v>-</v>
      </c>
      <c r="U32" s="126">
        <f>IF(O32="",0,LEN(O32)*T32)</f>
        <v>0</v>
      </c>
      <c r="V32" s="130">
        <f>LEN(O32)</f>
        <v>0</v>
      </c>
      <c r="W32" s="25"/>
      <c r="X32" s="118" t="str">
        <f t="shared" ref="X32" si="44">IF(Q32=0,"-",(SUMPRODUCT(1*(MID(Q32,ROW($1:$3),1)="A"))+SUMPRODUCT(0.5*(MID(Q32,ROW($1:$3),1)="B"))+SUMPRODUCT(0*(MID(Q32,ROW($1:$3),1)="C")))/LEN(Q32))</f>
        <v>-</v>
      </c>
      <c r="Y32" s="120">
        <f t="shared" ref="Y32" si="45">IF(Q32="",0,LEN(Q32)*X32)</f>
        <v>0</v>
      </c>
      <c r="Z32" s="121">
        <f t="shared" ref="Z32" si="46">LEN(Q32)</f>
        <v>0</v>
      </c>
      <c r="AA32" s="25"/>
      <c r="AB32" s="118" t="str">
        <f t="shared" ref="AB32" si="47">IF(S32=0,"-",(SUMPRODUCT(1*(MID(S32,ROW($1:$3),1)="A"))+SUMPRODUCT(0.5*(MID(S32,ROW($1:$3),1)="B"))+SUMPRODUCT(0*(MID(S32,ROW($1:$3),1)="C")))/LEN(S32))</f>
        <v>-</v>
      </c>
      <c r="AC32" s="120">
        <f t="shared" ref="AC32" si="48">IF(S32="",0,LEN(S32)*AB32)</f>
        <v>0</v>
      </c>
      <c r="AD32" s="121">
        <f t="shared" ref="AD32" si="49">LEN(S32)</f>
        <v>0</v>
      </c>
      <c r="AE32" s="25"/>
    </row>
    <row r="33" spans="1:31" ht="4.5" customHeight="1" thickBot="1">
      <c r="A33" s="25"/>
      <c r="B33" s="164"/>
      <c r="C33" s="190"/>
      <c r="D33" s="165"/>
      <c r="E33" s="166"/>
      <c r="F33" s="166"/>
      <c r="G33" s="166"/>
      <c r="H33" s="166"/>
      <c r="I33" s="166"/>
      <c r="J33" s="166"/>
      <c r="K33" s="166"/>
      <c r="L33" s="166"/>
      <c r="M33" s="166"/>
      <c r="N33" s="163"/>
      <c r="O33" s="125"/>
      <c r="P33" s="17"/>
      <c r="Q33" s="125"/>
      <c r="R33" s="17"/>
      <c r="S33" s="125"/>
      <c r="T33" s="129"/>
      <c r="U33" s="126"/>
      <c r="V33" s="130"/>
      <c r="W33" s="25"/>
      <c r="X33" s="119"/>
      <c r="Y33" s="120"/>
      <c r="Z33" s="121"/>
      <c r="AA33" s="25"/>
      <c r="AB33" s="119"/>
      <c r="AC33" s="120"/>
      <c r="AD33" s="121"/>
      <c r="AE33" s="25"/>
    </row>
    <row r="34" spans="1:31" ht="3.75" customHeight="1" thickBot="1">
      <c r="A34" s="25"/>
      <c r="B34" s="42"/>
      <c r="C34" s="4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45"/>
      <c r="O34" s="39"/>
      <c r="P34" s="43"/>
      <c r="Q34" s="39"/>
      <c r="R34" s="43"/>
      <c r="S34" s="39" t="s">
        <v>74</v>
      </c>
      <c r="T34" s="2"/>
      <c r="U34" s="10"/>
      <c r="V34" s="10"/>
      <c r="W34" s="25"/>
      <c r="X34" s="106"/>
      <c r="Y34" s="104"/>
      <c r="Z34" s="104"/>
      <c r="AA34" s="25"/>
      <c r="AB34" s="106"/>
      <c r="AC34" s="104"/>
      <c r="AD34" s="104"/>
      <c r="AE34" s="25"/>
    </row>
    <row r="35" spans="1:31" ht="15.95" customHeight="1">
      <c r="A35" s="25"/>
      <c r="B35" s="31" t="s">
        <v>12</v>
      </c>
      <c r="C35" s="191" t="s">
        <v>56</v>
      </c>
      <c r="D35" s="167" t="s">
        <v>37</v>
      </c>
      <c r="E35" s="168"/>
      <c r="F35" s="168"/>
      <c r="G35" s="168"/>
      <c r="H35" s="168"/>
      <c r="I35" s="168"/>
      <c r="J35" s="168"/>
      <c r="K35" s="168"/>
      <c r="L35" s="168"/>
      <c r="M35" s="168"/>
      <c r="N35" s="169"/>
      <c r="O35" s="137"/>
      <c r="P35" s="17"/>
      <c r="Q35" s="137"/>
      <c r="R35" s="17"/>
      <c r="S35" s="137"/>
      <c r="T35" s="127" t="str">
        <f>IF(O35=0,"-",(SUMPRODUCT(1*(MID(O35,ROW($1:$3),1)="A"))+SUMPRODUCT(0.5*(MID(O35,ROW($1:$3),1)="B"))+SUMPRODUCT(0*(MID(O35,ROW($1:$3),1)="C")))/LEN(O35))</f>
        <v>-</v>
      </c>
      <c r="U35" s="126">
        <f>IF(O35="",0,LEN(O35)*T35)</f>
        <v>0</v>
      </c>
      <c r="V35" s="130">
        <f>LEN(O35)</f>
        <v>0</v>
      </c>
      <c r="W35" s="25"/>
      <c r="X35" s="118" t="str">
        <f>IF(Q35=0,"-",(SUMPRODUCT(1*(MID(Q35,ROW($1:$3),1)="A"))+SUMPRODUCT(0.5*(MID(Q35,ROW($1:$3),1)="B"))+SUMPRODUCT(0*(MID(Q35,ROW($1:$3),1)="C")))/LEN(Q35))</f>
        <v>-</v>
      </c>
      <c r="Y35" s="120">
        <f>IF(Q35="",0,LEN(Q35)*X35)</f>
        <v>0</v>
      </c>
      <c r="Z35" s="121">
        <f>LEN(Q35)</f>
        <v>0</v>
      </c>
      <c r="AA35" s="25"/>
      <c r="AB35" s="118" t="str">
        <f>IF(S35=0,"-",(SUMPRODUCT(1*(MID(S35,ROW($1:$3),1)="A"))+SUMPRODUCT(0.5*(MID(S35,ROW($1:$3),1)="B"))+SUMPRODUCT(0*(MID(S35,ROW($1:$3),1)="C")))/LEN(S35))</f>
        <v>-</v>
      </c>
      <c r="AC35" s="120">
        <f>IF(S35="",0,LEN(S35)*AB35)</f>
        <v>0</v>
      </c>
      <c r="AD35" s="121">
        <f>LEN(S35)</f>
        <v>0</v>
      </c>
      <c r="AE35" s="25"/>
    </row>
    <row r="36" spans="1:31" ht="15.95" customHeight="1">
      <c r="A36" s="25"/>
      <c r="B36" s="33" t="s">
        <v>13</v>
      </c>
      <c r="C36" s="192"/>
      <c r="D36" s="170"/>
      <c r="E36" s="171"/>
      <c r="F36" s="171"/>
      <c r="G36" s="171"/>
      <c r="H36" s="171"/>
      <c r="I36" s="171"/>
      <c r="J36" s="171"/>
      <c r="K36" s="171"/>
      <c r="L36" s="171"/>
      <c r="M36" s="171"/>
      <c r="N36" s="160"/>
      <c r="O36" s="124"/>
      <c r="P36" s="17"/>
      <c r="Q36" s="124"/>
      <c r="R36" s="17"/>
      <c r="S36" s="124"/>
      <c r="T36" s="128"/>
      <c r="U36" s="126"/>
      <c r="V36" s="130"/>
      <c r="W36" s="25"/>
      <c r="X36" s="122"/>
      <c r="Y36" s="120"/>
      <c r="Z36" s="121"/>
      <c r="AA36" s="25"/>
      <c r="AB36" s="122"/>
      <c r="AC36" s="120"/>
      <c r="AD36" s="121"/>
      <c r="AE36" s="25"/>
    </row>
    <row r="37" spans="1:31" ht="15.95" customHeight="1">
      <c r="A37" s="25"/>
      <c r="B37" s="32" t="s">
        <v>15</v>
      </c>
      <c r="C37" s="193"/>
      <c r="D37" s="172"/>
      <c r="E37" s="173"/>
      <c r="F37" s="173"/>
      <c r="G37" s="173"/>
      <c r="H37" s="173"/>
      <c r="I37" s="173"/>
      <c r="J37" s="173"/>
      <c r="K37" s="173"/>
      <c r="L37" s="173"/>
      <c r="M37" s="173"/>
      <c r="N37" s="155"/>
      <c r="O37" s="138"/>
      <c r="P37" s="17"/>
      <c r="Q37" s="138"/>
      <c r="R37" s="17"/>
      <c r="S37" s="138"/>
      <c r="T37" s="129"/>
      <c r="U37" s="126"/>
      <c r="V37" s="130"/>
      <c r="W37" s="25"/>
      <c r="X37" s="119"/>
      <c r="Y37" s="120"/>
      <c r="Z37" s="121"/>
      <c r="AA37" s="25"/>
      <c r="AB37" s="119"/>
      <c r="AC37" s="120"/>
      <c r="AD37" s="121"/>
      <c r="AE37" s="25"/>
    </row>
    <row r="38" spans="1:31" ht="15.95" customHeight="1">
      <c r="A38" s="25"/>
      <c r="B38" s="147" t="s">
        <v>16</v>
      </c>
      <c r="C38" s="189" t="s">
        <v>57</v>
      </c>
      <c r="D38" s="150" t="s">
        <v>38</v>
      </c>
      <c r="E38" s="151"/>
      <c r="F38" s="151"/>
      <c r="G38" s="151"/>
      <c r="H38" s="151"/>
      <c r="I38" s="151"/>
      <c r="J38" s="151"/>
      <c r="K38" s="151"/>
      <c r="L38" s="151"/>
      <c r="M38" s="151"/>
      <c r="N38" s="152"/>
      <c r="O38" s="123"/>
      <c r="P38" s="17"/>
      <c r="Q38" s="123"/>
      <c r="R38" s="17"/>
      <c r="S38" s="123"/>
      <c r="T38" s="127" t="str">
        <f>IF(O38=0,"-",(SUMPRODUCT(1*(MID(O38,ROW($1:$3),1)="A"))+SUMPRODUCT(0.5*(MID(O38,ROW($1:$3),1)="B"))+SUMPRODUCT(0*(MID(O38,ROW($1:$3),1)="C")))/LEN(O38))</f>
        <v>-</v>
      </c>
      <c r="U38" s="126">
        <f>IF(O38="",0,LEN(O38)*T38)</f>
        <v>0</v>
      </c>
      <c r="V38" s="130">
        <f>LEN(O38)</f>
        <v>0</v>
      </c>
      <c r="W38" s="25"/>
      <c r="X38" s="118" t="str">
        <f t="shared" ref="X38:X42" si="50">IF(Q38=0,"-",(SUMPRODUCT(1*(MID(Q38,ROW($1:$3),1)="A"))+SUMPRODUCT(0.5*(MID(Q38,ROW($1:$3),1)="B"))+SUMPRODUCT(0*(MID(Q38,ROW($1:$3),1)="C")))/LEN(Q38))</f>
        <v>-</v>
      </c>
      <c r="Y38" s="120">
        <f t="shared" ref="Y38:Y44" si="51">IF(Q38="",0,LEN(Q38)*X38)</f>
        <v>0</v>
      </c>
      <c r="Z38" s="121">
        <f t="shared" ref="Z38:Z44" si="52">LEN(Q38)</f>
        <v>0</v>
      </c>
      <c r="AA38" s="25"/>
      <c r="AB38" s="118" t="str">
        <f t="shared" ref="AB38:AB44" si="53">IF(S38=0,"-",(SUMPRODUCT(1*(MID(S38,ROW($1:$3),1)="A"))+SUMPRODUCT(0.5*(MID(S38,ROW($1:$3),1)="B"))+SUMPRODUCT(0*(MID(S38,ROW($1:$3),1)="C")))/LEN(S38))</f>
        <v>-</v>
      </c>
      <c r="AC38" s="120">
        <f>IF(S38="",0,LEN(S38)*AB38)</f>
        <v>0</v>
      </c>
      <c r="AD38" s="121">
        <f t="shared" ref="AD38:AD44" si="54">LEN(S38)</f>
        <v>0</v>
      </c>
      <c r="AE38" s="25"/>
    </row>
    <row r="39" spans="1:31" ht="15.95" customHeight="1">
      <c r="A39" s="25"/>
      <c r="B39" s="148"/>
      <c r="C39" s="193"/>
      <c r="D39" s="153"/>
      <c r="E39" s="154"/>
      <c r="F39" s="154"/>
      <c r="G39" s="154"/>
      <c r="H39" s="154"/>
      <c r="I39" s="154"/>
      <c r="J39" s="154"/>
      <c r="K39" s="154"/>
      <c r="L39" s="154"/>
      <c r="M39" s="154"/>
      <c r="N39" s="155"/>
      <c r="O39" s="138"/>
      <c r="P39" s="17"/>
      <c r="Q39" s="138"/>
      <c r="R39" s="17"/>
      <c r="S39" s="138"/>
      <c r="T39" s="129"/>
      <c r="U39" s="126"/>
      <c r="V39" s="130"/>
      <c r="W39" s="25"/>
      <c r="X39" s="119"/>
      <c r="Y39" s="120"/>
      <c r="Z39" s="121"/>
      <c r="AA39" s="25"/>
      <c r="AB39" s="119"/>
      <c r="AC39" s="120"/>
      <c r="AD39" s="121"/>
      <c r="AE39" s="25"/>
    </row>
    <row r="40" spans="1:31" ht="15.95" customHeight="1">
      <c r="A40" s="25"/>
      <c r="B40" s="148"/>
      <c r="C40" s="189" t="s">
        <v>58</v>
      </c>
      <c r="D40" s="150" t="s">
        <v>39</v>
      </c>
      <c r="E40" s="151"/>
      <c r="F40" s="151"/>
      <c r="G40" s="151"/>
      <c r="H40" s="151"/>
      <c r="I40" s="151"/>
      <c r="J40" s="151"/>
      <c r="K40" s="151"/>
      <c r="L40" s="151"/>
      <c r="M40" s="151"/>
      <c r="N40" s="152"/>
      <c r="O40" s="123"/>
      <c r="P40" s="17"/>
      <c r="Q40" s="123"/>
      <c r="R40" s="17"/>
      <c r="S40" s="123"/>
      <c r="T40" s="127" t="str">
        <f>IF(O40=0,"-",(SUMPRODUCT(1*(MID(O40,ROW($1:$3),1)="A"))+SUMPRODUCT(0.5*(MID(O40,ROW($1:$3),1)="B"))+SUMPRODUCT(0*(MID(O40,ROW($1:$3),1)="C")))/LEN(O40))</f>
        <v>-</v>
      </c>
      <c r="U40" s="126">
        <f>IF(O40="",0,LEN(O40)*T40)</f>
        <v>0</v>
      </c>
      <c r="V40" s="130">
        <f>LEN(O40)</f>
        <v>0</v>
      </c>
      <c r="W40" s="25"/>
      <c r="X40" s="118" t="str">
        <f t="shared" si="50"/>
        <v>-</v>
      </c>
      <c r="Y40" s="120">
        <f t="shared" si="51"/>
        <v>0</v>
      </c>
      <c r="Z40" s="121">
        <f t="shared" si="52"/>
        <v>0</v>
      </c>
      <c r="AA40" s="25"/>
      <c r="AB40" s="118" t="str">
        <f t="shared" si="53"/>
        <v>-</v>
      </c>
      <c r="AC40" s="120">
        <f t="shared" ref="AC40:AC44" si="55">IF(S40="",0,LEN(S40)*AB40)</f>
        <v>0</v>
      </c>
      <c r="AD40" s="121">
        <f t="shared" si="54"/>
        <v>0</v>
      </c>
      <c r="AE40" s="25"/>
    </row>
    <row r="41" spans="1:31" ht="3.75" customHeight="1">
      <c r="A41" s="25"/>
      <c r="B41" s="148"/>
      <c r="C41" s="193"/>
      <c r="D41" s="153"/>
      <c r="E41" s="154"/>
      <c r="F41" s="154"/>
      <c r="G41" s="154"/>
      <c r="H41" s="154"/>
      <c r="I41" s="154"/>
      <c r="J41" s="154"/>
      <c r="K41" s="154"/>
      <c r="L41" s="154"/>
      <c r="M41" s="154"/>
      <c r="N41" s="155"/>
      <c r="O41" s="138"/>
      <c r="P41" s="17"/>
      <c r="Q41" s="138"/>
      <c r="R41" s="17"/>
      <c r="S41" s="138"/>
      <c r="T41" s="129"/>
      <c r="U41" s="126"/>
      <c r="V41" s="130"/>
      <c r="W41" s="25"/>
      <c r="X41" s="119"/>
      <c r="Y41" s="120"/>
      <c r="Z41" s="121"/>
      <c r="AA41" s="25"/>
      <c r="AB41" s="119"/>
      <c r="AC41" s="120"/>
      <c r="AD41" s="121"/>
      <c r="AE41" s="25"/>
    </row>
    <row r="42" spans="1:31" ht="15.95" customHeight="1">
      <c r="A42" s="25"/>
      <c r="B42" s="148"/>
      <c r="C42" s="189" t="s">
        <v>59</v>
      </c>
      <c r="D42" s="150" t="s">
        <v>40</v>
      </c>
      <c r="E42" s="151"/>
      <c r="F42" s="151"/>
      <c r="G42" s="151"/>
      <c r="H42" s="151"/>
      <c r="I42" s="151"/>
      <c r="J42" s="151"/>
      <c r="K42" s="151"/>
      <c r="L42" s="151"/>
      <c r="M42" s="151"/>
      <c r="N42" s="152"/>
      <c r="O42" s="123"/>
      <c r="P42" s="17"/>
      <c r="Q42" s="123"/>
      <c r="R42" s="17"/>
      <c r="S42" s="123"/>
      <c r="T42" s="127" t="str">
        <f>IF(O42=0,"-",(SUMPRODUCT(1*(MID(O42,ROW($1:$3),1)="A"))+SUMPRODUCT(0.5*(MID(O42,ROW($1:$3),1)="B"))+SUMPRODUCT(0*(MID(O42,ROW($1:$3),1)="C")))/LEN(O42))</f>
        <v>-</v>
      </c>
      <c r="U42" s="126">
        <f>IF(O42="",0,LEN(O42)*T42)</f>
        <v>0</v>
      </c>
      <c r="V42" s="130">
        <f>LEN(O42)</f>
        <v>0</v>
      </c>
      <c r="W42" s="25"/>
      <c r="X42" s="118" t="str">
        <f t="shared" si="50"/>
        <v>-</v>
      </c>
      <c r="Y42" s="120">
        <f t="shared" si="51"/>
        <v>0</v>
      </c>
      <c r="Z42" s="121">
        <f t="shared" si="52"/>
        <v>0</v>
      </c>
      <c r="AA42" s="25"/>
      <c r="AB42" s="118" t="str">
        <f t="shared" si="53"/>
        <v>-</v>
      </c>
      <c r="AC42" s="120">
        <f t="shared" si="55"/>
        <v>0</v>
      </c>
      <c r="AD42" s="121">
        <f t="shared" si="54"/>
        <v>0</v>
      </c>
      <c r="AE42" s="25"/>
    </row>
    <row r="43" spans="1:31" ht="3.75" customHeight="1">
      <c r="A43" s="25"/>
      <c r="B43" s="148"/>
      <c r="C43" s="193"/>
      <c r="D43" s="153"/>
      <c r="E43" s="154"/>
      <c r="F43" s="154"/>
      <c r="G43" s="154"/>
      <c r="H43" s="154"/>
      <c r="I43" s="154"/>
      <c r="J43" s="154"/>
      <c r="K43" s="154"/>
      <c r="L43" s="154"/>
      <c r="M43" s="154"/>
      <c r="N43" s="155"/>
      <c r="O43" s="138"/>
      <c r="P43" s="17"/>
      <c r="Q43" s="138"/>
      <c r="R43" s="17"/>
      <c r="S43" s="138"/>
      <c r="T43" s="129"/>
      <c r="U43" s="126"/>
      <c r="V43" s="130"/>
      <c r="W43" s="25"/>
      <c r="X43" s="119"/>
      <c r="Y43" s="120"/>
      <c r="Z43" s="121"/>
      <c r="AA43" s="25"/>
      <c r="AB43" s="119"/>
      <c r="AC43" s="120"/>
      <c r="AD43" s="121"/>
      <c r="AE43" s="25"/>
    </row>
    <row r="44" spans="1:31" ht="15.95" customHeight="1">
      <c r="A44" s="25"/>
      <c r="B44" s="148"/>
      <c r="C44" s="189" t="s">
        <v>60</v>
      </c>
      <c r="D44" s="150" t="s">
        <v>41</v>
      </c>
      <c r="E44" s="151"/>
      <c r="F44" s="151"/>
      <c r="G44" s="151"/>
      <c r="H44" s="151"/>
      <c r="I44" s="151"/>
      <c r="J44" s="151"/>
      <c r="K44" s="151"/>
      <c r="L44" s="151"/>
      <c r="M44" s="151"/>
      <c r="N44" s="152"/>
      <c r="O44" s="123"/>
      <c r="P44" s="17"/>
      <c r="Q44" s="123"/>
      <c r="R44" s="17"/>
      <c r="S44" s="123"/>
      <c r="T44" s="127" t="str">
        <f>IF(O44=0,"-",(SUMPRODUCT(1*(MID(O44,ROW($1:$3),1)="A"))+SUMPRODUCT(0.5*(MID(O44,ROW($1:$3),1)="B"))+SUMPRODUCT(0*(MID(O44,ROW($1:$3),1)="C")))/LEN(O44))</f>
        <v>-</v>
      </c>
      <c r="U44" s="126">
        <f>IF(O44="",0,LEN(O44)*T44)</f>
        <v>0</v>
      </c>
      <c r="V44" s="130">
        <f>LEN(O44)</f>
        <v>0</v>
      </c>
      <c r="W44" s="25"/>
      <c r="X44" s="118" t="str">
        <f>IF(Q44=0,"-",(SUMPRODUCT(1*(MID(Q44,ROW($1:$3),1)="A"))+SUMPRODUCT(0.5*(MID(Q44,ROW($1:$3),1)="B"))+SUMPRODUCT(0*(MID(Q44,ROW($1:$3),1)="C")))/LEN(Q44))</f>
        <v>-</v>
      </c>
      <c r="Y44" s="120">
        <f t="shared" si="51"/>
        <v>0</v>
      </c>
      <c r="Z44" s="121">
        <f t="shared" si="52"/>
        <v>0</v>
      </c>
      <c r="AA44" s="25"/>
      <c r="AB44" s="118" t="str">
        <f t="shared" si="53"/>
        <v>-</v>
      </c>
      <c r="AC44" s="120">
        <f t="shared" si="55"/>
        <v>0</v>
      </c>
      <c r="AD44" s="121">
        <f t="shared" si="54"/>
        <v>0</v>
      </c>
      <c r="AE44" s="25"/>
    </row>
    <row r="45" spans="1:31" ht="15.95" customHeight="1">
      <c r="A45" s="25"/>
      <c r="B45" s="148"/>
      <c r="C45" s="193"/>
      <c r="D45" s="153"/>
      <c r="E45" s="154"/>
      <c r="F45" s="154"/>
      <c r="G45" s="154"/>
      <c r="H45" s="154"/>
      <c r="I45" s="154"/>
      <c r="J45" s="154"/>
      <c r="K45" s="154"/>
      <c r="L45" s="154"/>
      <c r="M45" s="154"/>
      <c r="N45" s="155"/>
      <c r="O45" s="138"/>
      <c r="P45" s="17"/>
      <c r="Q45" s="138"/>
      <c r="R45" s="17"/>
      <c r="S45" s="138"/>
      <c r="T45" s="129"/>
      <c r="U45" s="126"/>
      <c r="V45" s="130"/>
      <c r="W45" s="25"/>
      <c r="X45" s="119"/>
      <c r="Y45" s="120"/>
      <c r="Z45" s="121"/>
      <c r="AA45" s="25"/>
      <c r="AB45" s="119"/>
      <c r="AC45" s="120"/>
      <c r="AD45" s="121"/>
      <c r="AE45" s="25"/>
    </row>
    <row r="46" spans="1:31" ht="15.95" customHeight="1">
      <c r="A46" s="25"/>
      <c r="B46" s="148"/>
      <c r="C46" s="189" t="s">
        <v>61</v>
      </c>
      <c r="D46" s="156" t="s">
        <v>80</v>
      </c>
      <c r="E46" s="157"/>
      <c r="F46" s="157"/>
      <c r="G46" s="157"/>
      <c r="H46" s="157"/>
      <c r="I46" s="157"/>
      <c r="J46" s="157"/>
      <c r="K46" s="157"/>
      <c r="L46" s="157"/>
      <c r="M46" s="157"/>
      <c r="N46" s="152"/>
      <c r="O46" s="123"/>
      <c r="P46" s="17"/>
      <c r="Q46" s="123"/>
      <c r="R46" s="17"/>
      <c r="S46" s="123"/>
      <c r="T46" s="127" t="str">
        <f>IF(O46=0,"-",(SUMPRODUCT(1*(MID(O46,ROW($1:$3),1)="A"))+SUMPRODUCT(0.5*(MID(O46,ROW($1:$3),1)="B"))+SUMPRODUCT(0*(MID(O46,ROW($1:$3),1)="C")))/LEN(O46))</f>
        <v>-</v>
      </c>
      <c r="U46" s="126">
        <f>IF(O46="",0,LEN(O46)*T46)</f>
        <v>0</v>
      </c>
      <c r="V46" s="130">
        <f>LEN(O46)</f>
        <v>0</v>
      </c>
      <c r="W46" s="25"/>
      <c r="X46" s="118" t="str">
        <f>IF(Q46=0,"-",(SUMPRODUCT(1*(MID(Q46,ROW($1:$3),1)="A"))+SUMPRODUCT(0.5*(MID(Q46,ROW($1:$3),1)="B"))+SUMPRODUCT(0*(MID(Q46,ROW($1:$3),1)="C")))/LEN(Q46))</f>
        <v>-</v>
      </c>
      <c r="Y46" s="120">
        <f>IF(Q46="",0,LEN(Q46)*X46)</f>
        <v>0</v>
      </c>
      <c r="Z46" s="121">
        <f>LEN(Q46)</f>
        <v>0</v>
      </c>
      <c r="AA46" s="25"/>
      <c r="AB46" s="118" t="str">
        <f>IF(S46=0,"-",(SUMPRODUCT(1*(MID(S46,ROW($1:$3),1)="A"))+SUMPRODUCT(0.5*(MID(S46,ROW($1:$3),1)="B"))+SUMPRODUCT(0*(MID(S46,ROW($1:$3),1)="C")))/LEN(S46))</f>
        <v>-</v>
      </c>
      <c r="AC46" s="120">
        <f>IF(S46="",0,LEN(S46)*AB46)</f>
        <v>0</v>
      </c>
      <c r="AD46" s="121">
        <f>LEN(S46)</f>
        <v>0</v>
      </c>
      <c r="AE46" s="25"/>
    </row>
    <row r="47" spans="1:31" ht="15.95" customHeight="1">
      <c r="A47" s="25"/>
      <c r="B47" s="148"/>
      <c r="C47" s="192"/>
      <c r="D47" s="158"/>
      <c r="E47" s="159"/>
      <c r="F47" s="159"/>
      <c r="G47" s="159"/>
      <c r="H47" s="159"/>
      <c r="I47" s="159"/>
      <c r="J47" s="159"/>
      <c r="K47" s="159"/>
      <c r="L47" s="159"/>
      <c r="M47" s="159"/>
      <c r="N47" s="160"/>
      <c r="O47" s="124"/>
      <c r="P47" s="17"/>
      <c r="Q47" s="124"/>
      <c r="R47" s="17"/>
      <c r="S47" s="124"/>
      <c r="T47" s="128"/>
      <c r="U47" s="126"/>
      <c r="V47" s="130"/>
      <c r="W47" s="25"/>
      <c r="X47" s="122"/>
      <c r="Y47" s="120"/>
      <c r="Z47" s="121"/>
      <c r="AA47" s="25"/>
      <c r="AB47" s="122"/>
      <c r="AC47" s="120"/>
      <c r="AD47" s="121"/>
      <c r="AE47" s="25"/>
    </row>
    <row r="48" spans="1:31" ht="15.95" customHeight="1">
      <c r="A48" s="25"/>
      <c r="B48" s="148"/>
      <c r="C48" s="192"/>
      <c r="D48" s="158"/>
      <c r="E48" s="159"/>
      <c r="F48" s="159"/>
      <c r="G48" s="159"/>
      <c r="H48" s="159"/>
      <c r="I48" s="159"/>
      <c r="J48" s="159"/>
      <c r="K48" s="159"/>
      <c r="L48" s="159"/>
      <c r="M48" s="159"/>
      <c r="N48" s="160"/>
      <c r="O48" s="124"/>
      <c r="P48" s="17"/>
      <c r="Q48" s="124"/>
      <c r="R48" s="17"/>
      <c r="S48" s="124"/>
      <c r="T48" s="128"/>
      <c r="U48" s="126"/>
      <c r="V48" s="130"/>
      <c r="W48" s="25"/>
      <c r="X48" s="122"/>
      <c r="Y48" s="120"/>
      <c r="Z48" s="121"/>
      <c r="AA48" s="25"/>
      <c r="AB48" s="122"/>
      <c r="AC48" s="120"/>
      <c r="AD48" s="121"/>
      <c r="AE48" s="25"/>
    </row>
    <row r="49" spans="1:31" ht="15.95" customHeight="1">
      <c r="A49" s="25"/>
      <c r="B49" s="148"/>
      <c r="C49" s="192"/>
      <c r="D49" s="158"/>
      <c r="E49" s="159"/>
      <c r="F49" s="159"/>
      <c r="G49" s="159"/>
      <c r="H49" s="159"/>
      <c r="I49" s="159"/>
      <c r="J49" s="159"/>
      <c r="K49" s="159"/>
      <c r="L49" s="159"/>
      <c r="M49" s="159"/>
      <c r="N49" s="160"/>
      <c r="O49" s="124"/>
      <c r="P49" s="17"/>
      <c r="Q49" s="124"/>
      <c r="R49" s="17"/>
      <c r="S49" s="124"/>
      <c r="T49" s="128"/>
      <c r="U49" s="126"/>
      <c r="V49" s="130"/>
      <c r="W49" s="25"/>
      <c r="X49" s="122"/>
      <c r="Y49" s="120"/>
      <c r="Z49" s="121"/>
      <c r="AA49" s="25"/>
      <c r="AB49" s="122"/>
      <c r="AC49" s="120"/>
      <c r="AD49" s="121"/>
      <c r="AE49" s="25"/>
    </row>
    <row r="50" spans="1:31" ht="15.95" customHeight="1" thickBot="1">
      <c r="A50" s="25"/>
      <c r="B50" s="149"/>
      <c r="C50" s="190"/>
      <c r="D50" s="161"/>
      <c r="E50" s="162"/>
      <c r="F50" s="162"/>
      <c r="G50" s="162"/>
      <c r="H50" s="162"/>
      <c r="I50" s="162"/>
      <c r="J50" s="162"/>
      <c r="K50" s="162"/>
      <c r="L50" s="162"/>
      <c r="M50" s="162"/>
      <c r="N50" s="163"/>
      <c r="O50" s="125"/>
      <c r="P50" s="17"/>
      <c r="Q50" s="125"/>
      <c r="R50" s="17"/>
      <c r="S50" s="125"/>
      <c r="T50" s="129"/>
      <c r="U50" s="126"/>
      <c r="V50" s="130"/>
      <c r="W50" s="25"/>
      <c r="X50" s="119"/>
      <c r="Y50" s="120"/>
      <c r="Z50" s="121"/>
      <c r="AA50" s="25"/>
      <c r="AB50" s="119"/>
      <c r="AC50" s="120"/>
      <c r="AD50" s="121"/>
      <c r="AE50" s="25"/>
    </row>
    <row r="51" spans="1:31" ht="3.75" customHeight="1" thickBot="1">
      <c r="A51" s="25"/>
      <c r="B51" s="42"/>
      <c r="C51" s="4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45"/>
      <c r="O51" s="39"/>
      <c r="P51" s="43"/>
      <c r="Q51" s="39"/>
      <c r="R51" s="43"/>
      <c r="S51" s="39"/>
      <c r="T51" s="2"/>
      <c r="U51" s="10"/>
      <c r="V51" s="10"/>
      <c r="W51" s="25"/>
      <c r="X51" s="106"/>
      <c r="Y51" s="104"/>
      <c r="Z51" s="104"/>
      <c r="AA51" s="25"/>
      <c r="AB51" s="106"/>
      <c r="AC51" s="104"/>
      <c r="AD51" s="104"/>
      <c r="AE51" s="25"/>
    </row>
    <row r="52" spans="1:31" ht="15.95" customHeight="1">
      <c r="A52" s="25"/>
      <c r="B52" s="31" t="s">
        <v>9</v>
      </c>
      <c r="C52" s="191" t="s">
        <v>62</v>
      </c>
      <c r="D52" s="200" t="s">
        <v>23</v>
      </c>
      <c r="E52" s="201"/>
      <c r="F52" s="201"/>
      <c r="G52" s="201"/>
      <c r="H52" s="201"/>
      <c r="I52" s="201"/>
      <c r="J52" s="201"/>
      <c r="K52" s="201"/>
      <c r="L52" s="201"/>
      <c r="M52" s="201"/>
      <c r="N52" s="169"/>
      <c r="O52" s="137"/>
      <c r="P52" s="17"/>
      <c r="Q52" s="137"/>
      <c r="R52" s="17"/>
      <c r="S52" s="137"/>
      <c r="T52" s="127" t="str">
        <f>IF(O52=0,"-",(SUMPRODUCT(1*(MID(O52,ROW($1:$3),1)="A"))+SUMPRODUCT(0.5*(MID(O52,ROW($1:$3),1)="B"))+SUMPRODUCT(0*(MID(O52,ROW($1:$3),1)="C")))/LEN(O52))</f>
        <v>-</v>
      </c>
      <c r="U52" s="126">
        <f>IF(O52="",0,LEN(O52)*T52)</f>
        <v>0</v>
      </c>
      <c r="V52" s="130">
        <f>LEN(O52)</f>
        <v>0</v>
      </c>
      <c r="W52" s="25"/>
      <c r="X52" s="118" t="str">
        <f t="shared" ref="X52:X54" si="56">IF(Q52=0,"-",(SUMPRODUCT(1*(MID(Q52,ROW($1:$3),1)="A"))+SUMPRODUCT(0.5*(MID(Q52,ROW($1:$3),1)="B"))+SUMPRODUCT(0*(MID(Q52,ROW($1:$3),1)="C")))/LEN(Q52))</f>
        <v>-</v>
      </c>
      <c r="Y52" s="120">
        <f t="shared" ref="Y52:Y54" si="57">IF(Q52="",0,LEN(Q52)*X52)</f>
        <v>0</v>
      </c>
      <c r="Z52" s="121">
        <f t="shared" ref="Z52:Z54" si="58">LEN(Q52)</f>
        <v>0</v>
      </c>
      <c r="AA52" s="25"/>
      <c r="AB52" s="118" t="str">
        <f t="shared" ref="AB52:AB54" si="59">IF(S52=0,"-",(SUMPRODUCT(1*(MID(S52,ROW($1:$3),1)="A"))+SUMPRODUCT(0.5*(MID(S52,ROW($1:$3),1)="B"))+SUMPRODUCT(0*(MID(S52,ROW($1:$3),1)="C")))/LEN(S52))</f>
        <v>-</v>
      </c>
      <c r="AC52" s="120">
        <f t="shared" ref="AC52:AC54" si="60">IF(S52="",0,LEN(S52)*AB52)</f>
        <v>0</v>
      </c>
      <c r="AD52" s="121">
        <f t="shared" ref="AD52:AD54" si="61">LEN(S52)</f>
        <v>0</v>
      </c>
      <c r="AE52" s="25"/>
    </row>
    <row r="53" spans="1:31" ht="15.95" customHeight="1">
      <c r="A53" s="25"/>
      <c r="B53" s="32" t="s">
        <v>10</v>
      </c>
      <c r="C53" s="193"/>
      <c r="D53" s="153"/>
      <c r="E53" s="154"/>
      <c r="F53" s="154"/>
      <c r="G53" s="154"/>
      <c r="H53" s="154"/>
      <c r="I53" s="154"/>
      <c r="J53" s="154"/>
      <c r="K53" s="154"/>
      <c r="L53" s="154"/>
      <c r="M53" s="154"/>
      <c r="N53" s="155"/>
      <c r="O53" s="138"/>
      <c r="P53" s="17"/>
      <c r="Q53" s="138"/>
      <c r="R53" s="17"/>
      <c r="S53" s="138"/>
      <c r="T53" s="129"/>
      <c r="U53" s="126"/>
      <c r="V53" s="130"/>
      <c r="W53" s="25"/>
      <c r="X53" s="119"/>
      <c r="Y53" s="120"/>
      <c r="Z53" s="121"/>
      <c r="AA53" s="25"/>
      <c r="AB53" s="119"/>
      <c r="AC53" s="120"/>
      <c r="AD53" s="121"/>
      <c r="AE53" s="25"/>
    </row>
    <row r="54" spans="1:31" ht="15.95" customHeight="1" thickBot="1">
      <c r="A54" s="25"/>
      <c r="B54" s="34" t="s">
        <v>11</v>
      </c>
      <c r="C54" s="48" t="s">
        <v>63</v>
      </c>
      <c r="D54" s="141" t="s">
        <v>42</v>
      </c>
      <c r="E54" s="142"/>
      <c r="F54" s="142"/>
      <c r="G54" s="142"/>
      <c r="H54" s="142"/>
      <c r="I54" s="142"/>
      <c r="J54" s="142"/>
      <c r="K54" s="142"/>
      <c r="L54" s="142"/>
      <c r="M54" s="142"/>
      <c r="N54" s="143"/>
      <c r="O54" s="38"/>
      <c r="P54" s="17"/>
      <c r="Q54" s="38"/>
      <c r="R54" s="17"/>
      <c r="S54" s="38"/>
      <c r="T54" s="37" t="str">
        <f>IF(O54=0,"-",(SUMPRODUCT(1*(MID(O54,ROW($1:$3),1)="A"))+SUMPRODUCT(0.5*(MID(O54,ROW($1:$3),1)="B"))+SUMPRODUCT(0*(MID(O54,ROW($1:$3),1)="C")))/LEN(O54))</f>
        <v>-</v>
      </c>
      <c r="U54" s="8">
        <f>IF(O54="",0,LEN(O54)*T54)</f>
        <v>0</v>
      </c>
      <c r="V54" s="9">
        <f>LEN(O54)</f>
        <v>0</v>
      </c>
      <c r="W54" s="25"/>
      <c r="X54" s="118" t="str">
        <f t="shared" si="56"/>
        <v>-</v>
      </c>
      <c r="Y54" s="120">
        <f t="shared" si="57"/>
        <v>0</v>
      </c>
      <c r="Z54" s="121">
        <f t="shared" si="58"/>
        <v>0</v>
      </c>
      <c r="AA54" s="25"/>
      <c r="AB54" s="118" t="str">
        <f t="shared" si="59"/>
        <v>-</v>
      </c>
      <c r="AC54" s="120">
        <f t="shared" si="60"/>
        <v>0</v>
      </c>
      <c r="AD54" s="121">
        <f t="shared" si="61"/>
        <v>0</v>
      </c>
      <c r="AE54" s="25"/>
    </row>
    <row r="55" spans="1:31" ht="3.75" customHeight="1" thickBot="1">
      <c r="A55" s="25"/>
      <c r="B55" s="42"/>
      <c r="C55" s="43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39"/>
      <c r="P55" s="43"/>
      <c r="Q55" s="40"/>
      <c r="R55" s="43"/>
      <c r="S55" s="41"/>
      <c r="T55" s="2"/>
      <c r="U55" s="2"/>
      <c r="V55" s="2"/>
      <c r="W55" s="25"/>
      <c r="X55" s="119"/>
      <c r="Y55" s="120"/>
      <c r="Z55" s="121"/>
      <c r="AA55" s="25"/>
      <c r="AB55" s="119"/>
      <c r="AC55" s="120"/>
      <c r="AD55" s="121"/>
      <c r="AE55" s="25"/>
    </row>
    <row r="56" spans="1:31" ht="15.95" customHeight="1">
      <c r="A56" s="25"/>
      <c r="B56" s="18" t="s">
        <v>7</v>
      </c>
      <c r="C56" s="20" t="s">
        <v>8</v>
      </c>
      <c r="D56" s="21" t="str">
        <f>IF(C56="OUI","+1","+0")</f>
        <v>+0</v>
      </c>
      <c r="E56" s="18" t="s">
        <v>7</v>
      </c>
      <c r="F56" s="19"/>
      <c r="G56" s="20" t="s">
        <v>8</v>
      </c>
      <c r="H56" s="21" t="str">
        <f>IF(G56="OUI","+1","+0")</f>
        <v>+0</v>
      </c>
      <c r="I56" s="22"/>
      <c r="J56" s="144" t="s">
        <v>76</v>
      </c>
      <c r="K56" s="180" t="s">
        <v>75</v>
      </c>
      <c r="L56" s="181"/>
      <c r="M56" s="181"/>
      <c r="N56" s="182"/>
      <c r="O56" s="131" t="str">
        <f>IF(ISERROR(ROUND(((SUM(U5:U54)/SUM(V5:V54)*20))*2,0)/2),"--/20",(ROUND(((SUM(U5:U54)/SUM(V5:V54)*20))*2,0)/2))</f>
        <v>--/20</v>
      </c>
      <c r="P56" s="43"/>
      <c r="Q56" s="134" t="str">
        <f>IF(ISERROR(ROUND(((SUM(Y5:Y54)/SUM(Z5:Z54)*20))*2,0)/2+D56),"--/20",(ROUND(((SUM(Y5:Y54)/SUM(Z5:Z54)*20))*2,0)/2+D56))</f>
        <v>--/20</v>
      </c>
      <c r="R56" s="43"/>
      <c r="S56" s="134" t="str">
        <f>IF(ISERROR(ROUND(((SUM(AC5:AC54)/SUM(AD5:AD54)*20))*2,0)/2+H56),"--/20",(ROUND(((SUM(AC5:AC54)/SUM(AD5:AD54)*20))*2,0)/2+H56))</f>
        <v>--/20</v>
      </c>
      <c r="T56" s="2"/>
      <c r="U56" s="2"/>
      <c r="V56" s="2"/>
      <c r="W56" s="25"/>
      <c r="X56" s="25"/>
      <c r="Y56" s="25"/>
      <c r="Z56" s="25"/>
      <c r="AA56" s="25"/>
      <c r="AB56" s="25"/>
      <c r="AC56" s="25"/>
      <c r="AD56" s="25"/>
      <c r="AE56" s="25"/>
    </row>
    <row r="57" spans="1:31" ht="3" customHeight="1">
      <c r="A57" s="25"/>
      <c r="B57" s="174" t="s">
        <v>72</v>
      </c>
      <c r="C57" s="175"/>
      <c r="D57" s="176"/>
      <c r="E57" s="194" t="s">
        <v>73</v>
      </c>
      <c r="F57" s="195"/>
      <c r="G57" s="195"/>
      <c r="H57" s="196"/>
      <c r="I57" s="23"/>
      <c r="J57" s="145"/>
      <c r="K57" s="183"/>
      <c r="L57" s="184"/>
      <c r="M57" s="184"/>
      <c r="N57" s="185"/>
      <c r="O57" s="132"/>
      <c r="P57" s="43"/>
      <c r="Q57" s="135"/>
      <c r="R57" s="43"/>
      <c r="S57" s="135"/>
      <c r="T57" s="2"/>
      <c r="U57" s="2"/>
      <c r="V57" s="2"/>
      <c r="W57" s="25"/>
      <c r="X57" s="25"/>
      <c r="Y57" s="25"/>
      <c r="Z57" s="25"/>
      <c r="AA57" s="25"/>
      <c r="AB57" s="25"/>
      <c r="AC57" s="25"/>
      <c r="AD57" s="25"/>
      <c r="AE57" s="25"/>
    </row>
    <row r="58" spans="1:31" ht="3" customHeight="1">
      <c r="A58" s="25"/>
      <c r="B58" s="174"/>
      <c r="C58" s="175"/>
      <c r="D58" s="176"/>
      <c r="E58" s="194"/>
      <c r="F58" s="195"/>
      <c r="G58" s="195"/>
      <c r="H58" s="196"/>
      <c r="I58" s="23"/>
      <c r="J58" s="145"/>
      <c r="K58" s="183"/>
      <c r="L58" s="184"/>
      <c r="M58" s="184"/>
      <c r="N58" s="185"/>
      <c r="O58" s="132"/>
      <c r="P58" s="43"/>
      <c r="Q58" s="135"/>
      <c r="R58" s="43"/>
      <c r="S58" s="135"/>
      <c r="T58" s="2"/>
      <c r="U58" s="2"/>
      <c r="V58" s="2"/>
      <c r="W58" s="25"/>
      <c r="X58" s="25"/>
      <c r="Y58" s="25"/>
      <c r="Z58" s="25"/>
      <c r="AA58" s="25"/>
      <c r="AB58" s="25"/>
      <c r="AC58" s="25"/>
      <c r="AD58" s="25"/>
      <c r="AE58" s="25"/>
    </row>
    <row r="59" spans="1:31" ht="3" customHeight="1">
      <c r="A59" s="25"/>
      <c r="B59" s="174"/>
      <c r="C59" s="175"/>
      <c r="D59" s="176"/>
      <c r="E59" s="194"/>
      <c r="F59" s="195"/>
      <c r="G59" s="195"/>
      <c r="H59" s="196"/>
      <c r="I59" s="23"/>
      <c r="J59" s="145"/>
      <c r="K59" s="183"/>
      <c r="L59" s="184"/>
      <c r="M59" s="184"/>
      <c r="N59" s="185"/>
      <c r="O59" s="132"/>
      <c r="P59" s="43"/>
      <c r="Q59" s="135"/>
      <c r="R59" s="43"/>
      <c r="S59" s="135"/>
      <c r="T59" s="2"/>
      <c r="U59" s="2"/>
      <c r="V59" s="2"/>
      <c r="W59" s="25"/>
      <c r="X59" s="25"/>
      <c r="Y59" s="25"/>
      <c r="Z59" s="25"/>
      <c r="AA59" s="25"/>
      <c r="AB59" s="25"/>
      <c r="AC59" s="25"/>
      <c r="AD59" s="25"/>
      <c r="AE59" s="25"/>
    </row>
    <row r="60" spans="1:31" ht="3" customHeight="1">
      <c r="A60" s="25"/>
      <c r="B60" s="174"/>
      <c r="C60" s="175"/>
      <c r="D60" s="176"/>
      <c r="E60" s="194"/>
      <c r="F60" s="195"/>
      <c r="G60" s="195"/>
      <c r="H60" s="196"/>
      <c r="I60" s="23"/>
      <c r="J60" s="145"/>
      <c r="K60" s="183"/>
      <c r="L60" s="184"/>
      <c r="M60" s="184"/>
      <c r="N60" s="185"/>
      <c r="O60" s="132"/>
      <c r="P60" s="43"/>
      <c r="Q60" s="135"/>
      <c r="R60" s="43"/>
      <c r="S60" s="135"/>
      <c r="T60" s="2"/>
      <c r="U60" s="6"/>
      <c r="V60" s="2"/>
      <c r="W60" s="25"/>
      <c r="X60" s="25"/>
      <c r="Y60" s="27"/>
      <c r="Z60" s="25"/>
      <c r="AA60" s="25"/>
      <c r="AB60" s="25"/>
      <c r="AC60" s="27"/>
      <c r="AD60" s="25"/>
      <c r="AE60" s="25"/>
    </row>
    <row r="61" spans="1:31" ht="3" customHeight="1" thickBot="1">
      <c r="A61" s="25"/>
      <c r="B61" s="177"/>
      <c r="C61" s="178"/>
      <c r="D61" s="179"/>
      <c r="E61" s="197"/>
      <c r="F61" s="198"/>
      <c r="G61" s="198"/>
      <c r="H61" s="199"/>
      <c r="I61" s="46"/>
      <c r="J61" s="146"/>
      <c r="K61" s="186"/>
      <c r="L61" s="187"/>
      <c r="M61" s="187"/>
      <c r="N61" s="188"/>
      <c r="O61" s="133"/>
      <c r="P61" s="47"/>
      <c r="Q61" s="136"/>
      <c r="R61" s="47"/>
      <c r="S61" s="136"/>
      <c r="T61" s="2"/>
      <c r="U61" s="2"/>
      <c r="V61" s="2"/>
      <c r="W61" s="25"/>
      <c r="X61" s="25"/>
      <c r="Y61" s="25"/>
      <c r="Z61" s="25"/>
      <c r="AA61" s="25"/>
      <c r="AB61" s="25"/>
      <c r="AC61" s="25"/>
      <c r="AD61" s="25"/>
      <c r="AE61" s="25"/>
    </row>
    <row r="62" spans="1:31" ht="3.75" customHeight="1">
      <c r="A62" s="25"/>
      <c r="B62" s="107"/>
      <c r="C62" s="26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26"/>
      <c r="Q62" s="26"/>
      <c r="R62" s="26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</row>
    <row r="63" spans="1:31" ht="15.95" customHeight="1">
      <c r="A63" s="25"/>
      <c r="B63" s="15"/>
      <c r="C63" s="26"/>
      <c r="D63" s="15"/>
      <c r="E63" s="15"/>
      <c r="F63" s="15"/>
      <c r="G63" s="15"/>
      <c r="H63" s="15"/>
      <c r="I63" s="16"/>
      <c r="J63" s="15"/>
      <c r="K63" s="15"/>
      <c r="L63" s="15"/>
      <c r="M63" s="15"/>
      <c r="N63" s="15"/>
      <c r="O63" s="15"/>
      <c r="P63" s="26"/>
      <c r="Q63" s="26"/>
      <c r="R63" s="26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</row>
    <row r="64" spans="1:31" ht="15.95" customHeight="1">
      <c r="A64" s="25"/>
      <c r="B64" s="15"/>
      <c r="C64" s="26"/>
      <c r="D64" s="15"/>
      <c r="E64" s="15"/>
      <c r="F64" s="15"/>
      <c r="G64" s="15"/>
      <c r="H64" s="15"/>
      <c r="I64" s="16"/>
      <c r="J64" s="15"/>
      <c r="K64" s="15"/>
      <c r="L64" s="15"/>
      <c r="M64" s="15"/>
      <c r="N64" s="15"/>
      <c r="O64" s="15"/>
      <c r="P64" s="26"/>
      <c r="Q64" s="26"/>
      <c r="R64" s="26"/>
      <c r="S64" s="25"/>
      <c r="T64" s="27"/>
      <c r="U64" s="25"/>
      <c r="V64" s="25"/>
      <c r="W64" s="25"/>
      <c r="X64" s="27"/>
      <c r="Y64" s="25"/>
      <c r="Z64" s="25"/>
      <c r="AA64" s="25"/>
      <c r="AB64" s="27"/>
      <c r="AC64" s="25"/>
      <c r="AD64" s="25"/>
      <c r="AE64" s="25"/>
    </row>
    <row r="65" spans="1:31" ht="15.95" customHeight="1">
      <c r="A65" s="25"/>
      <c r="B65" s="15"/>
      <c r="C65" s="26"/>
      <c r="D65" s="26"/>
      <c r="E65" s="15"/>
      <c r="F65" s="15"/>
      <c r="G65" s="15"/>
      <c r="H65" s="15"/>
      <c r="I65" s="16"/>
      <c r="J65" s="16"/>
      <c r="K65" s="15"/>
      <c r="L65" s="15"/>
      <c r="M65" s="15"/>
      <c r="N65" s="15"/>
      <c r="O65" s="15"/>
      <c r="P65" s="26"/>
      <c r="Q65" s="26"/>
      <c r="R65" s="26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</row>
    <row r="66" spans="1:31" ht="15.95" customHeight="1">
      <c r="A66" s="25"/>
      <c r="B66" s="15"/>
      <c r="C66" s="26"/>
      <c r="D66" s="15"/>
      <c r="E66" s="15"/>
      <c r="F66" s="15"/>
      <c r="G66" s="15"/>
      <c r="H66" s="15"/>
      <c r="I66" s="16"/>
      <c r="J66" s="15"/>
      <c r="K66" s="15"/>
      <c r="L66" s="15"/>
      <c r="M66" s="15"/>
      <c r="N66" s="15"/>
      <c r="O66" s="15"/>
      <c r="P66" s="26"/>
      <c r="Q66" s="26"/>
      <c r="R66" s="26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</row>
    <row r="67" spans="1:31" ht="15.95" customHeight="1">
      <c r="A67" s="25"/>
      <c r="B67" s="15"/>
      <c r="C67" s="26"/>
      <c r="D67" s="15"/>
      <c r="E67" s="15"/>
      <c r="F67" s="15"/>
      <c r="G67" s="15"/>
      <c r="H67" s="15"/>
      <c r="I67" s="16"/>
      <c r="J67" s="15"/>
      <c r="K67" s="15"/>
      <c r="L67" s="15"/>
      <c r="M67" s="15"/>
      <c r="N67" s="15"/>
      <c r="O67" s="15"/>
      <c r="P67" s="26"/>
      <c r="Q67" s="26"/>
      <c r="R67" s="26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</row>
    <row r="68" spans="1:31" ht="15.95" customHeight="1">
      <c r="A68" s="25"/>
      <c r="B68" s="15"/>
      <c r="C68" s="26"/>
      <c r="D68" s="26"/>
      <c r="E68" s="15"/>
      <c r="F68" s="15"/>
      <c r="G68" s="15"/>
      <c r="H68" s="15"/>
      <c r="I68" s="16"/>
      <c r="J68" s="15"/>
      <c r="K68" s="15"/>
      <c r="L68" s="15"/>
      <c r="M68" s="15"/>
      <c r="N68" s="15"/>
      <c r="O68" s="15"/>
      <c r="P68" s="26"/>
      <c r="Q68" s="26"/>
      <c r="R68" s="26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</row>
    <row r="69" spans="1:31" ht="15.95" customHeight="1">
      <c r="A69" s="25"/>
      <c r="B69" s="15"/>
      <c r="C69" s="26"/>
      <c r="D69" s="15"/>
      <c r="E69" s="15"/>
      <c r="F69" s="15"/>
      <c r="G69" s="15"/>
      <c r="H69" s="15"/>
      <c r="I69" s="16"/>
      <c r="J69" s="15"/>
      <c r="K69" s="15"/>
      <c r="L69" s="15"/>
      <c r="M69" s="15"/>
      <c r="N69" s="15"/>
      <c r="O69" s="15"/>
      <c r="P69" s="26"/>
      <c r="Q69" s="26"/>
      <c r="R69" s="26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</row>
    <row r="70" spans="1:31">
      <c r="A70" s="25"/>
      <c r="B70" s="25"/>
      <c r="C70" s="26"/>
      <c r="D70" s="25"/>
      <c r="E70" s="25"/>
      <c r="F70" s="25"/>
      <c r="G70" s="25"/>
      <c r="H70" s="25"/>
      <c r="I70" s="25"/>
      <c r="J70" s="28"/>
      <c r="K70" s="25"/>
      <c r="L70" s="25"/>
      <c r="M70" s="25"/>
      <c r="N70" s="25"/>
      <c r="O70" s="25"/>
      <c r="P70" s="26"/>
      <c r="Q70" s="26"/>
      <c r="R70" s="26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</row>
    <row r="71" spans="1:31">
      <c r="A71" s="25"/>
      <c r="B71" s="25"/>
      <c r="C71" s="26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6"/>
      <c r="Q71" s="26"/>
      <c r="R71" s="26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</row>
    <row r="72" spans="1:31">
      <c r="A72" s="25"/>
      <c r="B72" s="25"/>
      <c r="C72" s="26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6"/>
      <c r="Q72" s="26"/>
      <c r="R72" s="26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</row>
    <row r="73" spans="1:31">
      <c r="A73" s="25"/>
      <c r="B73" s="25"/>
      <c r="C73" s="26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6"/>
      <c r="Q73" s="26"/>
      <c r="R73" s="26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</row>
    <row r="74" spans="1:31">
      <c r="A74" s="25"/>
      <c r="B74" s="25"/>
      <c r="C74" s="26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6"/>
      <c r="Q74" s="26"/>
      <c r="R74" s="26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</row>
    <row r="75" spans="1:31">
      <c r="A75" s="25"/>
      <c r="B75" s="25"/>
      <c r="C75" s="26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6"/>
      <c r="Q75" s="26"/>
      <c r="R75" s="26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</row>
    <row r="76" spans="1:31">
      <c r="A76" s="25"/>
      <c r="B76" s="25"/>
      <c r="C76" s="26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6"/>
      <c r="Q76" s="26"/>
      <c r="R76" s="26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</row>
    <row r="77" spans="1:31">
      <c r="A77" s="25"/>
      <c r="B77" s="25"/>
      <c r="C77" s="26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6"/>
      <c r="Q77" s="26"/>
      <c r="R77" s="26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</row>
    <row r="78" spans="1:31">
      <c r="A78" s="25"/>
      <c r="B78" s="25"/>
      <c r="C78" s="26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6"/>
      <c r="Q78" s="26"/>
      <c r="R78" s="26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</row>
    <row r="79" spans="1:31">
      <c r="A79" s="25"/>
      <c r="B79" s="25"/>
      <c r="C79" s="26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6"/>
      <c r="Q79" s="26"/>
      <c r="R79" s="26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</row>
  </sheetData>
  <mergeCells count="307">
    <mergeCell ref="O46:O50"/>
    <mergeCell ref="G2:J2"/>
    <mergeCell ref="K2:N2"/>
    <mergeCell ref="C46:C50"/>
    <mergeCell ref="E2:F2"/>
    <mergeCell ref="Q15:Q16"/>
    <mergeCell ref="D22:N23"/>
    <mergeCell ref="U11:U12"/>
    <mergeCell ref="U7:U8"/>
    <mergeCell ref="U9:U10"/>
    <mergeCell ref="C17:C18"/>
    <mergeCell ref="Q5:Q6"/>
    <mergeCell ref="Q7:Q8"/>
    <mergeCell ref="Q9:Q10"/>
    <mergeCell ref="T22:T23"/>
    <mergeCell ref="Q17:Q18"/>
    <mergeCell ref="Q19:Q20"/>
    <mergeCell ref="Q22:Q23"/>
    <mergeCell ref="C5:C6"/>
    <mergeCell ref="C7:C8"/>
    <mergeCell ref="C9:C10"/>
    <mergeCell ref="C11:C12"/>
    <mergeCell ref="C13:C14"/>
    <mergeCell ref="C15:C16"/>
    <mergeCell ref="Q38:Q39"/>
    <mergeCell ref="Q40:Q41"/>
    <mergeCell ref="Q42:Q43"/>
    <mergeCell ref="Q44:Q45"/>
    <mergeCell ref="Q13:Q14"/>
    <mergeCell ref="Q2:S2"/>
    <mergeCell ref="O35:O37"/>
    <mergeCell ref="D29:N31"/>
    <mergeCell ref="D24:N25"/>
    <mergeCell ref="D26:N27"/>
    <mergeCell ref="O24:O25"/>
    <mergeCell ref="B2:D2"/>
    <mergeCell ref="B7:B20"/>
    <mergeCell ref="O7:O8"/>
    <mergeCell ref="B3:C4"/>
    <mergeCell ref="C26:C27"/>
    <mergeCell ref="B24:B27"/>
    <mergeCell ref="D5:N6"/>
    <mergeCell ref="D7:N8"/>
    <mergeCell ref="D9:N10"/>
    <mergeCell ref="D11:N12"/>
    <mergeCell ref="D15:N16"/>
    <mergeCell ref="D19:N20"/>
    <mergeCell ref="C29:C31"/>
    <mergeCell ref="O40:O41"/>
    <mergeCell ref="O42:O43"/>
    <mergeCell ref="O44:O45"/>
    <mergeCell ref="C19:C20"/>
    <mergeCell ref="C22:C23"/>
    <mergeCell ref="C24:C25"/>
    <mergeCell ref="D40:N41"/>
    <mergeCell ref="D13:N14"/>
    <mergeCell ref="D17:N18"/>
    <mergeCell ref="O38:O39"/>
    <mergeCell ref="O29:O31"/>
    <mergeCell ref="O32:O33"/>
    <mergeCell ref="O26:O27"/>
    <mergeCell ref="D54:N54"/>
    <mergeCell ref="J56:J61"/>
    <mergeCell ref="B38:B50"/>
    <mergeCell ref="D42:N43"/>
    <mergeCell ref="D44:N45"/>
    <mergeCell ref="D46:N50"/>
    <mergeCell ref="D38:N39"/>
    <mergeCell ref="B32:B33"/>
    <mergeCell ref="D32:N33"/>
    <mergeCell ref="D35:N37"/>
    <mergeCell ref="B57:D61"/>
    <mergeCell ref="K56:N61"/>
    <mergeCell ref="C32:C33"/>
    <mergeCell ref="C35:C37"/>
    <mergeCell ref="C38:C39"/>
    <mergeCell ref="C40:C41"/>
    <mergeCell ref="C42:C43"/>
    <mergeCell ref="C44:C45"/>
    <mergeCell ref="E57:H61"/>
    <mergeCell ref="C52:C53"/>
    <mergeCell ref="D52:N53"/>
    <mergeCell ref="T52:T53"/>
    <mergeCell ref="O13:O14"/>
    <mergeCell ref="T13:T14"/>
    <mergeCell ref="O17:O18"/>
    <mergeCell ref="T17:T18"/>
    <mergeCell ref="U13:U14"/>
    <mergeCell ref="U17:U18"/>
    <mergeCell ref="U52:U53"/>
    <mergeCell ref="T26:T27"/>
    <mergeCell ref="T19:T20"/>
    <mergeCell ref="U38:U39"/>
    <mergeCell ref="U32:U33"/>
    <mergeCell ref="U26:U27"/>
    <mergeCell ref="O22:O23"/>
    <mergeCell ref="U29:U31"/>
    <mergeCell ref="T44:T45"/>
    <mergeCell ref="T42:T43"/>
    <mergeCell ref="T38:T39"/>
    <mergeCell ref="T40:T41"/>
    <mergeCell ref="U15:U16"/>
    <mergeCell ref="U19:U20"/>
    <mergeCell ref="U22:U23"/>
    <mergeCell ref="U44:U45"/>
    <mergeCell ref="S42:S43"/>
    <mergeCell ref="T5:T6"/>
    <mergeCell ref="O9:O10"/>
    <mergeCell ref="O11:O12"/>
    <mergeCell ref="O15:O16"/>
    <mergeCell ref="T9:T10"/>
    <mergeCell ref="U35:U37"/>
    <mergeCell ref="T7:T8"/>
    <mergeCell ref="O19:O20"/>
    <mergeCell ref="T29:T31"/>
    <mergeCell ref="T24:T25"/>
    <mergeCell ref="T35:T37"/>
    <mergeCell ref="T32:T33"/>
    <mergeCell ref="Q11:Q12"/>
    <mergeCell ref="U24:U25"/>
    <mergeCell ref="U5:U6"/>
    <mergeCell ref="O5:O6"/>
    <mergeCell ref="Q24:Q25"/>
    <mergeCell ref="Q26:Q27"/>
    <mergeCell ref="Q29:Q31"/>
    <mergeCell ref="T15:T16"/>
    <mergeCell ref="T11:T12"/>
    <mergeCell ref="Q32:Q33"/>
    <mergeCell ref="Q35:Q37"/>
    <mergeCell ref="V52:V53"/>
    <mergeCell ref="V9:V10"/>
    <mergeCell ref="V11:V12"/>
    <mergeCell ref="V15:V16"/>
    <mergeCell ref="V19:V20"/>
    <mergeCell ref="V22:V23"/>
    <mergeCell ref="V24:V25"/>
    <mergeCell ref="V26:V27"/>
    <mergeCell ref="V38:V39"/>
    <mergeCell ref="V40:V41"/>
    <mergeCell ref="V42:V43"/>
    <mergeCell ref="V44:V45"/>
    <mergeCell ref="V13:V14"/>
    <mergeCell ref="V17:V18"/>
    <mergeCell ref="V32:V33"/>
    <mergeCell ref="V46:V50"/>
    <mergeCell ref="V35:V37"/>
    <mergeCell ref="V29:V31"/>
    <mergeCell ref="O56:O61"/>
    <mergeCell ref="Q56:Q61"/>
    <mergeCell ref="S56:S61"/>
    <mergeCell ref="Q46:Q50"/>
    <mergeCell ref="Q52:Q53"/>
    <mergeCell ref="S52:S53"/>
    <mergeCell ref="O52:O53"/>
    <mergeCell ref="S5:S6"/>
    <mergeCell ref="S7:S8"/>
    <mergeCell ref="S9:S10"/>
    <mergeCell ref="S11:S12"/>
    <mergeCell ref="S13:S14"/>
    <mergeCell ref="S15:S16"/>
    <mergeCell ref="S17:S18"/>
    <mergeCell ref="S19:S20"/>
    <mergeCell ref="S22:S23"/>
    <mergeCell ref="S24:S25"/>
    <mergeCell ref="S26:S27"/>
    <mergeCell ref="S29:S31"/>
    <mergeCell ref="S32:S33"/>
    <mergeCell ref="S35:S37"/>
    <mergeCell ref="S38:S39"/>
    <mergeCell ref="S40:S41"/>
    <mergeCell ref="S44:S45"/>
    <mergeCell ref="S46:S50"/>
    <mergeCell ref="X29:X31"/>
    <mergeCell ref="X32:X33"/>
    <mergeCell ref="X35:X37"/>
    <mergeCell ref="X38:X39"/>
    <mergeCell ref="X40:X41"/>
    <mergeCell ref="X42:X43"/>
    <mergeCell ref="X44:X45"/>
    <mergeCell ref="X5:X6"/>
    <mergeCell ref="X7:X8"/>
    <mergeCell ref="X9:X10"/>
    <mergeCell ref="X11:X12"/>
    <mergeCell ref="X13:X14"/>
    <mergeCell ref="X15:X16"/>
    <mergeCell ref="X17:X18"/>
    <mergeCell ref="X19:X20"/>
    <mergeCell ref="X22:X23"/>
    <mergeCell ref="X46:X50"/>
    <mergeCell ref="U46:U50"/>
    <mergeCell ref="T46:T50"/>
    <mergeCell ref="U40:U41"/>
    <mergeCell ref="U42:U43"/>
    <mergeCell ref="V7:V8"/>
    <mergeCell ref="V5:V6"/>
    <mergeCell ref="X52:X53"/>
    <mergeCell ref="Y5:Y6"/>
    <mergeCell ref="Y7:Y8"/>
    <mergeCell ref="Y9:Y10"/>
    <mergeCell ref="Y11:Y12"/>
    <mergeCell ref="Y13:Y14"/>
    <mergeCell ref="Y15:Y16"/>
    <mergeCell ref="Y17:Y18"/>
    <mergeCell ref="Y19:Y20"/>
    <mergeCell ref="Y22:Y23"/>
    <mergeCell ref="Y24:Y25"/>
    <mergeCell ref="Y26:Y27"/>
    <mergeCell ref="Y29:Y31"/>
    <mergeCell ref="Y32:Y33"/>
    <mergeCell ref="Y35:Y37"/>
    <mergeCell ref="Y38:Y39"/>
    <mergeCell ref="Y40:Y41"/>
    <mergeCell ref="Y42:Y43"/>
    <mergeCell ref="Y44:Y45"/>
    <mergeCell ref="Y46:Y50"/>
    <mergeCell ref="Y52:Y53"/>
    <mergeCell ref="X24:X25"/>
    <mergeCell ref="X26:X27"/>
    <mergeCell ref="Z29:Z31"/>
    <mergeCell ref="Z32:Z33"/>
    <mergeCell ref="Z35:Z37"/>
    <mergeCell ref="Z38:Z39"/>
    <mergeCell ref="Z40:Z41"/>
    <mergeCell ref="Z42:Z43"/>
    <mergeCell ref="Z44:Z45"/>
    <mergeCell ref="Z5:Z6"/>
    <mergeCell ref="Z7:Z8"/>
    <mergeCell ref="Z9:Z10"/>
    <mergeCell ref="Z11:Z12"/>
    <mergeCell ref="Z13:Z14"/>
    <mergeCell ref="Z15:Z16"/>
    <mergeCell ref="Z17:Z18"/>
    <mergeCell ref="Z19:Z20"/>
    <mergeCell ref="Z22:Z23"/>
    <mergeCell ref="Z46:Z50"/>
    <mergeCell ref="Z52:Z53"/>
    <mergeCell ref="AB5:AB6"/>
    <mergeCell ref="AB7:AB8"/>
    <mergeCell ref="AB9:AB10"/>
    <mergeCell ref="AB11:AB12"/>
    <mergeCell ref="AB13:AB14"/>
    <mergeCell ref="AB15:AB16"/>
    <mergeCell ref="AB17:AB18"/>
    <mergeCell ref="AB19:AB20"/>
    <mergeCell ref="AB22:AB23"/>
    <mergeCell ref="AB24:AB25"/>
    <mergeCell ref="AB26:AB27"/>
    <mergeCell ref="AB29:AB31"/>
    <mergeCell ref="AB32:AB33"/>
    <mergeCell ref="AB35:AB37"/>
    <mergeCell ref="AB38:AB39"/>
    <mergeCell ref="AB40:AB41"/>
    <mergeCell ref="AB42:AB43"/>
    <mergeCell ref="AB44:AB45"/>
    <mergeCell ref="AB46:AB50"/>
    <mergeCell ref="AB52:AB53"/>
    <mergeCell ref="Z24:Z25"/>
    <mergeCell ref="Z26:Z27"/>
    <mergeCell ref="AC5:AC6"/>
    <mergeCell ref="AC7:AC8"/>
    <mergeCell ref="AC9:AC10"/>
    <mergeCell ref="AC11:AC12"/>
    <mergeCell ref="AC13:AC14"/>
    <mergeCell ref="AC15:AC16"/>
    <mergeCell ref="AC17:AC18"/>
    <mergeCell ref="AC19:AC20"/>
    <mergeCell ref="AC22:AC23"/>
    <mergeCell ref="AD35:AD37"/>
    <mergeCell ref="AD38:AD39"/>
    <mergeCell ref="AD40:AD41"/>
    <mergeCell ref="AD42:AD43"/>
    <mergeCell ref="AD44:AD45"/>
    <mergeCell ref="AD46:AD50"/>
    <mergeCell ref="AD52:AD53"/>
    <mergeCell ref="AC24:AC25"/>
    <mergeCell ref="AC26:AC27"/>
    <mergeCell ref="AC29:AC31"/>
    <mergeCell ref="AC32:AC33"/>
    <mergeCell ref="AC35:AC37"/>
    <mergeCell ref="AC38:AC39"/>
    <mergeCell ref="AC40:AC41"/>
    <mergeCell ref="AC42:AC43"/>
    <mergeCell ref="AC44:AC45"/>
    <mergeCell ref="U2:V2"/>
    <mergeCell ref="Y2:Z2"/>
    <mergeCell ref="AC2:AD2"/>
    <mergeCell ref="X54:X55"/>
    <mergeCell ref="Y54:Y55"/>
    <mergeCell ref="Z54:Z55"/>
    <mergeCell ref="AB54:AB55"/>
    <mergeCell ref="AC54:AC55"/>
    <mergeCell ref="AD54:AD55"/>
    <mergeCell ref="AC46:AC50"/>
    <mergeCell ref="AC52:AC53"/>
    <mergeCell ref="AD5:AD6"/>
    <mergeCell ref="AD7:AD8"/>
    <mergeCell ref="AD9:AD10"/>
    <mergeCell ref="AD11:AD12"/>
    <mergeCell ref="AD13:AD14"/>
    <mergeCell ref="AD15:AD16"/>
    <mergeCell ref="AD17:AD18"/>
    <mergeCell ref="AD19:AD20"/>
    <mergeCell ref="AD22:AD23"/>
    <mergeCell ref="AD24:AD25"/>
    <mergeCell ref="AD26:AD27"/>
    <mergeCell ref="AD29:AD31"/>
    <mergeCell ref="AD32:AD33"/>
  </mergeCells>
  <dataValidations count="1">
    <dataValidation type="list" allowBlank="1" showInputMessage="1" showErrorMessage="1" sqref="G56 C56">
      <formula1>"OUI,NON"</formula1>
    </dataValidation>
  </dataValidations>
  <printOptions horizontalCentered="1" verticalCentered="1"/>
  <pageMargins left="0" right="0" top="0" bottom="0" header="0" footer="0"/>
  <pageSetup paperSize="9" scale="70" orientation="portrait" horizontalDpi="4294967292" verticalDpi="4294967292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E79"/>
  <sheetViews>
    <sheetView showGridLines="0" workbookViewId="0">
      <selection activeCell="G2" sqref="G2:J2"/>
    </sheetView>
  </sheetViews>
  <sheetFormatPr baseColWidth="10" defaultColWidth="10.75" defaultRowHeight="12.75" outlineLevelCol="1"/>
  <cols>
    <col min="1" max="1" width="2.875" style="1" customWidth="1"/>
    <col min="2" max="2" width="16" style="1" customWidth="1"/>
    <col min="3" max="3" width="8.25" style="13" customWidth="1"/>
    <col min="4" max="4" width="10.75" style="1"/>
    <col min="5" max="5" width="5.125" style="1" customWidth="1"/>
    <col min="6" max="6" width="11.25" style="1" customWidth="1"/>
    <col min="7" max="7" width="10" style="1" customWidth="1"/>
    <col min="8" max="8" width="8.25" style="1" customWidth="1"/>
    <col min="9" max="9" width="0.75" style="1" customWidth="1"/>
    <col min="10" max="10" width="14.625" style="1" customWidth="1"/>
    <col min="11" max="11" width="8" style="1" customWidth="1"/>
    <col min="12" max="12" width="4.25" style="1" customWidth="1"/>
    <col min="13" max="13" width="1.375" style="1" customWidth="1"/>
    <col min="14" max="14" width="9.25" style="1" customWidth="1"/>
    <col min="15" max="15" width="5.625" style="1" customWidth="1"/>
    <col min="16" max="16" width="0.5" style="13" customWidth="1"/>
    <col min="17" max="17" width="5.625" style="13" customWidth="1"/>
    <col min="18" max="18" width="0.5" style="13" customWidth="1"/>
    <col min="19" max="19" width="5.625" style="1" customWidth="1"/>
    <col min="20" max="20" width="10.125" style="1" hidden="1" customWidth="1" outlineLevel="1"/>
    <col min="21" max="21" width="10.75" style="1" hidden="1" customWidth="1" outlineLevel="1"/>
    <col min="22" max="22" width="15.375" style="1" hidden="1" customWidth="1" outlineLevel="1"/>
    <col min="23" max="23" width="10.75" style="1" collapsed="1"/>
    <col min="24" max="24" width="10.125" style="1" hidden="1" customWidth="1" outlineLevel="1"/>
    <col min="25" max="25" width="10.75" style="1" hidden="1" customWidth="1" outlineLevel="1"/>
    <col min="26" max="26" width="15.375" style="1" hidden="1" customWidth="1" outlineLevel="1"/>
    <col min="27" max="27" width="10.75" style="1" collapsed="1"/>
    <col min="28" max="28" width="10.125" style="1" hidden="1" customWidth="1" outlineLevel="1"/>
    <col min="29" max="29" width="10.75" style="1" hidden="1" customWidth="1" outlineLevel="1"/>
    <col min="30" max="30" width="15.375" style="1" hidden="1" customWidth="1" outlineLevel="1"/>
    <col min="31" max="31" width="10.75" style="1" collapsed="1"/>
    <col min="32" max="16384" width="10.75" style="1"/>
  </cols>
  <sheetData>
    <row r="1" spans="1:31" ht="13.5" thickBot="1">
      <c r="A1" s="25"/>
      <c r="B1" s="25"/>
      <c r="C1" s="26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  <c r="Q1" s="26"/>
      <c r="R1" s="26"/>
      <c r="S1" s="25"/>
      <c r="T1" s="2"/>
      <c r="U1" s="2"/>
      <c r="V1" s="2"/>
      <c r="W1" s="25"/>
      <c r="X1" s="2"/>
      <c r="Y1" s="2"/>
      <c r="Z1" s="2"/>
      <c r="AA1" s="25"/>
      <c r="AB1" s="2"/>
      <c r="AC1" s="2"/>
      <c r="AD1" s="2"/>
      <c r="AE1" s="25"/>
    </row>
    <row r="2" spans="1:31" ht="22.5" customHeight="1" thickBot="1">
      <c r="A2" s="25"/>
      <c r="B2" s="210" t="s">
        <v>70</v>
      </c>
      <c r="C2" s="211"/>
      <c r="D2" s="212"/>
      <c r="E2" s="224" t="s">
        <v>77</v>
      </c>
      <c r="F2" s="225"/>
      <c r="G2" s="218" t="str">
        <f>Liste_élève!D5</f>
        <v>Duris</v>
      </c>
      <c r="H2" s="219"/>
      <c r="I2" s="219"/>
      <c r="J2" s="220"/>
      <c r="K2" s="229" t="str">
        <f>Liste_élève!E5</f>
        <v>Romain</v>
      </c>
      <c r="L2" s="230"/>
      <c r="M2" s="230"/>
      <c r="N2" s="231"/>
      <c r="O2" s="91" t="s">
        <v>78</v>
      </c>
      <c r="P2" s="232" t="str">
        <f>Liste_élève!I2</f>
        <v>3e</v>
      </c>
      <c r="Q2" s="233"/>
      <c r="R2" s="233"/>
      <c r="S2" s="234"/>
      <c r="T2" s="7"/>
      <c r="U2" s="116" t="s">
        <v>71</v>
      </c>
      <c r="V2" s="116"/>
      <c r="W2" s="25"/>
      <c r="X2" s="7"/>
      <c r="Y2" s="116" t="s">
        <v>72</v>
      </c>
      <c r="Z2" s="116"/>
      <c r="AA2" s="25"/>
      <c r="AB2" s="7"/>
      <c r="AC2" s="116" t="s">
        <v>73</v>
      </c>
      <c r="AD2" s="116"/>
      <c r="AE2" s="25"/>
    </row>
    <row r="3" spans="1:31" ht="2.25" customHeight="1" thickBot="1">
      <c r="A3" s="25"/>
      <c r="B3" s="214"/>
      <c r="C3" s="215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43"/>
      <c r="Q3" s="43"/>
      <c r="R3" s="43"/>
      <c r="S3" s="44"/>
      <c r="T3" s="3"/>
      <c r="U3" s="5"/>
      <c r="V3" s="4"/>
      <c r="W3" s="25"/>
      <c r="X3" s="3"/>
      <c r="Y3" s="5"/>
      <c r="Z3" s="4"/>
      <c r="AA3" s="25"/>
      <c r="AB3" s="3"/>
      <c r="AC3" s="5"/>
      <c r="AD3" s="4"/>
      <c r="AE3" s="25"/>
    </row>
    <row r="4" spans="1:31" ht="15.75" thickBot="1">
      <c r="A4" s="25"/>
      <c r="B4" s="216"/>
      <c r="C4" s="217"/>
      <c r="D4" s="61" t="str">
        <f>" Compétences à acquérir en arts plastiques "&amp;L2</f>
        <v xml:space="preserve"> Compétences à acquérir en arts plastiques </v>
      </c>
      <c r="E4" s="35"/>
      <c r="F4" s="35"/>
      <c r="G4" s="35"/>
      <c r="H4" s="36"/>
      <c r="I4" s="35"/>
      <c r="J4" s="35"/>
      <c r="K4" s="35"/>
      <c r="L4" s="35"/>
      <c r="M4" s="35"/>
      <c r="N4" s="35"/>
      <c r="O4" s="30" t="s">
        <v>6</v>
      </c>
      <c r="P4" s="43"/>
      <c r="Q4" s="30" t="s">
        <v>6</v>
      </c>
      <c r="R4" s="43"/>
      <c r="S4" s="30" t="s">
        <v>6</v>
      </c>
      <c r="T4" s="29" t="s">
        <v>19</v>
      </c>
      <c r="U4" s="11" t="s">
        <v>18</v>
      </c>
      <c r="V4" s="12" t="s">
        <v>20</v>
      </c>
      <c r="W4" s="25"/>
      <c r="X4" s="58" t="s">
        <v>19</v>
      </c>
      <c r="Y4" s="11" t="s">
        <v>18</v>
      </c>
      <c r="Z4" s="12" t="s">
        <v>20</v>
      </c>
      <c r="AA4" s="25"/>
      <c r="AB4" s="58" t="s">
        <v>19</v>
      </c>
      <c r="AC4" s="11" t="s">
        <v>18</v>
      </c>
      <c r="AD4" s="12" t="s">
        <v>20</v>
      </c>
      <c r="AE4" s="25"/>
    </row>
    <row r="5" spans="1:31" ht="15">
      <c r="A5" s="25"/>
      <c r="B5" s="31" t="s">
        <v>4</v>
      </c>
      <c r="C5" s="191" t="s">
        <v>43</v>
      </c>
      <c r="D5" s="200" t="s">
        <v>24</v>
      </c>
      <c r="E5" s="201"/>
      <c r="F5" s="201"/>
      <c r="G5" s="201"/>
      <c r="H5" s="201"/>
      <c r="I5" s="201"/>
      <c r="J5" s="201"/>
      <c r="K5" s="201"/>
      <c r="L5" s="201"/>
      <c r="M5" s="201"/>
      <c r="N5" s="169"/>
      <c r="O5" s="137"/>
      <c r="P5" s="17"/>
      <c r="Q5" s="137"/>
      <c r="R5" s="17"/>
      <c r="S5" s="137"/>
      <c r="T5" s="127" t="str">
        <f>IF(O5=0,"-",(SUMPRODUCT(1*(MID(O5,ROW($1:$3),1)="A"))+SUMPRODUCT(0.5*(MID(O5,ROW($1:$3),1)="B"))+SUMPRODUCT(0*(MID(O5,ROW($1:$3),1)="C")))/LEN(O5))</f>
        <v>-</v>
      </c>
      <c r="U5" s="126">
        <f>IF(O5="",0,LEN(O5)*T5)</f>
        <v>0</v>
      </c>
      <c r="V5" s="130">
        <f>LEN(O5)</f>
        <v>0</v>
      </c>
      <c r="W5" s="25"/>
      <c r="X5" s="226" t="str">
        <f>IF(Q5=0,"-",(SUMPRODUCT(1*(MID(Q5,ROW($1:$3),1)="A"))+SUMPRODUCT(0.5*(MID(Q5,ROW($1:$3),1)="B"))+SUMPRODUCT(0*(MID(Q5,ROW($1:$3),1)="C")))/LEN(Q5))</f>
        <v>-</v>
      </c>
      <c r="Y5" s="126">
        <f>IF(Q5="",0,LEN(Q5)*X5)</f>
        <v>0</v>
      </c>
      <c r="Z5" s="130">
        <f>LEN(Q5)</f>
        <v>0</v>
      </c>
      <c r="AA5" s="25"/>
      <c r="AB5" s="226" t="str">
        <f>IF(S5=0,"-",(SUMPRODUCT(1*(MID(S5,ROW($1:$3),1)="A"))+SUMPRODUCT(0.5*(MID(S5,ROW($1:$3),1)="B"))+SUMPRODUCT(0*(MID(S5,ROW($1:$3),1)="C")))/LEN(S5))</f>
        <v>-</v>
      </c>
      <c r="AC5" s="126">
        <f>IF(S5="",0,LEN(S5)*AB5)</f>
        <v>0</v>
      </c>
      <c r="AD5" s="130">
        <f>LEN(S5)</f>
        <v>0</v>
      </c>
      <c r="AE5" s="25"/>
    </row>
    <row r="6" spans="1:31" ht="15">
      <c r="A6" s="25"/>
      <c r="B6" s="32" t="s">
        <v>5</v>
      </c>
      <c r="C6" s="193"/>
      <c r="D6" s="153"/>
      <c r="E6" s="154"/>
      <c r="F6" s="154"/>
      <c r="G6" s="154"/>
      <c r="H6" s="154"/>
      <c r="I6" s="154"/>
      <c r="J6" s="154"/>
      <c r="K6" s="154"/>
      <c r="L6" s="154"/>
      <c r="M6" s="154"/>
      <c r="N6" s="155"/>
      <c r="O6" s="138"/>
      <c r="P6" s="17"/>
      <c r="Q6" s="138"/>
      <c r="R6" s="17"/>
      <c r="S6" s="138"/>
      <c r="T6" s="129"/>
      <c r="U6" s="126"/>
      <c r="V6" s="130"/>
      <c r="W6" s="25"/>
      <c r="X6" s="227"/>
      <c r="Y6" s="126"/>
      <c r="Z6" s="130"/>
      <c r="AA6" s="25"/>
      <c r="AB6" s="227"/>
      <c r="AC6" s="126"/>
      <c r="AD6" s="130"/>
      <c r="AE6" s="25"/>
    </row>
    <row r="7" spans="1:31">
      <c r="A7" s="25"/>
      <c r="B7" s="213" t="s">
        <v>25</v>
      </c>
      <c r="C7" s="189" t="s">
        <v>44</v>
      </c>
      <c r="D7" s="150" t="s">
        <v>26</v>
      </c>
      <c r="E7" s="151"/>
      <c r="F7" s="151"/>
      <c r="G7" s="151"/>
      <c r="H7" s="151"/>
      <c r="I7" s="151"/>
      <c r="J7" s="151"/>
      <c r="K7" s="151"/>
      <c r="L7" s="151"/>
      <c r="M7" s="151"/>
      <c r="N7" s="152"/>
      <c r="O7" s="123"/>
      <c r="P7" s="17"/>
      <c r="Q7" s="123"/>
      <c r="R7" s="17"/>
      <c r="S7" s="123"/>
      <c r="T7" s="139" t="str">
        <f>IF(O7=0,"-",(SUMPRODUCT(1*(MID(O7,ROW($1:$3),1)="A"))+SUMPRODUCT(0.5*(MID(O7,ROW($1:$3),1)="B"))+SUMPRODUCT(0*(MID(O7,ROW($1:$3),1)="C")))/LEN(O7))</f>
        <v>-</v>
      </c>
      <c r="U7" s="126">
        <f>IF(O7="",0,LEN(O7)*T7)</f>
        <v>0</v>
      </c>
      <c r="V7" s="130">
        <f>LEN(O7)</f>
        <v>0</v>
      </c>
      <c r="W7" s="25"/>
      <c r="X7" s="226" t="str">
        <f t="shared" ref="X7" si="0">IF(Q7=0,"-",(SUMPRODUCT(1*(MID(Q7,ROW($1:$3),1)="A"))+SUMPRODUCT(0.5*(MID(Q7,ROW($1:$3),1)="B"))+SUMPRODUCT(0*(MID(Q7,ROW($1:$3),1)="C")))/LEN(Q7))</f>
        <v>-</v>
      </c>
      <c r="Y7" s="126">
        <f t="shared" ref="Y7" si="1">IF(Q7="",0,LEN(Q7)*X7)</f>
        <v>0</v>
      </c>
      <c r="Z7" s="130">
        <f t="shared" ref="Z7" si="2">LEN(Q7)</f>
        <v>0</v>
      </c>
      <c r="AA7" s="25"/>
      <c r="AB7" s="226" t="str">
        <f t="shared" ref="AB7" si="3">IF(S7=0,"-",(SUMPRODUCT(1*(MID(S7,ROW($1:$3),1)="A"))+SUMPRODUCT(0.5*(MID(S7,ROW($1:$3),1)="B"))+SUMPRODUCT(0*(MID(S7,ROW($1:$3),1)="C")))/LEN(S7))</f>
        <v>-</v>
      </c>
      <c r="AC7" s="126">
        <f t="shared" ref="AC7" si="4">IF(S7="",0,LEN(S7)*AB7)</f>
        <v>0</v>
      </c>
      <c r="AD7" s="130">
        <f t="shared" ref="AD7" si="5">LEN(S7)</f>
        <v>0</v>
      </c>
      <c r="AE7" s="25"/>
    </row>
    <row r="8" spans="1:31">
      <c r="A8" s="25"/>
      <c r="B8" s="148"/>
      <c r="C8" s="193"/>
      <c r="D8" s="153"/>
      <c r="E8" s="154"/>
      <c r="F8" s="154"/>
      <c r="G8" s="154"/>
      <c r="H8" s="154"/>
      <c r="I8" s="154"/>
      <c r="J8" s="154"/>
      <c r="K8" s="154"/>
      <c r="L8" s="154"/>
      <c r="M8" s="154"/>
      <c r="N8" s="155"/>
      <c r="O8" s="138"/>
      <c r="P8" s="17"/>
      <c r="Q8" s="138"/>
      <c r="R8" s="17"/>
      <c r="S8" s="138"/>
      <c r="T8" s="140"/>
      <c r="U8" s="126"/>
      <c r="V8" s="130"/>
      <c r="W8" s="25"/>
      <c r="X8" s="227"/>
      <c r="Y8" s="126"/>
      <c r="Z8" s="130"/>
      <c r="AA8" s="25"/>
      <c r="AB8" s="227"/>
      <c r="AC8" s="126"/>
      <c r="AD8" s="130"/>
      <c r="AE8" s="25"/>
    </row>
    <row r="9" spans="1:31">
      <c r="A9" s="25"/>
      <c r="B9" s="148"/>
      <c r="C9" s="189" t="s">
        <v>45</v>
      </c>
      <c r="D9" s="150" t="s">
        <v>27</v>
      </c>
      <c r="E9" s="151"/>
      <c r="F9" s="151"/>
      <c r="G9" s="151"/>
      <c r="H9" s="151"/>
      <c r="I9" s="151"/>
      <c r="J9" s="151"/>
      <c r="K9" s="151"/>
      <c r="L9" s="151"/>
      <c r="M9" s="151"/>
      <c r="N9" s="152"/>
      <c r="O9" s="123"/>
      <c r="P9" s="17"/>
      <c r="Q9" s="123"/>
      <c r="R9" s="17"/>
      <c r="S9" s="123"/>
      <c r="T9" s="127" t="str">
        <f>IF(O9=0,"-",(SUMPRODUCT(1*(MID(O9,ROW($1:$3),1)="A"))+SUMPRODUCT(0.5*(MID(O9,ROW($1:$3),1)="B"))+SUMPRODUCT(0*(MID(O9,ROW($1:$3),1)="C")))/LEN(O9))</f>
        <v>-</v>
      </c>
      <c r="U9" s="126">
        <f>IF(O9="",0,LEN(O9)*T9)</f>
        <v>0</v>
      </c>
      <c r="V9" s="130">
        <f>LEN(O9)</f>
        <v>0</v>
      </c>
      <c r="W9" s="25"/>
      <c r="X9" s="226" t="str">
        <f t="shared" ref="X9" si="6">IF(Q9=0,"-",(SUMPRODUCT(1*(MID(Q9,ROW($1:$3),1)="A"))+SUMPRODUCT(0.5*(MID(Q9,ROW($1:$3),1)="B"))+SUMPRODUCT(0*(MID(Q9,ROW($1:$3),1)="C")))/LEN(Q9))</f>
        <v>-</v>
      </c>
      <c r="Y9" s="126">
        <f t="shared" ref="Y9" si="7">IF(Q9="",0,LEN(Q9)*X9)</f>
        <v>0</v>
      </c>
      <c r="Z9" s="130">
        <f t="shared" ref="Z9" si="8">LEN(Q9)</f>
        <v>0</v>
      </c>
      <c r="AA9" s="25"/>
      <c r="AB9" s="226" t="str">
        <f t="shared" ref="AB9" si="9">IF(S9=0,"-",(SUMPRODUCT(1*(MID(S9,ROW($1:$3),1)="A"))+SUMPRODUCT(0.5*(MID(S9,ROW($1:$3),1)="B"))+SUMPRODUCT(0*(MID(S9,ROW($1:$3),1)="C")))/LEN(S9))</f>
        <v>-</v>
      </c>
      <c r="AC9" s="126">
        <f t="shared" ref="AC9" si="10">IF(S9="",0,LEN(S9)*AB9)</f>
        <v>0</v>
      </c>
      <c r="AD9" s="130">
        <f t="shared" ref="AD9" si="11">LEN(S9)</f>
        <v>0</v>
      </c>
      <c r="AE9" s="25"/>
    </row>
    <row r="10" spans="1:31">
      <c r="A10" s="25"/>
      <c r="B10" s="148"/>
      <c r="C10" s="193"/>
      <c r="D10" s="153"/>
      <c r="E10" s="154"/>
      <c r="F10" s="154"/>
      <c r="G10" s="154"/>
      <c r="H10" s="154"/>
      <c r="I10" s="154"/>
      <c r="J10" s="154"/>
      <c r="K10" s="154"/>
      <c r="L10" s="154"/>
      <c r="M10" s="154"/>
      <c r="N10" s="155"/>
      <c r="O10" s="138"/>
      <c r="P10" s="17"/>
      <c r="Q10" s="138"/>
      <c r="R10" s="17"/>
      <c r="S10" s="138"/>
      <c r="T10" s="129"/>
      <c r="U10" s="126"/>
      <c r="V10" s="130"/>
      <c r="W10" s="25"/>
      <c r="X10" s="227"/>
      <c r="Y10" s="126"/>
      <c r="Z10" s="130"/>
      <c r="AA10" s="25"/>
      <c r="AB10" s="227"/>
      <c r="AC10" s="126"/>
      <c r="AD10" s="130"/>
      <c r="AE10" s="25"/>
    </row>
    <row r="11" spans="1:31">
      <c r="A11" s="25"/>
      <c r="B11" s="148"/>
      <c r="C11" s="189" t="s">
        <v>46</v>
      </c>
      <c r="D11" s="150" t="s">
        <v>28</v>
      </c>
      <c r="E11" s="151"/>
      <c r="F11" s="151"/>
      <c r="G11" s="151"/>
      <c r="H11" s="151"/>
      <c r="I11" s="151"/>
      <c r="J11" s="151"/>
      <c r="K11" s="151"/>
      <c r="L11" s="151"/>
      <c r="M11" s="151"/>
      <c r="N11" s="152"/>
      <c r="O11" s="123"/>
      <c r="P11" s="17"/>
      <c r="Q11" s="123"/>
      <c r="R11" s="17"/>
      <c r="S11" s="123"/>
      <c r="T11" s="127" t="str">
        <f>IF(O11=0,"-",(SUMPRODUCT(1*(MID(O11,ROW($1:$3),1)="A"))+SUMPRODUCT(0.5*(MID(O11,ROW($1:$3),1)="B"))+SUMPRODUCT(0*(MID(O11,ROW($1:$3),1)="C")))/LEN(O11))</f>
        <v>-</v>
      </c>
      <c r="U11" s="126">
        <f>IF(O11="",0,LEN(O11)*T11)</f>
        <v>0</v>
      </c>
      <c r="V11" s="130">
        <f>LEN(O11)</f>
        <v>0</v>
      </c>
      <c r="W11" s="25"/>
      <c r="X11" s="226" t="str">
        <f t="shared" ref="X11" si="12">IF(Q11=0,"-",(SUMPRODUCT(1*(MID(Q11,ROW($1:$3),1)="A"))+SUMPRODUCT(0.5*(MID(Q11,ROW($1:$3),1)="B"))+SUMPRODUCT(0*(MID(Q11,ROW($1:$3),1)="C")))/LEN(Q11))</f>
        <v>-</v>
      </c>
      <c r="Y11" s="126">
        <f t="shared" ref="Y11" si="13">IF(Q11="",0,LEN(Q11)*X11)</f>
        <v>0</v>
      </c>
      <c r="Z11" s="130">
        <f t="shared" ref="Z11" si="14">LEN(Q11)</f>
        <v>0</v>
      </c>
      <c r="AA11" s="25"/>
      <c r="AB11" s="226" t="str">
        <f t="shared" ref="AB11" si="15">IF(S11=0,"-",(SUMPRODUCT(1*(MID(S11,ROW($1:$3),1)="A"))+SUMPRODUCT(0.5*(MID(S11,ROW($1:$3),1)="B"))+SUMPRODUCT(0*(MID(S11,ROW($1:$3),1)="C")))/LEN(S11))</f>
        <v>-</v>
      </c>
      <c r="AC11" s="126">
        <f t="shared" ref="AC11" si="16">IF(S11="",0,LEN(S11)*AB11)</f>
        <v>0</v>
      </c>
      <c r="AD11" s="130">
        <f t="shared" ref="AD11" si="17">LEN(S11)</f>
        <v>0</v>
      </c>
      <c r="AE11" s="25"/>
    </row>
    <row r="12" spans="1:31" ht="18.75" customHeight="1">
      <c r="A12" s="25"/>
      <c r="B12" s="148"/>
      <c r="C12" s="193"/>
      <c r="D12" s="153"/>
      <c r="E12" s="154"/>
      <c r="F12" s="154"/>
      <c r="G12" s="154"/>
      <c r="H12" s="154"/>
      <c r="I12" s="154"/>
      <c r="J12" s="154"/>
      <c r="K12" s="154"/>
      <c r="L12" s="154"/>
      <c r="M12" s="154"/>
      <c r="N12" s="155"/>
      <c r="O12" s="138"/>
      <c r="P12" s="17"/>
      <c r="Q12" s="138"/>
      <c r="R12" s="17"/>
      <c r="S12" s="138"/>
      <c r="T12" s="129"/>
      <c r="U12" s="126"/>
      <c r="V12" s="130"/>
      <c r="W12" s="25"/>
      <c r="X12" s="227"/>
      <c r="Y12" s="126"/>
      <c r="Z12" s="130"/>
      <c r="AA12" s="25"/>
      <c r="AB12" s="227"/>
      <c r="AC12" s="126"/>
      <c r="AD12" s="130"/>
      <c r="AE12" s="25"/>
    </row>
    <row r="13" spans="1:31">
      <c r="A13" s="25"/>
      <c r="B13" s="148"/>
      <c r="C13" s="189" t="s">
        <v>47</v>
      </c>
      <c r="D13" s="150" t="s">
        <v>29</v>
      </c>
      <c r="E13" s="151"/>
      <c r="F13" s="151"/>
      <c r="G13" s="151"/>
      <c r="H13" s="151"/>
      <c r="I13" s="151"/>
      <c r="J13" s="151"/>
      <c r="K13" s="151"/>
      <c r="L13" s="151"/>
      <c r="M13" s="151"/>
      <c r="N13" s="152"/>
      <c r="O13" s="123"/>
      <c r="P13" s="17"/>
      <c r="Q13" s="123"/>
      <c r="R13" s="17"/>
      <c r="S13" s="123"/>
      <c r="T13" s="127" t="str">
        <f>IF(O13=0,"-",(SUMPRODUCT(1*(MID(O13,ROW($1:$3),1)="A"))+SUMPRODUCT(0.5*(MID(O13,ROW($1:$3),1)="B"))+SUMPRODUCT(0*(MID(O13,ROW($1:$3),1)="C")))/LEN(O13))</f>
        <v>-</v>
      </c>
      <c r="U13" s="126">
        <f>IF(O13="",0,LEN(O13)*T13)</f>
        <v>0</v>
      </c>
      <c r="V13" s="130">
        <f>LEN(O13)</f>
        <v>0</v>
      </c>
      <c r="W13" s="25"/>
      <c r="X13" s="226" t="str">
        <f t="shared" ref="X13" si="18">IF(Q13=0,"-",(SUMPRODUCT(1*(MID(Q13,ROW($1:$3),1)="A"))+SUMPRODUCT(0.5*(MID(Q13,ROW($1:$3),1)="B"))+SUMPRODUCT(0*(MID(Q13,ROW($1:$3),1)="C")))/LEN(Q13))</f>
        <v>-</v>
      </c>
      <c r="Y13" s="126">
        <f t="shared" ref="Y13" si="19">IF(Q13="",0,LEN(Q13)*X13)</f>
        <v>0</v>
      </c>
      <c r="Z13" s="130">
        <f t="shared" ref="Z13" si="20">LEN(Q13)</f>
        <v>0</v>
      </c>
      <c r="AA13" s="25"/>
      <c r="AB13" s="226" t="str">
        <f t="shared" ref="AB13" si="21">IF(S13=0,"-",(SUMPRODUCT(1*(MID(S13,ROW($1:$3),1)="A"))+SUMPRODUCT(0.5*(MID(S13,ROW($1:$3),1)="B"))+SUMPRODUCT(0*(MID(S13,ROW($1:$3),1)="C")))/LEN(S13))</f>
        <v>-</v>
      </c>
      <c r="AC13" s="126">
        <f t="shared" ref="AC13" si="22">IF(S13="",0,LEN(S13)*AB13)</f>
        <v>0</v>
      </c>
      <c r="AD13" s="130">
        <f t="shared" ref="AD13" si="23">LEN(S13)</f>
        <v>0</v>
      </c>
      <c r="AE13" s="25"/>
    </row>
    <row r="14" spans="1:31" ht="19.5" customHeight="1">
      <c r="A14" s="25"/>
      <c r="B14" s="148"/>
      <c r="C14" s="193"/>
      <c r="D14" s="153"/>
      <c r="E14" s="154"/>
      <c r="F14" s="154"/>
      <c r="G14" s="154"/>
      <c r="H14" s="154"/>
      <c r="I14" s="154"/>
      <c r="J14" s="154"/>
      <c r="K14" s="154"/>
      <c r="L14" s="154"/>
      <c r="M14" s="154"/>
      <c r="N14" s="155"/>
      <c r="O14" s="138"/>
      <c r="P14" s="17"/>
      <c r="Q14" s="138"/>
      <c r="R14" s="17"/>
      <c r="S14" s="138"/>
      <c r="T14" s="129"/>
      <c r="U14" s="126"/>
      <c r="V14" s="130"/>
      <c r="W14" s="25"/>
      <c r="X14" s="227"/>
      <c r="Y14" s="126"/>
      <c r="Z14" s="130"/>
      <c r="AA14" s="25"/>
      <c r="AB14" s="227"/>
      <c r="AC14" s="126"/>
      <c r="AD14" s="130"/>
      <c r="AE14" s="25"/>
    </row>
    <row r="15" spans="1:31">
      <c r="A15" s="25"/>
      <c r="B15" s="148"/>
      <c r="C15" s="189" t="s">
        <v>48</v>
      </c>
      <c r="D15" s="150" t="s">
        <v>30</v>
      </c>
      <c r="E15" s="151"/>
      <c r="F15" s="151"/>
      <c r="G15" s="151"/>
      <c r="H15" s="151"/>
      <c r="I15" s="151"/>
      <c r="J15" s="151"/>
      <c r="K15" s="151"/>
      <c r="L15" s="151"/>
      <c r="M15" s="151"/>
      <c r="N15" s="152"/>
      <c r="O15" s="123"/>
      <c r="P15" s="17"/>
      <c r="Q15" s="123"/>
      <c r="R15" s="17"/>
      <c r="S15" s="123"/>
      <c r="T15" s="127" t="str">
        <f>IF(O15=0,"-",(SUMPRODUCT(1*(MID(O15,ROW($1:$3),1)="A"))+SUMPRODUCT(0.5*(MID(O15,ROW($1:$3),1)="B"))+SUMPRODUCT(0*(MID(O15,ROW($1:$3),1)="C")))/LEN(O15))</f>
        <v>-</v>
      </c>
      <c r="U15" s="126">
        <f>IF(O15="",0,LEN(O15)*T15)</f>
        <v>0</v>
      </c>
      <c r="V15" s="130">
        <f>LEN(O15)</f>
        <v>0</v>
      </c>
      <c r="W15" s="25"/>
      <c r="X15" s="226" t="str">
        <f t="shared" ref="X15" si="24">IF(Q15=0,"-",(SUMPRODUCT(1*(MID(Q15,ROW($1:$3),1)="A"))+SUMPRODUCT(0.5*(MID(Q15,ROW($1:$3),1)="B"))+SUMPRODUCT(0*(MID(Q15,ROW($1:$3),1)="C")))/LEN(Q15))</f>
        <v>-</v>
      </c>
      <c r="Y15" s="126">
        <f t="shared" ref="Y15" si="25">IF(Q15="",0,LEN(Q15)*X15)</f>
        <v>0</v>
      </c>
      <c r="Z15" s="130">
        <f t="shared" ref="Z15" si="26">LEN(Q15)</f>
        <v>0</v>
      </c>
      <c r="AA15" s="25"/>
      <c r="AB15" s="226" t="str">
        <f t="shared" ref="AB15" si="27">IF(S15=0,"-",(SUMPRODUCT(1*(MID(S15,ROW($1:$3),1)="A"))+SUMPRODUCT(0.5*(MID(S15,ROW($1:$3),1)="B"))+SUMPRODUCT(0*(MID(S15,ROW($1:$3),1)="C")))/LEN(S15))</f>
        <v>-</v>
      </c>
      <c r="AC15" s="126">
        <f t="shared" ref="AC15" si="28">IF(S15="",0,LEN(S15)*AB15)</f>
        <v>0</v>
      </c>
      <c r="AD15" s="130">
        <f t="shared" ref="AD15" si="29">LEN(S15)</f>
        <v>0</v>
      </c>
      <c r="AE15" s="25"/>
    </row>
    <row r="16" spans="1:31">
      <c r="A16" s="25"/>
      <c r="B16" s="148"/>
      <c r="C16" s="193"/>
      <c r="D16" s="153"/>
      <c r="E16" s="154"/>
      <c r="F16" s="154"/>
      <c r="G16" s="154"/>
      <c r="H16" s="154"/>
      <c r="I16" s="154"/>
      <c r="J16" s="154"/>
      <c r="K16" s="154"/>
      <c r="L16" s="154"/>
      <c r="M16" s="154"/>
      <c r="N16" s="155"/>
      <c r="O16" s="138"/>
      <c r="P16" s="17"/>
      <c r="Q16" s="138"/>
      <c r="R16" s="17"/>
      <c r="S16" s="138"/>
      <c r="T16" s="129"/>
      <c r="U16" s="126"/>
      <c r="V16" s="130"/>
      <c r="W16" s="25"/>
      <c r="X16" s="227"/>
      <c r="Y16" s="126"/>
      <c r="Z16" s="130"/>
      <c r="AA16" s="25"/>
      <c r="AB16" s="227"/>
      <c r="AC16" s="126"/>
      <c r="AD16" s="130"/>
      <c r="AE16" s="25"/>
    </row>
    <row r="17" spans="1:31">
      <c r="A17" s="25"/>
      <c r="B17" s="148"/>
      <c r="C17" s="189" t="s">
        <v>49</v>
      </c>
      <c r="D17" s="150" t="s">
        <v>31</v>
      </c>
      <c r="E17" s="151"/>
      <c r="F17" s="151"/>
      <c r="G17" s="151"/>
      <c r="H17" s="151"/>
      <c r="I17" s="151"/>
      <c r="J17" s="151"/>
      <c r="K17" s="151"/>
      <c r="L17" s="151"/>
      <c r="M17" s="151"/>
      <c r="N17" s="152"/>
      <c r="O17" s="123"/>
      <c r="P17" s="17"/>
      <c r="Q17" s="123"/>
      <c r="R17" s="17"/>
      <c r="S17" s="123"/>
      <c r="T17" s="127" t="str">
        <f>IF(O17=0,"-",(SUMPRODUCT(1*(MID(O17,ROW($1:$3),1)="A"))+SUMPRODUCT(0.5*(MID(O17,ROW($1:$3),1)="B"))+SUMPRODUCT(0*(MID(O17,ROW($1:$3),1)="C")))/LEN(O17))</f>
        <v>-</v>
      </c>
      <c r="U17" s="126">
        <f>IF(O17="",0,LEN(O17)*T17)</f>
        <v>0</v>
      </c>
      <c r="V17" s="130">
        <f>LEN(O17)</f>
        <v>0</v>
      </c>
      <c r="W17" s="25"/>
      <c r="X17" s="226" t="str">
        <f t="shared" ref="X17" si="30">IF(Q17=0,"-",(SUMPRODUCT(1*(MID(Q17,ROW($1:$3),1)="A"))+SUMPRODUCT(0.5*(MID(Q17,ROW($1:$3),1)="B"))+SUMPRODUCT(0*(MID(Q17,ROW($1:$3),1)="C")))/LEN(Q17))</f>
        <v>-</v>
      </c>
      <c r="Y17" s="126">
        <f t="shared" ref="Y17" si="31">IF(Q17="",0,LEN(Q17)*X17)</f>
        <v>0</v>
      </c>
      <c r="Z17" s="130">
        <f t="shared" ref="Z17" si="32">LEN(Q17)</f>
        <v>0</v>
      </c>
      <c r="AA17" s="25"/>
      <c r="AB17" s="226" t="str">
        <f t="shared" ref="AB17" si="33">IF(S17=0,"-",(SUMPRODUCT(1*(MID(S17,ROW($1:$3),1)="A"))+SUMPRODUCT(0.5*(MID(S17,ROW($1:$3),1)="B"))+SUMPRODUCT(0*(MID(S17,ROW($1:$3),1)="C")))/LEN(S17))</f>
        <v>-</v>
      </c>
      <c r="AC17" s="126">
        <f t="shared" ref="AC17" si="34">IF(S17="",0,LEN(S17)*AB17)</f>
        <v>0</v>
      </c>
      <c r="AD17" s="130">
        <f t="shared" ref="AD17" si="35">LEN(S17)</f>
        <v>0</v>
      </c>
      <c r="AE17" s="25"/>
    </row>
    <row r="18" spans="1:31" ht="16.5" customHeight="1">
      <c r="A18" s="25"/>
      <c r="B18" s="148"/>
      <c r="C18" s="193"/>
      <c r="D18" s="153"/>
      <c r="E18" s="154"/>
      <c r="F18" s="154"/>
      <c r="G18" s="154"/>
      <c r="H18" s="154"/>
      <c r="I18" s="154"/>
      <c r="J18" s="154"/>
      <c r="K18" s="154"/>
      <c r="L18" s="154"/>
      <c r="M18" s="154"/>
      <c r="N18" s="155"/>
      <c r="O18" s="138"/>
      <c r="P18" s="17"/>
      <c r="Q18" s="138"/>
      <c r="R18" s="17"/>
      <c r="S18" s="138"/>
      <c r="T18" s="129"/>
      <c r="U18" s="126"/>
      <c r="V18" s="130"/>
      <c r="W18" s="25"/>
      <c r="X18" s="227"/>
      <c r="Y18" s="126"/>
      <c r="Z18" s="130"/>
      <c r="AA18" s="25"/>
      <c r="AB18" s="227"/>
      <c r="AC18" s="126"/>
      <c r="AD18" s="130"/>
      <c r="AE18" s="25"/>
    </row>
    <row r="19" spans="1:31">
      <c r="A19" s="25"/>
      <c r="B19" s="148"/>
      <c r="C19" s="189" t="s">
        <v>50</v>
      </c>
      <c r="D19" s="150" t="s">
        <v>32</v>
      </c>
      <c r="E19" s="151"/>
      <c r="F19" s="151"/>
      <c r="G19" s="151"/>
      <c r="H19" s="151"/>
      <c r="I19" s="151"/>
      <c r="J19" s="151"/>
      <c r="K19" s="151"/>
      <c r="L19" s="151"/>
      <c r="M19" s="151"/>
      <c r="N19" s="152"/>
      <c r="O19" s="123"/>
      <c r="P19" s="17"/>
      <c r="Q19" s="123"/>
      <c r="R19" s="17"/>
      <c r="S19" s="123"/>
      <c r="T19" s="127" t="str">
        <f>IF(O19=0,"-",(SUMPRODUCT(1*(MID(O19,ROW($1:$3),1)="A"))+SUMPRODUCT(0.5*(MID(O19,ROW($1:$3),1)="B"))+SUMPRODUCT(0*(MID(O19,ROW($1:$3),1)="C")))/LEN(O19))</f>
        <v>-</v>
      </c>
      <c r="U19" s="126">
        <f>IF(O19="",0,LEN(O19)*T19)</f>
        <v>0</v>
      </c>
      <c r="V19" s="130">
        <f>LEN(O19)</f>
        <v>0</v>
      </c>
      <c r="W19" s="25"/>
      <c r="X19" s="226" t="str">
        <f t="shared" ref="X19:X26" si="36">IF(Q19=0,"-",(SUMPRODUCT(1*(MID(Q19,ROW($1:$3),1)="A"))+SUMPRODUCT(0.5*(MID(Q19,ROW($1:$3),1)="B"))+SUMPRODUCT(0*(MID(Q19,ROW($1:$3),1)="C")))/LEN(Q19))</f>
        <v>-</v>
      </c>
      <c r="Y19" s="126">
        <f t="shared" ref="Y19" si="37">IF(Q19="",0,LEN(Q19)*X19)</f>
        <v>0</v>
      </c>
      <c r="Z19" s="130">
        <f t="shared" ref="Z19:Z26" si="38">LEN(Q19)</f>
        <v>0</v>
      </c>
      <c r="AA19" s="25"/>
      <c r="AB19" s="226" t="str">
        <f t="shared" ref="AB19:AB26" si="39">IF(S19=0,"-",(SUMPRODUCT(1*(MID(S19,ROW($1:$3),1)="A"))+SUMPRODUCT(0.5*(MID(S19,ROW($1:$3),1)="B"))+SUMPRODUCT(0*(MID(S19,ROW($1:$3),1)="C")))/LEN(S19))</f>
        <v>-</v>
      </c>
      <c r="AC19" s="126">
        <f t="shared" ref="AC19" si="40">IF(S19="",0,LEN(S19)*AB19)</f>
        <v>0</v>
      </c>
      <c r="AD19" s="130">
        <f t="shared" ref="AD19:AD26" si="41">LEN(S19)</f>
        <v>0</v>
      </c>
      <c r="AE19" s="25"/>
    </row>
    <row r="20" spans="1:31" ht="20.25" customHeight="1" thickBot="1">
      <c r="A20" s="25"/>
      <c r="B20" s="149"/>
      <c r="C20" s="190"/>
      <c r="D20" s="165"/>
      <c r="E20" s="166"/>
      <c r="F20" s="166"/>
      <c r="G20" s="166"/>
      <c r="H20" s="166"/>
      <c r="I20" s="166"/>
      <c r="J20" s="166"/>
      <c r="K20" s="166"/>
      <c r="L20" s="166"/>
      <c r="M20" s="166"/>
      <c r="N20" s="163"/>
      <c r="O20" s="125"/>
      <c r="P20" s="17"/>
      <c r="Q20" s="125"/>
      <c r="R20" s="17"/>
      <c r="S20" s="125"/>
      <c r="T20" s="129"/>
      <c r="U20" s="126"/>
      <c r="V20" s="130"/>
      <c r="W20" s="25"/>
      <c r="X20" s="227"/>
      <c r="Y20" s="126"/>
      <c r="Z20" s="130"/>
      <c r="AA20" s="25"/>
      <c r="AB20" s="227"/>
      <c r="AC20" s="126"/>
      <c r="AD20" s="130"/>
      <c r="AE20" s="25"/>
    </row>
    <row r="21" spans="1:31" ht="2.25" customHeight="1" thickBot="1">
      <c r="A21" s="25"/>
      <c r="B21" s="42"/>
      <c r="C21" s="4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45"/>
      <c r="O21" s="39"/>
      <c r="P21" s="43"/>
      <c r="Q21" s="39"/>
      <c r="R21" s="43"/>
      <c r="S21" s="39"/>
      <c r="T21" s="2"/>
      <c r="U21" s="10"/>
      <c r="V21" s="10"/>
      <c r="W21" s="25"/>
      <c r="X21" s="60"/>
      <c r="Y21" s="10"/>
      <c r="Z21" s="10"/>
      <c r="AA21" s="25"/>
      <c r="AB21" s="59"/>
      <c r="AC21" s="10"/>
      <c r="AD21" s="10"/>
      <c r="AE21" s="25"/>
    </row>
    <row r="22" spans="1:31" ht="15">
      <c r="A22" s="25"/>
      <c r="B22" s="31" t="s">
        <v>2</v>
      </c>
      <c r="C22" s="191" t="s">
        <v>51</v>
      </c>
      <c r="D22" s="200" t="s">
        <v>33</v>
      </c>
      <c r="E22" s="201"/>
      <c r="F22" s="201"/>
      <c r="G22" s="201"/>
      <c r="H22" s="201"/>
      <c r="I22" s="201"/>
      <c r="J22" s="201"/>
      <c r="K22" s="201"/>
      <c r="L22" s="201"/>
      <c r="M22" s="201"/>
      <c r="N22" s="169"/>
      <c r="O22" s="137"/>
      <c r="P22" s="17"/>
      <c r="Q22" s="137"/>
      <c r="R22" s="17"/>
      <c r="S22" s="137"/>
      <c r="T22" s="127" t="str">
        <f>IF(O22=0,"-",(SUMPRODUCT(1*(MID(O22,ROW($1:$3),1)="A"))+SUMPRODUCT(0.5*(MID(O22,ROW($1:$3),1)="B"))+SUMPRODUCT(0*(MID(O22,ROW($1:$3),1)="C")))/LEN(O22))</f>
        <v>-</v>
      </c>
      <c r="U22" s="126">
        <f>IF(O22="",0,LEN(O22)*T22)</f>
        <v>0</v>
      </c>
      <c r="V22" s="130">
        <f>LEN(O22)</f>
        <v>0</v>
      </c>
      <c r="W22" s="25"/>
      <c r="X22" s="226" t="str">
        <f t="shared" si="36"/>
        <v>-</v>
      </c>
      <c r="Y22" s="126">
        <f t="shared" ref="Y22:Y26" si="42">IF(Q22="",0,LEN(Q22)*X22)</f>
        <v>0</v>
      </c>
      <c r="Z22" s="130">
        <f t="shared" si="38"/>
        <v>0</v>
      </c>
      <c r="AA22" s="25"/>
      <c r="AB22" s="226" t="str">
        <f t="shared" si="39"/>
        <v>-</v>
      </c>
      <c r="AC22" s="126">
        <f t="shared" ref="AC22:AC26" si="43">IF(S22="",0,LEN(S22)*AB22)</f>
        <v>0</v>
      </c>
      <c r="AD22" s="130">
        <f t="shared" si="41"/>
        <v>0</v>
      </c>
      <c r="AE22" s="25"/>
    </row>
    <row r="23" spans="1:31" ht="15">
      <c r="A23" s="25"/>
      <c r="B23" s="32" t="s">
        <v>5</v>
      </c>
      <c r="C23" s="193"/>
      <c r="D23" s="153"/>
      <c r="E23" s="154"/>
      <c r="F23" s="154"/>
      <c r="G23" s="154"/>
      <c r="H23" s="154"/>
      <c r="I23" s="154"/>
      <c r="J23" s="154"/>
      <c r="K23" s="154"/>
      <c r="L23" s="154"/>
      <c r="M23" s="154"/>
      <c r="N23" s="155"/>
      <c r="O23" s="138"/>
      <c r="P23" s="17"/>
      <c r="Q23" s="138"/>
      <c r="R23" s="17"/>
      <c r="S23" s="138"/>
      <c r="T23" s="129"/>
      <c r="U23" s="126"/>
      <c r="V23" s="130"/>
      <c r="W23" s="25"/>
      <c r="X23" s="227"/>
      <c r="Y23" s="126"/>
      <c r="Z23" s="130"/>
      <c r="AA23" s="25"/>
      <c r="AB23" s="227"/>
      <c r="AC23" s="126"/>
      <c r="AD23" s="130"/>
      <c r="AE23" s="25"/>
    </row>
    <row r="24" spans="1:31">
      <c r="A24" s="25"/>
      <c r="B24" s="213" t="s">
        <v>34</v>
      </c>
      <c r="C24" s="189" t="s">
        <v>52</v>
      </c>
      <c r="D24" s="150" t="s">
        <v>35</v>
      </c>
      <c r="E24" s="151"/>
      <c r="F24" s="151"/>
      <c r="G24" s="151"/>
      <c r="H24" s="151"/>
      <c r="I24" s="151"/>
      <c r="J24" s="151"/>
      <c r="K24" s="151"/>
      <c r="L24" s="151"/>
      <c r="M24" s="151"/>
      <c r="N24" s="152"/>
      <c r="O24" s="123"/>
      <c r="P24" s="17"/>
      <c r="Q24" s="123"/>
      <c r="R24" s="17"/>
      <c r="S24" s="123"/>
      <c r="T24" s="127" t="str">
        <f>IF(O24=0,"-",(SUMPRODUCT(1*(MID(O24,ROW($1:$3),1)="A"))+SUMPRODUCT(0.5*(MID(O24,ROW($1:$3),1)="B"))+SUMPRODUCT(0*(MID(O24,ROW($1:$3),1)="C")))/LEN(O24))</f>
        <v>-</v>
      </c>
      <c r="U24" s="126">
        <f>IF(O24="",0,LEN(O24)*T24)</f>
        <v>0</v>
      </c>
      <c r="V24" s="130">
        <f>LEN(O24)</f>
        <v>0</v>
      </c>
      <c r="W24" s="25"/>
      <c r="X24" s="226" t="str">
        <f t="shared" si="36"/>
        <v>-</v>
      </c>
      <c r="Y24" s="126">
        <f t="shared" si="42"/>
        <v>0</v>
      </c>
      <c r="Z24" s="130">
        <f t="shared" si="38"/>
        <v>0</v>
      </c>
      <c r="AA24" s="25"/>
      <c r="AB24" s="226" t="str">
        <f t="shared" si="39"/>
        <v>-</v>
      </c>
      <c r="AC24" s="126">
        <f t="shared" si="43"/>
        <v>0</v>
      </c>
      <c r="AD24" s="130">
        <f t="shared" si="41"/>
        <v>0</v>
      </c>
      <c r="AE24" s="25"/>
    </row>
    <row r="25" spans="1:31" ht="18.75" customHeight="1">
      <c r="A25" s="25"/>
      <c r="B25" s="148"/>
      <c r="C25" s="193"/>
      <c r="D25" s="153"/>
      <c r="E25" s="154"/>
      <c r="F25" s="154"/>
      <c r="G25" s="154"/>
      <c r="H25" s="154"/>
      <c r="I25" s="154"/>
      <c r="J25" s="154"/>
      <c r="K25" s="154"/>
      <c r="L25" s="154"/>
      <c r="M25" s="154"/>
      <c r="N25" s="155"/>
      <c r="O25" s="138"/>
      <c r="P25" s="17"/>
      <c r="Q25" s="138"/>
      <c r="R25" s="17"/>
      <c r="S25" s="138"/>
      <c r="T25" s="129"/>
      <c r="U25" s="126"/>
      <c r="V25" s="130"/>
      <c r="W25" s="25"/>
      <c r="X25" s="227"/>
      <c r="Y25" s="126"/>
      <c r="Z25" s="130"/>
      <c r="AA25" s="25"/>
      <c r="AB25" s="227"/>
      <c r="AC25" s="126"/>
      <c r="AD25" s="130"/>
      <c r="AE25" s="25"/>
    </row>
    <row r="26" spans="1:31">
      <c r="A26" s="25"/>
      <c r="B26" s="148"/>
      <c r="C26" s="189" t="s">
        <v>53</v>
      </c>
      <c r="D26" s="150" t="s">
        <v>21</v>
      </c>
      <c r="E26" s="151"/>
      <c r="F26" s="151"/>
      <c r="G26" s="151"/>
      <c r="H26" s="151"/>
      <c r="I26" s="151"/>
      <c r="J26" s="151"/>
      <c r="K26" s="151"/>
      <c r="L26" s="151"/>
      <c r="M26" s="151"/>
      <c r="N26" s="152"/>
      <c r="O26" s="123"/>
      <c r="P26" s="17"/>
      <c r="Q26" s="123"/>
      <c r="R26" s="17"/>
      <c r="S26" s="123"/>
      <c r="T26" s="127" t="str">
        <f>IF(O26=0,"-",(SUMPRODUCT(1*(MID(O26,ROW($1:$3),1)="A"))+SUMPRODUCT(0.5*(MID(O26,ROW($1:$3),1)="B"))+SUMPRODUCT(0*(MID(O26,ROW($1:$3),1)="C")))/LEN(O26))</f>
        <v>-</v>
      </c>
      <c r="U26" s="126">
        <f>IF(O26="",0,LEN(O26)*T26)</f>
        <v>0</v>
      </c>
      <c r="V26" s="130">
        <f>LEN(O26)</f>
        <v>0</v>
      </c>
      <c r="W26" s="25"/>
      <c r="X26" s="226" t="str">
        <f t="shared" si="36"/>
        <v>-</v>
      </c>
      <c r="Y26" s="126">
        <f t="shared" si="42"/>
        <v>0</v>
      </c>
      <c r="Z26" s="130">
        <f t="shared" si="38"/>
        <v>0</v>
      </c>
      <c r="AA26" s="25"/>
      <c r="AB26" s="226" t="str">
        <f t="shared" si="39"/>
        <v>-</v>
      </c>
      <c r="AC26" s="126">
        <f t="shared" si="43"/>
        <v>0</v>
      </c>
      <c r="AD26" s="130">
        <f t="shared" si="41"/>
        <v>0</v>
      </c>
      <c r="AE26" s="25"/>
    </row>
    <row r="27" spans="1:31" ht="35.25" customHeight="1" thickBot="1">
      <c r="A27" s="25"/>
      <c r="B27" s="149"/>
      <c r="C27" s="190"/>
      <c r="D27" s="165"/>
      <c r="E27" s="166"/>
      <c r="F27" s="166"/>
      <c r="G27" s="166"/>
      <c r="H27" s="166"/>
      <c r="I27" s="166"/>
      <c r="J27" s="166"/>
      <c r="K27" s="166"/>
      <c r="L27" s="166"/>
      <c r="M27" s="166"/>
      <c r="N27" s="163"/>
      <c r="O27" s="125"/>
      <c r="P27" s="17"/>
      <c r="Q27" s="125"/>
      <c r="R27" s="17"/>
      <c r="S27" s="125"/>
      <c r="T27" s="129"/>
      <c r="U27" s="126"/>
      <c r="V27" s="130"/>
      <c r="W27" s="25"/>
      <c r="X27" s="227"/>
      <c r="Y27" s="126"/>
      <c r="Z27" s="130"/>
      <c r="AA27" s="25"/>
      <c r="AB27" s="227"/>
      <c r="AC27" s="126"/>
      <c r="AD27" s="130"/>
      <c r="AE27" s="25"/>
    </row>
    <row r="28" spans="1:31" ht="2.25" customHeight="1" thickBot="1">
      <c r="A28" s="25"/>
      <c r="B28" s="42"/>
      <c r="C28" s="4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45"/>
      <c r="O28" s="39"/>
      <c r="P28" s="43"/>
      <c r="Q28" s="39"/>
      <c r="R28" s="43"/>
      <c r="S28" s="39"/>
      <c r="T28" s="2"/>
      <c r="U28" s="10"/>
      <c r="V28" s="10"/>
      <c r="W28" s="25"/>
      <c r="X28" s="59"/>
      <c r="Y28" s="10"/>
      <c r="Z28" s="10"/>
      <c r="AA28" s="25"/>
      <c r="AB28" s="59"/>
      <c r="AC28" s="10"/>
      <c r="AD28" s="10"/>
      <c r="AE28" s="25"/>
    </row>
    <row r="29" spans="1:31" ht="15">
      <c r="A29" s="25"/>
      <c r="B29" s="31" t="s">
        <v>17</v>
      </c>
      <c r="C29" s="191" t="s">
        <v>54</v>
      </c>
      <c r="D29" s="204" t="s">
        <v>22</v>
      </c>
      <c r="E29" s="205"/>
      <c r="F29" s="205"/>
      <c r="G29" s="205"/>
      <c r="H29" s="205"/>
      <c r="I29" s="205"/>
      <c r="J29" s="205"/>
      <c r="K29" s="205"/>
      <c r="L29" s="205"/>
      <c r="M29" s="205"/>
      <c r="N29" s="169"/>
      <c r="O29" s="137"/>
      <c r="P29" s="17"/>
      <c r="Q29" s="137"/>
      <c r="R29" s="17"/>
      <c r="S29" s="137"/>
      <c r="T29" s="127" t="str">
        <f>IF(O29=0,"-",(SUMPRODUCT(1*(MID(O29,ROW($1:$3),1)="A"))+SUMPRODUCT(0.5*(MID(O29,ROW($1:$3),1)="B"))+SUMPRODUCT(0*(MID(O29,ROW($1:$3),1)="C")))/LEN(O29))</f>
        <v>-</v>
      </c>
      <c r="U29" s="126">
        <f>IF(O29="",0,LEN(O29)*T29)</f>
        <v>0</v>
      </c>
      <c r="V29" s="130">
        <f>LEN(O29)</f>
        <v>0</v>
      </c>
      <c r="W29" s="25"/>
      <c r="X29" s="226" t="str">
        <f>IF(Q29=0,"-",(SUMPRODUCT(1*(MID(Q29,ROW($1:$3),1)="A"))+SUMPRODUCT(0.5*(MID(Q29,ROW($1:$3),1)="B"))+SUMPRODUCT(0*(MID(Q29,ROW($1:$3),1)="C")))/LEN(Q29))</f>
        <v>-</v>
      </c>
      <c r="Y29" s="126">
        <f>IF(Q29="",0,LEN(Q29)*X29)</f>
        <v>0</v>
      </c>
      <c r="Z29" s="130">
        <f>LEN(Q29)</f>
        <v>0</v>
      </c>
      <c r="AA29" s="25"/>
      <c r="AB29" s="226" t="str">
        <f>IF(S29=0,"-",(SUMPRODUCT(1*(MID(S29,ROW($1:$3),1)="A"))+SUMPRODUCT(0.5*(MID(S29,ROW($1:$3),1)="B"))+SUMPRODUCT(0*(MID(S29,ROW($1:$3),1)="C")))/LEN(S29))</f>
        <v>-</v>
      </c>
      <c r="AC29" s="126">
        <f>IF(S29="",0,LEN(S29)*AB29)</f>
        <v>0</v>
      </c>
      <c r="AD29" s="130">
        <f>LEN(S29)</f>
        <v>0</v>
      </c>
      <c r="AE29" s="25"/>
    </row>
    <row r="30" spans="1:31" ht="15">
      <c r="A30" s="25"/>
      <c r="B30" s="33" t="s">
        <v>14</v>
      </c>
      <c r="C30" s="192"/>
      <c r="D30" s="206"/>
      <c r="E30" s="207"/>
      <c r="F30" s="207"/>
      <c r="G30" s="207"/>
      <c r="H30" s="207"/>
      <c r="I30" s="207"/>
      <c r="J30" s="207"/>
      <c r="K30" s="207"/>
      <c r="L30" s="207"/>
      <c r="M30" s="207"/>
      <c r="N30" s="160"/>
      <c r="O30" s="124"/>
      <c r="P30" s="17"/>
      <c r="Q30" s="124"/>
      <c r="R30" s="17"/>
      <c r="S30" s="124"/>
      <c r="T30" s="128"/>
      <c r="U30" s="126"/>
      <c r="V30" s="130"/>
      <c r="W30" s="25"/>
      <c r="X30" s="228"/>
      <c r="Y30" s="126"/>
      <c r="Z30" s="130"/>
      <c r="AA30" s="25"/>
      <c r="AB30" s="228"/>
      <c r="AC30" s="126"/>
      <c r="AD30" s="130"/>
      <c r="AE30" s="25"/>
    </row>
    <row r="31" spans="1:31" ht="15">
      <c r="A31" s="25"/>
      <c r="B31" s="32" t="s">
        <v>0</v>
      </c>
      <c r="C31" s="193"/>
      <c r="D31" s="208"/>
      <c r="E31" s="209"/>
      <c r="F31" s="209"/>
      <c r="G31" s="209"/>
      <c r="H31" s="209"/>
      <c r="I31" s="209"/>
      <c r="J31" s="209"/>
      <c r="K31" s="209"/>
      <c r="L31" s="209"/>
      <c r="M31" s="209"/>
      <c r="N31" s="155"/>
      <c r="O31" s="138"/>
      <c r="P31" s="17"/>
      <c r="Q31" s="138"/>
      <c r="R31" s="17"/>
      <c r="S31" s="138"/>
      <c r="T31" s="129"/>
      <c r="U31" s="126"/>
      <c r="V31" s="130"/>
      <c r="W31" s="25"/>
      <c r="X31" s="227"/>
      <c r="Y31" s="126"/>
      <c r="Z31" s="130"/>
      <c r="AA31" s="25"/>
      <c r="AB31" s="227"/>
      <c r="AC31" s="126"/>
      <c r="AD31" s="130"/>
      <c r="AE31" s="25"/>
    </row>
    <row r="32" spans="1:31">
      <c r="A32" s="25"/>
      <c r="B32" s="147" t="s">
        <v>1</v>
      </c>
      <c r="C32" s="189" t="s">
        <v>55</v>
      </c>
      <c r="D32" s="150" t="s">
        <v>36</v>
      </c>
      <c r="E32" s="151"/>
      <c r="F32" s="151"/>
      <c r="G32" s="151"/>
      <c r="H32" s="151"/>
      <c r="I32" s="151"/>
      <c r="J32" s="151"/>
      <c r="K32" s="151"/>
      <c r="L32" s="151"/>
      <c r="M32" s="151"/>
      <c r="N32" s="152"/>
      <c r="O32" s="123"/>
      <c r="P32" s="17"/>
      <c r="Q32" s="123"/>
      <c r="R32" s="17"/>
      <c r="S32" s="123"/>
      <c r="T32" s="127" t="str">
        <f>IF(O32=0,"-",(SUMPRODUCT(1*(MID(O32,ROW($1:$3),1)="A"))+SUMPRODUCT(0.5*(MID(O32,ROW($1:$3),1)="B"))+SUMPRODUCT(0*(MID(O32,ROW($1:$3),1)="C")))/LEN(O32))</f>
        <v>-</v>
      </c>
      <c r="U32" s="126">
        <f>IF(O32="",0,LEN(O32)*T32)</f>
        <v>0</v>
      </c>
      <c r="V32" s="130">
        <f>LEN(O32)</f>
        <v>0</v>
      </c>
      <c r="W32" s="25"/>
      <c r="X32" s="226" t="str">
        <f t="shared" ref="X32" si="44">IF(Q32=0,"-",(SUMPRODUCT(1*(MID(Q32,ROW($1:$3),1)="A"))+SUMPRODUCT(0.5*(MID(Q32,ROW($1:$3),1)="B"))+SUMPRODUCT(0*(MID(Q32,ROW($1:$3),1)="C")))/LEN(Q32))</f>
        <v>-</v>
      </c>
      <c r="Y32" s="126">
        <f t="shared" ref="Y32" si="45">IF(Q32="",0,LEN(Q32)*X32)</f>
        <v>0</v>
      </c>
      <c r="Z32" s="130">
        <f t="shared" ref="Z32" si="46">LEN(Q32)</f>
        <v>0</v>
      </c>
      <c r="AA32" s="25"/>
      <c r="AB32" s="226" t="str">
        <f t="shared" ref="AB32" si="47">IF(S32=0,"-",(SUMPRODUCT(1*(MID(S32,ROW($1:$3),1)="A"))+SUMPRODUCT(0.5*(MID(S32,ROW($1:$3),1)="B"))+SUMPRODUCT(0*(MID(S32,ROW($1:$3),1)="C")))/LEN(S32))</f>
        <v>-</v>
      </c>
      <c r="AC32" s="126">
        <f t="shared" ref="AC32" si="48">IF(S32="",0,LEN(S32)*AB32)</f>
        <v>0</v>
      </c>
      <c r="AD32" s="130">
        <f t="shared" ref="AD32" si="49">LEN(S32)</f>
        <v>0</v>
      </c>
      <c r="AE32" s="25"/>
    </row>
    <row r="33" spans="1:31" ht="13.5" thickBot="1">
      <c r="A33" s="25"/>
      <c r="B33" s="164"/>
      <c r="C33" s="190"/>
      <c r="D33" s="165"/>
      <c r="E33" s="166"/>
      <c r="F33" s="166"/>
      <c r="G33" s="166"/>
      <c r="H33" s="166"/>
      <c r="I33" s="166"/>
      <c r="J33" s="166"/>
      <c r="K33" s="166"/>
      <c r="L33" s="166"/>
      <c r="M33" s="166"/>
      <c r="N33" s="163"/>
      <c r="O33" s="125"/>
      <c r="P33" s="17"/>
      <c r="Q33" s="125"/>
      <c r="R33" s="17"/>
      <c r="S33" s="125"/>
      <c r="T33" s="129"/>
      <c r="U33" s="126"/>
      <c r="V33" s="130"/>
      <c r="W33" s="25"/>
      <c r="X33" s="227"/>
      <c r="Y33" s="126"/>
      <c r="Z33" s="130"/>
      <c r="AA33" s="25"/>
      <c r="AB33" s="227"/>
      <c r="AC33" s="126"/>
      <c r="AD33" s="130"/>
      <c r="AE33" s="25"/>
    </row>
    <row r="34" spans="1:31" ht="2.25" customHeight="1" thickBot="1">
      <c r="A34" s="25"/>
      <c r="B34" s="42"/>
      <c r="C34" s="4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45"/>
      <c r="O34" s="39"/>
      <c r="P34" s="43"/>
      <c r="Q34" s="39"/>
      <c r="R34" s="43"/>
      <c r="S34" s="39"/>
      <c r="T34" s="2"/>
      <c r="U34" s="10"/>
      <c r="V34" s="10"/>
      <c r="W34" s="25"/>
      <c r="X34" s="59"/>
      <c r="Y34" s="10"/>
      <c r="Z34" s="10"/>
      <c r="AA34" s="25"/>
      <c r="AB34" s="59"/>
      <c r="AC34" s="10"/>
      <c r="AD34" s="10"/>
      <c r="AE34" s="25"/>
    </row>
    <row r="35" spans="1:31" ht="15">
      <c r="A35" s="25"/>
      <c r="B35" s="31" t="s">
        <v>12</v>
      </c>
      <c r="C35" s="191" t="s">
        <v>56</v>
      </c>
      <c r="D35" s="167" t="s">
        <v>37</v>
      </c>
      <c r="E35" s="168"/>
      <c r="F35" s="168"/>
      <c r="G35" s="168"/>
      <c r="H35" s="168"/>
      <c r="I35" s="168"/>
      <c r="J35" s="168"/>
      <c r="K35" s="168"/>
      <c r="L35" s="168"/>
      <c r="M35" s="168"/>
      <c r="N35" s="169"/>
      <c r="O35" s="137"/>
      <c r="P35" s="17"/>
      <c r="Q35" s="137"/>
      <c r="R35" s="17"/>
      <c r="S35" s="137"/>
      <c r="T35" s="127" t="str">
        <f>IF(O35=0,"-",(SUMPRODUCT(1*(MID(O35,ROW($1:$3),1)="A"))+SUMPRODUCT(0.5*(MID(O35,ROW($1:$3),1)="B"))+SUMPRODUCT(0*(MID(O35,ROW($1:$3),1)="C")))/LEN(O35))</f>
        <v>-</v>
      </c>
      <c r="U35" s="126">
        <f>IF(O35="",0,LEN(O35)*T35)</f>
        <v>0</v>
      </c>
      <c r="V35" s="130">
        <f>LEN(O35)</f>
        <v>0</v>
      </c>
      <c r="W35" s="25"/>
      <c r="X35" s="226" t="str">
        <f>IF(Q35=0,"-",(SUMPRODUCT(1*(MID(Q35,ROW($1:$3),1)="A"))+SUMPRODUCT(0.5*(MID(Q35,ROW($1:$3),1)="B"))+SUMPRODUCT(0*(MID(Q35,ROW($1:$3),1)="C")))/LEN(Q35))</f>
        <v>-</v>
      </c>
      <c r="Y35" s="126">
        <f>IF(Q35="",0,LEN(Q35)*X35)</f>
        <v>0</v>
      </c>
      <c r="Z35" s="130">
        <f>LEN(Q35)</f>
        <v>0</v>
      </c>
      <c r="AA35" s="25"/>
      <c r="AB35" s="226" t="str">
        <f>IF(S35=0,"-",(SUMPRODUCT(1*(MID(S35,ROW($1:$3),1)="A"))+SUMPRODUCT(0.5*(MID(S35,ROW($1:$3),1)="B"))+SUMPRODUCT(0*(MID(S35,ROW($1:$3),1)="C")))/LEN(S35))</f>
        <v>-</v>
      </c>
      <c r="AC35" s="126">
        <f>IF(S35="",0,LEN(S35)*AB35)</f>
        <v>0</v>
      </c>
      <c r="AD35" s="130">
        <f>LEN(S35)</f>
        <v>0</v>
      </c>
      <c r="AE35" s="25"/>
    </row>
    <row r="36" spans="1:31" ht="15">
      <c r="A36" s="25"/>
      <c r="B36" s="33" t="s">
        <v>13</v>
      </c>
      <c r="C36" s="192"/>
      <c r="D36" s="170"/>
      <c r="E36" s="171"/>
      <c r="F36" s="171"/>
      <c r="G36" s="171"/>
      <c r="H36" s="171"/>
      <c r="I36" s="171"/>
      <c r="J36" s="171"/>
      <c r="K36" s="171"/>
      <c r="L36" s="171"/>
      <c r="M36" s="171"/>
      <c r="N36" s="160"/>
      <c r="O36" s="124"/>
      <c r="P36" s="17"/>
      <c r="Q36" s="124"/>
      <c r="R36" s="17"/>
      <c r="S36" s="124"/>
      <c r="T36" s="128"/>
      <c r="U36" s="126"/>
      <c r="V36" s="130"/>
      <c r="W36" s="25"/>
      <c r="X36" s="228"/>
      <c r="Y36" s="126"/>
      <c r="Z36" s="130"/>
      <c r="AA36" s="25"/>
      <c r="AB36" s="228"/>
      <c r="AC36" s="126"/>
      <c r="AD36" s="130"/>
      <c r="AE36" s="25"/>
    </row>
    <row r="37" spans="1:31" ht="15">
      <c r="A37" s="25"/>
      <c r="B37" s="32" t="s">
        <v>15</v>
      </c>
      <c r="C37" s="193"/>
      <c r="D37" s="172"/>
      <c r="E37" s="173"/>
      <c r="F37" s="173"/>
      <c r="G37" s="173"/>
      <c r="H37" s="173"/>
      <c r="I37" s="173"/>
      <c r="J37" s="173"/>
      <c r="K37" s="173"/>
      <c r="L37" s="173"/>
      <c r="M37" s="173"/>
      <c r="N37" s="155"/>
      <c r="O37" s="138"/>
      <c r="P37" s="17"/>
      <c r="Q37" s="138"/>
      <c r="R37" s="17"/>
      <c r="S37" s="138"/>
      <c r="T37" s="129"/>
      <c r="U37" s="126"/>
      <c r="V37" s="130"/>
      <c r="W37" s="25"/>
      <c r="X37" s="227"/>
      <c r="Y37" s="126"/>
      <c r="Z37" s="130"/>
      <c r="AA37" s="25"/>
      <c r="AB37" s="227"/>
      <c r="AC37" s="126"/>
      <c r="AD37" s="130"/>
      <c r="AE37" s="25"/>
    </row>
    <row r="38" spans="1:31">
      <c r="A38" s="25"/>
      <c r="B38" s="147" t="s">
        <v>16</v>
      </c>
      <c r="C38" s="189" t="s">
        <v>57</v>
      </c>
      <c r="D38" s="150" t="s">
        <v>38</v>
      </c>
      <c r="E38" s="151"/>
      <c r="F38" s="151"/>
      <c r="G38" s="151"/>
      <c r="H38" s="151"/>
      <c r="I38" s="151"/>
      <c r="J38" s="151"/>
      <c r="K38" s="151"/>
      <c r="L38" s="151"/>
      <c r="M38" s="151"/>
      <c r="N38" s="152"/>
      <c r="O38" s="123"/>
      <c r="P38" s="17"/>
      <c r="Q38" s="123"/>
      <c r="R38" s="17"/>
      <c r="S38" s="123"/>
      <c r="T38" s="127" t="str">
        <f>IF(O38=0,"-",(SUMPRODUCT(1*(MID(O38,ROW($1:$3),1)="A"))+SUMPRODUCT(0.5*(MID(O38,ROW($1:$3),1)="B"))+SUMPRODUCT(0*(MID(O38,ROW($1:$3),1)="C")))/LEN(O38))</f>
        <v>-</v>
      </c>
      <c r="U38" s="126">
        <f>IF(O38="",0,LEN(O38)*T38)</f>
        <v>0</v>
      </c>
      <c r="V38" s="130">
        <f>LEN(O38)</f>
        <v>0</v>
      </c>
      <c r="W38" s="25"/>
      <c r="X38" s="226" t="str">
        <f t="shared" ref="X38:X42" si="50">IF(Q38=0,"-",(SUMPRODUCT(1*(MID(Q38,ROW($1:$3),1)="A"))+SUMPRODUCT(0.5*(MID(Q38,ROW($1:$3),1)="B"))+SUMPRODUCT(0*(MID(Q38,ROW($1:$3),1)="C")))/LEN(Q38))</f>
        <v>-</v>
      </c>
      <c r="Y38" s="126">
        <f t="shared" ref="Y38:Y44" si="51">IF(Q38="",0,LEN(Q38)*X38)</f>
        <v>0</v>
      </c>
      <c r="Z38" s="130">
        <f t="shared" ref="Z38:Z44" si="52">LEN(Q38)</f>
        <v>0</v>
      </c>
      <c r="AA38" s="25"/>
      <c r="AB38" s="226" t="str">
        <f t="shared" ref="AB38:AB44" si="53">IF(S38=0,"-",(SUMPRODUCT(1*(MID(S38,ROW($1:$3),1)="A"))+SUMPRODUCT(0.5*(MID(S38,ROW($1:$3),1)="B"))+SUMPRODUCT(0*(MID(S38,ROW($1:$3),1)="C")))/LEN(S38))</f>
        <v>-</v>
      </c>
      <c r="AC38" s="126">
        <f>IF(S38="",0,LEN(S38)*AB38)</f>
        <v>0</v>
      </c>
      <c r="AD38" s="130">
        <f t="shared" ref="AD38:AD44" si="54">LEN(S38)</f>
        <v>0</v>
      </c>
      <c r="AE38" s="25"/>
    </row>
    <row r="39" spans="1:31" ht="18.75" customHeight="1">
      <c r="A39" s="25"/>
      <c r="B39" s="148"/>
      <c r="C39" s="193"/>
      <c r="D39" s="153"/>
      <c r="E39" s="154"/>
      <c r="F39" s="154"/>
      <c r="G39" s="154"/>
      <c r="H39" s="154"/>
      <c r="I39" s="154"/>
      <c r="J39" s="154"/>
      <c r="K39" s="154"/>
      <c r="L39" s="154"/>
      <c r="M39" s="154"/>
      <c r="N39" s="155"/>
      <c r="O39" s="138"/>
      <c r="P39" s="17"/>
      <c r="Q39" s="138"/>
      <c r="R39" s="17"/>
      <c r="S39" s="138"/>
      <c r="T39" s="129"/>
      <c r="U39" s="126"/>
      <c r="V39" s="130"/>
      <c r="W39" s="25"/>
      <c r="X39" s="227"/>
      <c r="Y39" s="126"/>
      <c r="Z39" s="130"/>
      <c r="AA39" s="25"/>
      <c r="AB39" s="227"/>
      <c r="AC39" s="126"/>
      <c r="AD39" s="130"/>
      <c r="AE39" s="25"/>
    </row>
    <row r="40" spans="1:31">
      <c r="A40" s="25"/>
      <c r="B40" s="148"/>
      <c r="C40" s="189" t="s">
        <v>58</v>
      </c>
      <c r="D40" s="150" t="s">
        <v>39</v>
      </c>
      <c r="E40" s="151"/>
      <c r="F40" s="151"/>
      <c r="G40" s="151"/>
      <c r="H40" s="151"/>
      <c r="I40" s="151"/>
      <c r="J40" s="151"/>
      <c r="K40" s="151"/>
      <c r="L40" s="151"/>
      <c r="M40" s="151"/>
      <c r="N40" s="152"/>
      <c r="O40" s="123"/>
      <c r="P40" s="17"/>
      <c r="Q40" s="123"/>
      <c r="R40" s="17"/>
      <c r="S40" s="123"/>
      <c r="T40" s="127" t="str">
        <f>IF(O40=0,"-",(SUMPRODUCT(1*(MID(O40,ROW($1:$3),1)="A"))+SUMPRODUCT(0.5*(MID(O40,ROW($1:$3),1)="B"))+SUMPRODUCT(0*(MID(O40,ROW($1:$3),1)="C")))/LEN(O40))</f>
        <v>-</v>
      </c>
      <c r="U40" s="126">
        <f>IF(O40="",0,LEN(O40)*T40)</f>
        <v>0</v>
      </c>
      <c r="V40" s="130">
        <f>LEN(O40)</f>
        <v>0</v>
      </c>
      <c r="W40" s="25"/>
      <c r="X40" s="226" t="str">
        <f t="shared" si="50"/>
        <v>-</v>
      </c>
      <c r="Y40" s="126">
        <f t="shared" si="51"/>
        <v>0</v>
      </c>
      <c r="Z40" s="130">
        <f t="shared" si="52"/>
        <v>0</v>
      </c>
      <c r="AA40" s="25"/>
      <c r="AB40" s="226" t="str">
        <f t="shared" si="53"/>
        <v>-</v>
      </c>
      <c r="AC40" s="126">
        <f t="shared" ref="AC40:AC44" si="55">IF(S40="",0,LEN(S40)*AB40)</f>
        <v>0</v>
      </c>
      <c r="AD40" s="130">
        <f t="shared" si="54"/>
        <v>0</v>
      </c>
      <c r="AE40" s="25"/>
    </row>
    <row r="41" spans="1:31">
      <c r="A41" s="25"/>
      <c r="B41" s="148"/>
      <c r="C41" s="193"/>
      <c r="D41" s="153"/>
      <c r="E41" s="154"/>
      <c r="F41" s="154"/>
      <c r="G41" s="154"/>
      <c r="H41" s="154"/>
      <c r="I41" s="154"/>
      <c r="J41" s="154"/>
      <c r="K41" s="154"/>
      <c r="L41" s="154"/>
      <c r="M41" s="154"/>
      <c r="N41" s="155"/>
      <c r="O41" s="138"/>
      <c r="P41" s="17"/>
      <c r="Q41" s="138"/>
      <c r="R41" s="17"/>
      <c r="S41" s="138"/>
      <c r="T41" s="129"/>
      <c r="U41" s="126"/>
      <c r="V41" s="130"/>
      <c r="W41" s="25"/>
      <c r="X41" s="227"/>
      <c r="Y41" s="126"/>
      <c r="Z41" s="130"/>
      <c r="AA41" s="25"/>
      <c r="AB41" s="227"/>
      <c r="AC41" s="126"/>
      <c r="AD41" s="130"/>
      <c r="AE41" s="25"/>
    </row>
    <row r="42" spans="1:31">
      <c r="A42" s="25"/>
      <c r="B42" s="148"/>
      <c r="C42" s="189" t="s">
        <v>59</v>
      </c>
      <c r="D42" s="150" t="s">
        <v>40</v>
      </c>
      <c r="E42" s="151"/>
      <c r="F42" s="151"/>
      <c r="G42" s="151"/>
      <c r="H42" s="151"/>
      <c r="I42" s="151"/>
      <c r="J42" s="151"/>
      <c r="K42" s="151"/>
      <c r="L42" s="151"/>
      <c r="M42" s="151"/>
      <c r="N42" s="152"/>
      <c r="O42" s="123"/>
      <c r="P42" s="17"/>
      <c r="Q42" s="123"/>
      <c r="R42" s="17"/>
      <c r="S42" s="123"/>
      <c r="T42" s="127" t="str">
        <f>IF(O42=0,"-",(SUMPRODUCT(1*(MID(O42,ROW($1:$3),1)="A"))+SUMPRODUCT(0.5*(MID(O42,ROW($1:$3),1)="B"))+SUMPRODUCT(0*(MID(O42,ROW($1:$3),1)="C")))/LEN(O42))</f>
        <v>-</v>
      </c>
      <c r="U42" s="126">
        <f>IF(O42="",0,LEN(O42)*T42)</f>
        <v>0</v>
      </c>
      <c r="V42" s="130">
        <f>LEN(O42)</f>
        <v>0</v>
      </c>
      <c r="W42" s="25"/>
      <c r="X42" s="226" t="str">
        <f t="shared" si="50"/>
        <v>-</v>
      </c>
      <c r="Y42" s="126">
        <f t="shared" si="51"/>
        <v>0</v>
      </c>
      <c r="Z42" s="130">
        <f t="shared" si="52"/>
        <v>0</v>
      </c>
      <c r="AA42" s="25"/>
      <c r="AB42" s="226" t="str">
        <f t="shared" si="53"/>
        <v>-</v>
      </c>
      <c r="AC42" s="126">
        <f t="shared" si="55"/>
        <v>0</v>
      </c>
      <c r="AD42" s="130">
        <f t="shared" si="54"/>
        <v>0</v>
      </c>
      <c r="AE42" s="25"/>
    </row>
    <row r="43" spans="1:31">
      <c r="A43" s="25"/>
      <c r="B43" s="148"/>
      <c r="C43" s="193"/>
      <c r="D43" s="153"/>
      <c r="E43" s="154"/>
      <c r="F43" s="154"/>
      <c r="G43" s="154"/>
      <c r="H43" s="154"/>
      <c r="I43" s="154"/>
      <c r="J43" s="154"/>
      <c r="K43" s="154"/>
      <c r="L43" s="154"/>
      <c r="M43" s="154"/>
      <c r="N43" s="155"/>
      <c r="O43" s="138"/>
      <c r="P43" s="17"/>
      <c r="Q43" s="138"/>
      <c r="R43" s="17"/>
      <c r="S43" s="138"/>
      <c r="T43" s="129"/>
      <c r="U43" s="126"/>
      <c r="V43" s="130"/>
      <c r="W43" s="25"/>
      <c r="X43" s="227"/>
      <c r="Y43" s="126"/>
      <c r="Z43" s="130"/>
      <c r="AA43" s="25"/>
      <c r="AB43" s="227"/>
      <c r="AC43" s="126"/>
      <c r="AD43" s="130"/>
      <c r="AE43" s="25"/>
    </row>
    <row r="44" spans="1:31">
      <c r="A44" s="25"/>
      <c r="B44" s="148"/>
      <c r="C44" s="189" t="s">
        <v>60</v>
      </c>
      <c r="D44" s="150" t="s">
        <v>41</v>
      </c>
      <c r="E44" s="151"/>
      <c r="F44" s="151"/>
      <c r="G44" s="151"/>
      <c r="H44" s="151"/>
      <c r="I44" s="151"/>
      <c r="J44" s="151"/>
      <c r="K44" s="151"/>
      <c r="L44" s="151"/>
      <c r="M44" s="151"/>
      <c r="N44" s="152"/>
      <c r="O44" s="123"/>
      <c r="P44" s="17"/>
      <c r="Q44" s="123"/>
      <c r="R44" s="17"/>
      <c r="S44" s="123"/>
      <c r="T44" s="127" t="str">
        <f>IF(O44=0,"-",(SUMPRODUCT(1*(MID(O44,ROW($1:$3),1)="A"))+SUMPRODUCT(0.5*(MID(O44,ROW($1:$3),1)="B"))+SUMPRODUCT(0*(MID(O44,ROW($1:$3),1)="C")))/LEN(O44))</f>
        <v>-</v>
      </c>
      <c r="U44" s="126">
        <f>IF(O44="",0,LEN(O44)*T44)</f>
        <v>0</v>
      </c>
      <c r="V44" s="130">
        <f>LEN(O44)</f>
        <v>0</v>
      </c>
      <c r="W44" s="25"/>
      <c r="X44" s="226" t="str">
        <f>IF(Q44=0,"-",(SUMPRODUCT(1*(MID(Q44,ROW($1:$3),1)="A"))+SUMPRODUCT(0.5*(MID(Q44,ROW($1:$3),1)="B"))+SUMPRODUCT(0*(MID(Q44,ROW($1:$3),1)="C")))/LEN(Q44))</f>
        <v>-</v>
      </c>
      <c r="Y44" s="126">
        <f t="shared" si="51"/>
        <v>0</v>
      </c>
      <c r="Z44" s="130">
        <f t="shared" si="52"/>
        <v>0</v>
      </c>
      <c r="AA44" s="25"/>
      <c r="AB44" s="226" t="str">
        <f t="shared" si="53"/>
        <v>-</v>
      </c>
      <c r="AC44" s="126">
        <f t="shared" si="55"/>
        <v>0</v>
      </c>
      <c r="AD44" s="130">
        <f t="shared" si="54"/>
        <v>0</v>
      </c>
      <c r="AE44" s="25"/>
    </row>
    <row r="45" spans="1:31" ht="20.25" customHeight="1">
      <c r="A45" s="25"/>
      <c r="B45" s="148"/>
      <c r="C45" s="193"/>
      <c r="D45" s="153"/>
      <c r="E45" s="154"/>
      <c r="F45" s="154"/>
      <c r="G45" s="154"/>
      <c r="H45" s="154"/>
      <c r="I45" s="154"/>
      <c r="J45" s="154"/>
      <c r="K45" s="154"/>
      <c r="L45" s="154"/>
      <c r="M45" s="154"/>
      <c r="N45" s="155"/>
      <c r="O45" s="138"/>
      <c r="P45" s="17"/>
      <c r="Q45" s="138"/>
      <c r="R45" s="17"/>
      <c r="S45" s="138"/>
      <c r="T45" s="129"/>
      <c r="U45" s="126"/>
      <c r="V45" s="130"/>
      <c r="W45" s="25"/>
      <c r="X45" s="227"/>
      <c r="Y45" s="126"/>
      <c r="Z45" s="130"/>
      <c r="AA45" s="25"/>
      <c r="AB45" s="227"/>
      <c r="AC45" s="126"/>
      <c r="AD45" s="130"/>
      <c r="AE45" s="25"/>
    </row>
    <row r="46" spans="1:31">
      <c r="A46" s="25"/>
      <c r="B46" s="148"/>
      <c r="C46" s="189" t="s">
        <v>61</v>
      </c>
      <c r="D46" s="156" t="s">
        <v>80</v>
      </c>
      <c r="E46" s="157"/>
      <c r="F46" s="157"/>
      <c r="G46" s="157"/>
      <c r="H46" s="157"/>
      <c r="I46" s="157"/>
      <c r="J46" s="157"/>
      <c r="K46" s="157"/>
      <c r="L46" s="157"/>
      <c r="M46" s="157"/>
      <c r="N46" s="152"/>
      <c r="O46" s="123"/>
      <c r="P46" s="17"/>
      <c r="Q46" s="123"/>
      <c r="R46" s="17"/>
      <c r="S46" s="123"/>
      <c r="T46" s="127" t="str">
        <f>IF(O46=0,"-",(SUMPRODUCT(1*(MID(O46,ROW($1:$3),1)="A"))+SUMPRODUCT(0.5*(MID(O46,ROW($1:$3),1)="B"))+SUMPRODUCT(0*(MID(O46,ROW($1:$3),1)="C")))/LEN(O46))</f>
        <v>-</v>
      </c>
      <c r="U46" s="126">
        <f>IF(O46="",0,LEN(O46)*T46)</f>
        <v>0</v>
      </c>
      <c r="V46" s="130">
        <f>LEN(O46)</f>
        <v>0</v>
      </c>
      <c r="W46" s="25"/>
      <c r="X46" s="226" t="str">
        <f>IF(Q46=0,"-",(SUMPRODUCT(1*(MID(Q46,ROW($1:$3),1)="A"))+SUMPRODUCT(0.5*(MID(Q46,ROW($1:$3),1)="B"))+SUMPRODUCT(0*(MID(Q46,ROW($1:$3),1)="C")))/LEN(Q46))</f>
        <v>-</v>
      </c>
      <c r="Y46" s="126">
        <f>IF(Q46="",0,LEN(Q46)*X46)</f>
        <v>0</v>
      </c>
      <c r="Z46" s="130">
        <f>LEN(Q46)</f>
        <v>0</v>
      </c>
      <c r="AA46" s="25"/>
      <c r="AB46" s="226" t="str">
        <f>IF(S46=0,"-",(SUMPRODUCT(1*(MID(S46,ROW($1:$3),1)="A"))+SUMPRODUCT(0.5*(MID(S46,ROW($1:$3),1)="B"))+SUMPRODUCT(0*(MID(S46,ROW($1:$3),1)="C")))/LEN(S46))</f>
        <v>-</v>
      </c>
      <c r="AC46" s="126">
        <f>IF(S46="",0,LEN(S46)*AB46)</f>
        <v>0</v>
      </c>
      <c r="AD46" s="130">
        <f>LEN(S46)</f>
        <v>0</v>
      </c>
      <c r="AE46" s="25"/>
    </row>
    <row r="47" spans="1:31">
      <c r="A47" s="25"/>
      <c r="B47" s="148"/>
      <c r="C47" s="192"/>
      <c r="D47" s="158"/>
      <c r="E47" s="159"/>
      <c r="F47" s="159"/>
      <c r="G47" s="159"/>
      <c r="H47" s="159"/>
      <c r="I47" s="159"/>
      <c r="J47" s="159"/>
      <c r="K47" s="159"/>
      <c r="L47" s="159"/>
      <c r="M47" s="159"/>
      <c r="N47" s="160"/>
      <c r="O47" s="124"/>
      <c r="P47" s="17"/>
      <c r="Q47" s="124"/>
      <c r="R47" s="17"/>
      <c r="S47" s="124"/>
      <c r="T47" s="128"/>
      <c r="U47" s="126"/>
      <c r="V47" s="130"/>
      <c r="W47" s="25"/>
      <c r="X47" s="228"/>
      <c r="Y47" s="126"/>
      <c r="Z47" s="130"/>
      <c r="AA47" s="25"/>
      <c r="AB47" s="228"/>
      <c r="AC47" s="126"/>
      <c r="AD47" s="130"/>
      <c r="AE47" s="25"/>
    </row>
    <row r="48" spans="1:31">
      <c r="A48" s="25"/>
      <c r="B48" s="148"/>
      <c r="C48" s="192"/>
      <c r="D48" s="158"/>
      <c r="E48" s="159"/>
      <c r="F48" s="159"/>
      <c r="G48" s="159"/>
      <c r="H48" s="159"/>
      <c r="I48" s="159"/>
      <c r="J48" s="159"/>
      <c r="K48" s="159"/>
      <c r="L48" s="159"/>
      <c r="M48" s="159"/>
      <c r="N48" s="160"/>
      <c r="O48" s="124"/>
      <c r="P48" s="17"/>
      <c r="Q48" s="124"/>
      <c r="R48" s="17"/>
      <c r="S48" s="124"/>
      <c r="T48" s="128"/>
      <c r="U48" s="126"/>
      <c r="V48" s="130"/>
      <c r="W48" s="25"/>
      <c r="X48" s="228"/>
      <c r="Y48" s="126"/>
      <c r="Z48" s="130"/>
      <c r="AA48" s="25"/>
      <c r="AB48" s="228"/>
      <c r="AC48" s="126"/>
      <c r="AD48" s="130"/>
      <c r="AE48" s="25"/>
    </row>
    <row r="49" spans="1:31">
      <c r="A49" s="25"/>
      <c r="B49" s="148"/>
      <c r="C49" s="192"/>
      <c r="D49" s="158"/>
      <c r="E49" s="159"/>
      <c r="F49" s="159"/>
      <c r="G49" s="159"/>
      <c r="H49" s="159"/>
      <c r="I49" s="159"/>
      <c r="J49" s="159"/>
      <c r="K49" s="159"/>
      <c r="L49" s="159"/>
      <c r="M49" s="159"/>
      <c r="N49" s="160"/>
      <c r="O49" s="124"/>
      <c r="P49" s="17"/>
      <c r="Q49" s="124"/>
      <c r="R49" s="17"/>
      <c r="S49" s="124"/>
      <c r="T49" s="128"/>
      <c r="U49" s="126"/>
      <c r="V49" s="130"/>
      <c r="W49" s="25"/>
      <c r="X49" s="228"/>
      <c r="Y49" s="126"/>
      <c r="Z49" s="130"/>
      <c r="AA49" s="25"/>
      <c r="AB49" s="228"/>
      <c r="AC49" s="126"/>
      <c r="AD49" s="130"/>
      <c r="AE49" s="25"/>
    </row>
    <row r="50" spans="1:31" ht="24" customHeight="1" thickBot="1">
      <c r="A50" s="25"/>
      <c r="B50" s="149"/>
      <c r="C50" s="190"/>
      <c r="D50" s="161"/>
      <c r="E50" s="162"/>
      <c r="F50" s="162"/>
      <c r="G50" s="162"/>
      <c r="H50" s="162"/>
      <c r="I50" s="162"/>
      <c r="J50" s="162"/>
      <c r="K50" s="162"/>
      <c r="L50" s="162"/>
      <c r="M50" s="162"/>
      <c r="N50" s="163"/>
      <c r="O50" s="125"/>
      <c r="P50" s="17"/>
      <c r="Q50" s="125"/>
      <c r="R50" s="17"/>
      <c r="S50" s="125"/>
      <c r="T50" s="129"/>
      <c r="U50" s="126"/>
      <c r="V50" s="130"/>
      <c r="W50" s="25"/>
      <c r="X50" s="227"/>
      <c r="Y50" s="126"/>
      <c r="Z50" s="130"/>
      <c r="AA50" s="25"/>
      <c r="AB50" s="227"/>
      <c r="AC50" s="126"/>
      <c r="AD50" s="130"/>
      <c r="AE50" s="25"/>
    </row>
    <row r="51" spans="1:31" ht="2.25" customHeight="1" thickBot="1">
      <c r="A51" s="25"/>
      <c r="B51" s="42"/>
      <c r="C51" s="4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45"/>
      <c r="O51" s="39"/>
      <c r="P51" s="43"/>
      <c r="Q51" s="39"/>
      <c r="R51" s="43"/>
      <c r="S51" s="39"/>
      <c r="T51" s="2"/>
      <c r="U51" s="10"/>
      <c r="V51" s="10"/>
      <c r="W51" s="25"/>
      <c r="X51" s="59"/>
      <c r="Y51" s="10"/>
      <c r="Z51" s="10"/>
      <c r="AA51" s="25"/>
      <c r="AB51" s="59"/>
      <c r="AC51" s="10"/>
      <c r="AD51" s="10"/>
      <c r="AE51" s="25"/>
    </row>
    <row r="52" spans="1:31" ht="15">
      <c r="A52" s="25"/>
      <c r="B52" s="31" t="s">
        <v>9</v>
      </c>
      <c r="C52" s="191" t="s">
        <v>62</v>
      </c>
      <c r="D52" s="200" t="s">
        <v>23</v>
      </c>
      <c r="E52" s="201"/>
      <c r="F52" s="201"/>
      <c r="G52" s="201"/>
      <c r="H52" s="201"/>
      <c r="I52" s="201"/>
      <c r="J52" s="201"/>
      <c r="K52" s="201"/>
      <c r="L52" s="201"/>
      <c r="M52" s="201"/>
      <c r="N52" s="169"/>
      <c r="O52" s="137"/>
      <c r="P52" s="17"/>
      <c r="Q52" s="137"/>
      <c r="R52" s="17"/>
      <c r="S52" s="137"/>
      <c r="T52" s="127" t="str">
        <f>IF(O52=0,"-",(SUMPRODUCT(1*(MID(O52,ROW($1:$3),1)="A"))+SUMPRODUCT(0.5*(MID(O52,ROW($1:$3),1)="B"))+SUMPRODUCT(0*(MID(O52,ROW($1:$3),1)="C")))/LEN(O52))</f>
        <v>-</v>
      </c>
      <c r="U52" s="126">
        <f>IF(O52="",0,LEN(O52)*T52)</f>
        <v>0</v>
      </c>
      <c r="V52" s="130">
        <f>LEN(O52)</f>
        <v>0</v>
      </c>
      <c r="W52" s="25"/>
      <c r="X52" s="226" t="str">
        <f t="shared" ref="X52:X54" si="56">IF(Q52=0,"-",(SUMPRODUCT(1*(MID(Q52,ROW($1:$3),1)="A"))+SUMPRODUCT(0.5*(MID(Q52,ROW($1:$3),1)="B"))+SUMPRODUCT(0*(MID(Q52,ROW($1:$3),1)="C")))/LEN(Q52))</f>
        <v>-</v>
      </c>
      <c r="Y52" s="126">
        <f t="shared" ref="Y52:Y54" si="57">IF(Q52="",0,LEN(Q52)*X52)</f>
        <v>0</v>
      </c>
      <c r="Z52" s="130">
        <f t="shared" ref="Z52:Z54" si="58">LEN(Q52)</f>
        <v>0</v>
      </c>
      <c r="AA52" s="25"/>
      <c r="AB52" s="226" t="str">
        <f t="shared" ref="AB52:AB54" si="59">IF(S52=0,"-",(SUMPRODUCT(1*(MID(S52,ROW($1:$3),1)="A"))+SUMPRODUCT(0.5*(MID(S52,ROW($1:$3),1)="B"))+SUMPRODUCT(0*(MID(S52,ROW($1:$3),1)="C")))/LEN(S52))</f>
        <v>-</v>
      </c>
      <c r="AC52" s="126">
        <f t="shared" ref="AC52:AC54" si="60">IF(S52="",0,LEN(S52)*AB52)</f>
        <v>0</v>
      </c>
      <c r="AD52" s="130">
        <f t="shared" ref="AD52:AD54" si="61">LEN(S52)</f>
        <v>0</v>
      </c>
      <c r="AE52" s="25"/>
    </row>
    <row r="53" spans="1:31" ht="15">
      <c r="A53" s="25"/>
      <c r="B53" s="32" t="s">
        <v>10</v>
      </c>
      <c r="C53" s="193"/>
      <c r="D53" s="153"/>
      <c r="E53" s="154"/>
      <c r="F53" s="154"/>
      <c r="G53" s="154"/>
      <c r="H53" s="154"/>
      <c r="I53" s="154"/>
      <c r="J53" s="154"/>
      <c r="K53" s="154"/>
      <c r="L53" s="154"/>
      <c r="M53" s="154"/>
      <c r="N53" s="155"/>
      <c r="O53" s="138"/>
      <c r="P53" s="17"/>
      <c r="Q53" s="138"/>
      <c r="R53" s="17"/>
      <c r="S53" s="138"/>
      <c r="T53" s="129"/>
      <c r="U53" s="126"/>
      <c r="V53" s="130"/>
      <c r="W53" s="25"/>
      <c r="X53" s="227"/>
      <c r="Y53" s="126"/>
      <c r="Z53" s="130"/>
      <c r="AA53" s="25"/>
      <c r="AB53" s="227"/>
      <c r="AC53" s="126"/>
      <c r="AD53" s="130"/>
      <c r="AE53" s="25"/>
    </row>
    <row r="54" spans="1:31" ht="15.75" thickBot="1">
      <c r="A54" s="25"/>
      <c r="B54" s="34" t="s">
        <v>11</v>
      </c>
      <c r="C54" s="48" t="s">
        <v>63</v>
      </c>
      <c r="D54" s="141" t="s">
        <v>42</v>
      </c>
      <c r="E54" s="142"/>
      <c r="F54" s="142"/>
      <c r="G54" s="142"/>
      <c r="H54" s="142"/>
      <c r="I54" s="142"/>
      <c r="J54" s="142"/>
      <c r="K54" s="142"/>
      <c r="L54" s="142"/>
      <c r="M54" s="142"/>
      <c r="N54" s="143"/>
      <c r="O54" s="38"/>
      <c r="P54" s="17"/>
      <c r="Q54" s="38"/>
      <c r="R54" s="17"/>
      <c r="S54" s="38"/>
      <c r="T54" s="37" t="str">
        <f>IF(O54=0,"-",(SUMPRODUCT(1*(MID(O54,ROW($1:$3),1)="A"))+SUMPRODUCT(0.5*(MID(O54,ROW($1:$3),1)="B"))+SUMPRODUCT(0*(MID(O54,ROW($1:$3),1)="C")))/LEN(O54))</f>
        <v>-</v>
      </c>
      <c r="U54" s="79">
        <f>IF(O54="",0,LEN(O54)*T54)</f>
        <v>0</v>
      </c>
      <c r="V54" s="80">
        <f>LEN(O54)</f>
        <v>0</v>
      </c>
      <c r="W54" s="25"/>
      <c r="X54" s="226" t="str">
        <f t="shared" si="56"/>
        <v>-</v>
      </c>
      <c r="Y54" s="126">
        <f t="shared" si="57"/>
        <v>0</v>
      </c>
      <c r="Z54" s="130">
        <f t="shared" si="58"/>
        <v>0</v>
      </c>
      <c r="AA54" s="25"/>
      <c r="AB54" s="226" t="str">
        <f t="shared" si="59"/>
        <v>-</v>
      </c>
      <c r="AC54" s="126">
        <f t="shared" si="60"/>
        <v>0</v>
      </c>
      <c r="AD54" s="130">
        <f t="shared" si="61"/>
        <v>0</v>
      </c>
      <c r="AE54" s="25"/>
    </row>
    <row r="55" spans="1:31" ht="2.25" customHeight="1" thickBot="1">
      <c r="A55" s="25"/>
      <c r="B55" s="42"/>
      <c r="C55" s="43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39"/>
      <c r="P55" s="43"/>
      <c r="Q55" s="40"/>
      <c r="R55" s="43"/>
      <c r="S55" s="41"/>
      <c r="T55" s="2"/>
      <c r="U55" s="2"/>
      <c r="V55" s="2"/>
      <c r="W55" s="25"/>
      <c r="X55" s="227"/>
      <c r="Y55" s="126"/>
      <c r="Z55" s="130"/>
      <c r="AA55" s="25"/>
      <c r="AB55" s="227"/>
      <c r="AC55" s="126"/>
      <c r="AD55" s="130"/>
      <c r="AE55" s="25"/>
    </row>
    <row r="56" spans="1:31" ht="15">
      <c r="A56" s="25"/>
      <c r="B56" s="18" t="s">
        <v>7</v>
      </c>
      <c r="C56" s="20" t="s">
        <v>8</v>
      </c>
      <c r="D56" s="21" t="str">
        <f>IF(C56="OUI","+1","+0")</f>
        <v>+0</v>
      </c>
      <c r="E56" s="18" t="s">
        <v>7</v>
      </c>
      <c r="F56" s="19"/>
      <c r="G56" s="20" t="s">
        <v>8</v>
      </c>
      <c r="H56" s="21" t="str">
        <f>IF(G56="OUI","+1","+0")</f>
        <v>+0</v>
      </c>
      <c r="I56" s="22"/>
      <c r="J56" s="144" t="s">
        <v>76</v>
      </c>
      <c r="K56" s="180" t="s">
        <v>75</v>
      </c>
      <c r="L56" s="181"/>
      <c r="M56" s="181"/>
      <c r="N56" s="182"/>
      <c r="O56" s="131" t="str">
        <f>IF(ISERROR(ROUND(((SUM(U5:U54)/SUM(V5:V54)*20))*2,0)/2),"--/20",(ROUND(((SUM(U5:U54)/SUM(V5:V54)*20))*2,0)/2))</f>
        <v>--/20</v>
      </c>
      <c r="P56" s="43"/>
      <c r="Q56" s="134" t="str">
        <f>IF(ISERROR(ROUND(((SUM(Y5:Y54)/SUM(Z5:Z54)*20))*2,0)/2+D56),"--/20",(ROUND(((SUM(Y5:Y54)/SUM(Z5:Z54)*20))*2,0)/2+D56))</f>
        <v>--/20</v>
      </c>
      <c r="R56" s="43"/>
      <c r="S56" s="134" t="str">
        <f>IF(ISERROR(ROUND(((SUM(AC5:AC54)/SUM(AD5:AD54)*20))*2,0)/2+H56),"--/20",(ROUND(((SUM(AC5:AC54)/SUM(AD5:AD54)*20))*2,0)/2+H56))</f>
        <v>--/20</v>
      </c>
      <c r="T56" s="2"/>
      <c r="U56" s="2"/>
      <c r="V56" s="2"/>
      <c r="W56" s="25"/>
      <c r="X56" s="2"/>
      <c r="Y56" s="2"/>
      <c r="Z56" s="2"/>
      <c r="AA56" s="25"/>
      <c r="AB56" s="2"/>
      <c r="AC56" s="2"/>
      <c r="AD56" s="2"/>
      <c r="AE56" s="25"/>
    </row>
    <row r="57" spans="1:31" ht="3.75" customHeight="1">
      <c r="A57" s="25"/>
      <c r="B57" s="174" t="s">
        <v>72</v>
      </c>
      <c r="C57" s="175"/>
      <c r="D57" s="176"/>
      <c r="E57" s="194" t="s">
        <v>73</v>
      </c>
      <c r="F57" s="195"/>
      <c r="G57" s="195"/>
      <c r="H57" s="196"/>
      <c r="I57" s="23"/>
      <c r="J57" s="145"/>
      <c r="K57" s="183"/>
      <c r="L57" s="184"/>
      <c r="M57" s="184"/>
      <c r="N57" s="185"/>
      <c r="O57" s="132"/>
      <c r="P57" s="43"/>
      <c r="Q57" s="135"/>
      <c r="R57" s="43"/>
      <c r="S57" s="135"/>
      <c r="T57" s="2"/>
      <c r="U57" s="2"/>
      <c r="V57" s="2"/>
      <c r="W57" s="25"/>
      <c r="X57" s="2"/>
      <c r="Y57" s="2"/>
      <c r="Z57" s="2"/>
      <c r="AA57" s="25"/>
      <c r="AB57" s="2"/>
      <c r="AC57" s="2"/>
      <c r="AD57" s="2"/>
      <c r="AE57" s="25"/>
    </row>
    <row r="58" spans="1:31" ht="3.75" customHeight="1">
      <c r="A58" s="25"/>
      <c r="B58" s="174"/>
      <c r="C58" s="175"/>
      <c r="D58" s="176"/>
      <c r="E58" s="194"/>
      <c r="F58" s="195"/>
      <c r="G58" s="195"/>
      <c r="H58" s="196"/>
      <c r="I58" s="23"/>
      <c r="J58" s="145"/>
      <c r="K58" s="183"/>
      <c r="L58" s="184"/>
      <c r="M58" s="184"/>
      <c r="N58" s="185"/>
      <c r="O58" s="132"/>
      <c r="P58" s="43"/>
      <c r="Q58" s="135"/>
      <c r="R58" s="43"/>
      <c r="S58" s="135"/>
      <c r="T58" s="2"/>
      <c r="U58" s="2"/>
      <c r="V58" s="2"/>
      <c r="W58" s="25"/>
      <c r="X58" s="2"/>
      <c r="Y58" s="2"/>
      <c r="Z58" s="2"/>
      <c r="AA58" s="25"/>
      <c r="AB58" s="2"/>
      <c r="AC58" s="2"/>
      <c r="AD58" s="2"/>
      <c r="AE58" s="25"/>
    </row>
    <row r="59" spans="1:31" ht="3.75" customHeight="1">
      <c r="A59" s="25"/>
      <c r="B59" s="174"/>
      <c r="C59" s="175"/>
      <c r="D59" s="176"/>
      <c r="E59" s="194"/>
      <c r="F59" s="195"/>
      <c r="G59" s="195"/>
      <c r="H59" s="196"/>
      <c r="I59" s="23"/>
      <c r="J59" s="145"/>
      <c r="K59" s="183"/>
      <c r="L59" s="184"/>
      <c r="M59" s="184"/>
      <c r="N59" s="185"/>
      <c r="O59" s="132"/>
      <c r="P59" s="43"/>
      <c r="Q59" s="135"/>
      <c r="R59" s="43"/>
      <c r="S59" s="135"/>
      <c r="T59" s="2"/>
      <c r="U59" s="2"/>
      <c r="V59" s="2"/>
      <c r="W59" s="25"/>
      <c r="X59" s="2"/>
      <c r="Y59" s="2"/>
      <c r="Z59" s="2"/>
      <c r="AA59" s="25"/>
      <c r="AB59" s="2"/>
      <c r="AC59" s="2"/>
      <c r="AD59" s="2"/>
      <c r="AE59" s="25"/>
    </row>
    <row r="60" spans="1:31" ht="3.75" customHeight="1">
      <c r="A60" s="25"/>
      <c r="B60" s="174"/>
      <c r="C60" s="175"/>
      <c r="D60" s="176"/>
      <c r="E60" s="194"/>
      <c r="F60" s="195"/>
      <c r="G60" s="195"/>
      <c r="H60" s="196"/>
      <c r="I60" s="23"/>
      <c r="J60" s="145"/>
      <c r="K60" s="183"/>
      <c r="L60" s="184"/>
      <c r="M60" s="184"/>
      <c r="N60" s="185"/>
      <c r="O60" s="132"/>
      <c r="P60" s="43"/>
      <c r="Q60" s="135"/>
      <c r="R60" s="43"/>
      <c r="S60" s="135"/>
      <c r="T60" s="2"/>
      <c r="U60" s="6"/>
      <c r="V60" s="2"/>
      <c r="W60" s="25"/>
      <c r="X60" s="2"/>
      <c r="Y60" s="6"/>
      <c r="Z60" s="2"/>
      <c r="AA60" s="25"/>
      <c r="AB60" s="2"/>
      <c r="AC60" s="6"/>
      <c r="AD60" s="2"/>
      <c r="AE60" s="25"/>
    </row>
    <row r="61" spans="1:31" ht="3.75" customHeight="1" thickBot="1">
      <c r="A61" s="25"/>
      <c r="B61" s="177"/>
      <c r="C61" s="178"/>
      <c r="D61" s="179"/>
      <c r="E61" s="197"/>
      <c r="F61" s="198"/>
      <c r="G61" s="198"/>
      <c r="H61" s="199"/>
      <c r="I61" s="46"/>
      <c r="J61" s="146"/>
      <c r="K61" s="186"/>
      <c r="L61" s="187"/>
      <c r="M61" s="187"/>
      <c r="N61" s="188"/>
      <c r="O61" s="133"/>
      <c r="P61" s="47"/>
      <c r="Q61" s="136"/>
      <c r="R61" s="47"/>
      <c r="S61" s="136"/>
      <c r="T61" s="2"/>
      <c r="U61" s="2"/>
      <c r="V61" s="2"/>
      <c r="W61" s="25"/>
      <c r="X61" s="2"/>
      <c r="Y61" s="2"/>
      <c r="Z61" s="2"/>
      <c r="AA61" s="25"/>
      <c r="AB61" s="2"/>
      <c r="AC61" s="2"/>
      <c r="AD61" s="2"/>
      <c r="AE61" s="25"/>
    </row>
    <row r="62" spans="1:31" ht="15">
      <c r="A62" s="25"/>
      <c r="B62" s="107"/>
      <c r="C62" s="26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26"/>
      <c r="Q62" s="26"/>
      <c r="R62" s="26"/>
      <c r="S62" s="25"/>
      <c r="T62" s="2"/>
      <c r="U62" s="2"/>
      <c r="V62" s="2"/>
      <c r="W62" s="25"/>
      <c r="X62" s="2"/>
      <c r="Y62" s="2"/>
      <c r="Z62" s="2"/>
      <c r="AA62" s="25"/>
      <c r="AB62" s="2"/>
      <c r="AC62" s="2"/>
      <c r="AD62" s="2"/>
      <c r="AE62" s="25"/>
    </row>
    <row r="63" spans="1:31" ht="15">
      <c r="A63" s="25"/>
      <c r="B63" s="15"/>
      <c r="C63" s="26"/>
      <c r="D63" s="15"/>
      <c r="E63" s="15"/>
      <c r="F63" s="15"/>
      <c r="G63" s="15"/>
      <c r="H63" s="15"/>
      <c r="I63" s="16"/>
      <c r="J63" s="15"/>
      <c r="K63" s="15"/>
      <c r="L63" s="15"/>
      <c r="M63" s="15"/>
      <c r="N63" s="15"/>
      <c r="O63" s="15"/>
      <c r="P63" s="26"/>
      <c r="Q63" s="26"/>
      <c r="R63" s="26"/>
      <c r="S63" s="25"/>
      <c r="T63" s="24"/>
      <c r="U63" s="24"/>
      <c r="V63" s="24"/>
      <c r="W63" s="25"/>
      <c r="X63" s="24"/>
      <c r="Y63" s="24"/>
      <c r="Z63" s="24"/>
      <c r="AA63" s="25"/>
      <c r="AB63" s="24"/>
      <c r="AC63" s="24"/>
      <c r="AD63" s="24"/>
      <c r="AE63" s="25"/>
    </row>
    <row r="64" spans="1:31" ht="15">
      <c r="A64" s="25"/>
      <c r="B64" s="15"/>
      <c r="C64" s="26"/>
      <c r="D64" s="15"/>
      <c r="E64" s="15"/>
      <c r="F64" s="15"/>
      <c r="G64" s="15"/>
      <c r="H64" s="15"/>
      <c r="I64" s="16"/>
      <c r="J64" s="15"/>
      <c r="K64" s="15"/>
      <c r="L64" s="15"/>
      <c r="M64" s="15"/>
      <c r="N64" s="15"/>
      <c r="O64" s="15"/>
      <c r="P64" s="26"/>
      <c r="Q64" s="26"/>
      <c r="R64" s="26"/>
      <c r="S64" s="25"/>
      <c r="T64" s="27"/>
      <c r="U64" s="25"/>
      <c r="V64" s="25"/>
      <c r="W64" s="25"/>
      <c r="X64" s="27"/>
      <c r="Y64" s="25"/>
      <c r="Z64" s="25"/>
      <c r="AA64" s="25"/>
      <c r="AB64" s="27"/>
      <c r="AC64" s="25"/>
      <c r="AD64" s="25"/>
      <c r="AE64" s="25"/>
    </row>
    <row r="65" spans="1:31" ht="15">
      <c r="A65" s="25"/>
      <c r="B65" s="15"/>
      <c r="C65" s="26"/>
      <c r="D65" s="26"/>
      <c r="E65" s="15"/>
      <c r="F65" s="15"/>
      <c r="G65" s="15"/>
      <c r="H65" s="15"/>
      <c r="I65" s="16"/>
      <c r="J65" s="16"/>
      <c r="K65" s="15"/>
      <c r="L65" s="15"/>
      <c r="M65" s="15"/>
      <c r="N65" s="15"/>
      <c r="O65" s="15"/>
      <c r="P65" s="26"/>
      <c r="Q65" s="26"/>
      <c r="R65" s="26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</row>
    <row r="66" spans="1:31" ht="15">
      <c r="A66" s="25"/>
      <c r="B66" s="15"/>
      <c r="C66" s="26"/>
      <c r="D66" s="15"/>
      <c r="E66" s="15"/>
      <c r="F66" s="15"/>
      <c r="G66" s="15"/>
      <c r="H66" s="15"/>
      <c r="I66" s="16"/>
      <c r="J66" s="15"/>
      <c r="K66" s="15"/>
      <c r="L66" s="15"/>
      <c r="M66" s="15"/>
      <c r="N66" s="15"/>
      <c r="O66" s="15"/>
      <c r="P66" s="26"/>
      <c r="Q66" s="26"/>
      <c r="R66" s="26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</row>
    <row r="67" spans="1:31" ht="15">
      <c r="A67" s="25"/>
      <c r="B67" s="15"/>
      <c r="C67" s="26"/>
      <c r="D67" s="15"/>
      <c r="E67" s="15"/>
      <c r="F67" s="15"/>
      <c r="G67" s="15"/>
      <c r="H67" s="15"/>
      <c r="I67" s="16"/>
      <c r="J67" s="15"/>
      <c r="K67" s="15"/>
      <c r="L67" s="15"/>
      <c r="M67" s="15"/>
      <c r="N67" s="15"/>
      <c r="O67" s="15"/>
      <c r="P67" s="26"/>
      <c r="Q67" s="26"/>
      <c r="R67" s="26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</row>
    <row r="68" spans="1:31" ht="15">
      <c r="A68" s="25"/>
      <c r="B68" s="15"/>
      <c r="C68" s="26"/>
      <c r="D68" s="26"/>
      <c r="E68" s="15"/>
      <c r="F68" s="15"/>
      <c r="G68" s="15"/>
      <c r="H68" s="15"/>
      <c r="I68" s="16"/>
      <c r="J68" s="15"/>
      <c r="K68" s="15"/>
      <c r="L68" s="15"/>
      <c r="M68" s="15"/>
      <c r="N68" s="15"/>
      <c r="O68" s="15"/>
      <c r="P68" s="26"/>
      <c r="Q68" s="26"/>
      <c r="R68" s="26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</row>
    <row r="69" spans="1:31" ht="15">
      <c r="A69" s="25"/>
      <c r="B69" s="15"/>
      <c r="C69" s="26"/>
      <c r="D69" s="15"/>
      <c r="E69" s="15"/>
      <c r="F69" s="15"/>
      <c r="G69" s="15"/>
      <c r="H69" s="15"/>
      <c r="I69" s="16"/>
      <c r="J69" s="15"/>
      <c r="K69" s="15"/>
      <c r="L69" s="15"/>
      <c r="M69" s="15"/>
      <c r="N69" s="15"/>
      <c r="O69" s="15"/>
      <c r="P69" s="26"/>
      <c r="Q69" s="26"/>
      <c r="R69" s="26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</row>
    <row r="70" spans="1:31">
      <c r="A70" s="25"/>
      <c r="B70" s="25"/>
      <c r="C70" s="26"/>
      <c r="D70" s="25"/>
      <c r="E70" s="25"/>
      <c r="F70" s="25"/>
      <c r="G70" s="25"/>
      <c r="H70" s="25"/>
      <c r="I70" s="25"/>
      <c r="J70" s="28"/>
      <c r="K70" s="25"/>
      <c r="L70" s="25"/>
      <c r="M70" s="25"/>
      <c r="N70" s="25"/>
      <c r="O70" s="25"/>
      <c r="P70" s="26"/>
      <c r="Q70" s="26"/>
      <c r="R70" s="26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</row>
    <row r="71" spans="1:31">
      <c r="A71" s="25"/>
      <c r="B71" s="25"/>
      <c r="C71" s="26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6"/>
      <c r="Q71" s="26"/>
      <c r="R71" s="26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</row>
    <row r="72" spans="1:31">
      <c r="A72" s="25"/>
      <c r="B72" s="25"/>
      <c r="C72" s="26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6"/>
      <c r="Q72" s="26"/>
      <c r="R72" s="26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</row>
    <row r="73" spans="1:31">
      <c r="A73" s="25"/>
      <c r="B73" s="25"/>
      <c r="C73" s="26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6"/>
      <c r="Q73" s="26"/>
      <c r="R73" s="26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</row>
    <row r="74" spans="1:31">
      <c r="A74" s="25"/>
      <c r="B74" s="25"/>
      <c r="C74" s="26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6"/>
      <c r="Q74" s="26"/>
      <c r="R74" s="26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</row>
    <row r="75" spans="1:31">
      <c r="A75" s="25"/>
      <c r="B75" s="25"/>
      <c r="C75" s="26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6"/>
      <c r="Q75" s="26"/>
      <c r="R75" s="26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</row>
    <row r="76" spans="1:31">
      <c r="A76" s="25"/>
      <c r="B76" s="25"/>
      <c r="C76" s="26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6"/>
      <c r="Q76" s="26"/>
      <c r="R76" s="26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</row>
    <row r="77" spans="1:31">
      <c r="A77" s="25"/>
      <c r="B77" s="25"/>
      <c r="C77" s="26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6"/>
      <c r="Q77" s="26"/>
      <c r="R77" s="26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</row>
    <row r="78" spans="1:31">
      <c r="A78" s="25"/>
      <c r="B78" s="25"/>
      <c r="C78" s="26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6"/>
      <c r="Q78" s="26"/>
      <c r="R78" s="26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</row>
    <row r="79" spans="1:31">
      <c r="A79" s="25"/>
      <c r="B79" s="25"/>
      <c r="C79" s="26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6"/>
      <c r="Q79" s="26"/>
      <c r="R79" s="26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</row>
  </sheetData>
  <mergeCells count="307">
    <mergeCell ref="AC2:AD2"/>
    <mergeCell ref="B3:C4"/>
    <mergeCell ref="C5:C6"/>
    <mergeCell ref="D5:N6"/>
    <mergeCell ref="O5:O6"/>
    <mergeCell ref="Q5:Q6"/>
    <mergeCell ref="S5:S6"/>
    <mergeCell ref="T5:T6"/>
    <mergeCell ref="U5:U6"/>
    <mergeCell ref="V5:V6"/>
    <mergeCell ref="B2:D2"/>
    <mergeCell ref="E2:F2"/>
    <mergeCell ref="U2:V2"/>
    <mergeCell ref="Y2:Z2"/>
    <mergeCell ref="G2:J2"/>
    <mergeCell ref="K2:N2"/>
    <mergeCell ref="P2:S2"/>
    <mergeCell ref="X5:X6"/>
    <mergeCell ref="Y5:Y6"/>
    <mergeCell ref="AB5:AB6"/>
    <mergeCell ref="AC5:AC6"/>
    <mergeCell ref="AD5:AD6"/>
    <mergeCell ref="Z5:Z6"/>
    <mergeCell ref="B7:B20"/>
    <mergeCell ref="C7:C8"/>
    <mergeCell ref="D7:N8"/>
    <mergeCell ref="O7:O8"/>
    <mergeCell ref="Q7:Q8"/>
    <mergeCell ref="S7:S8"/>
    <mergeCell ref="C15:C16"/>
    <mergeCell ref="D15:N16"/>
    <mergeCell ref="O15:O16"/>
    <mergeCell ref="Q15:Q16"/>
    <mergeCell ref="C13:C14"/>
    <mergeCell ref="D13:N14"/>
    <mergeCell ref="O13:O14"/>
    <mergeCell ref="Q13:Q14"/>
    <mergeCell ref="S13:S14"/>
    <mergeCell ref="C11:C12"/>
    <mergeCell ref="D11:N12"/>
    <mergeCell ref="O11:O12"/>
    <mergeCell ref="Q11:Q12"/>
    <mergeCell ref="S11:S12"/>
    <mergeCell ref="C9:C10"/>
    <mergeCell ref="D9:N10"/>
    <mergeCell ref="O9:O10"/>
    <mergeCell ref="Q9:Q10"/>
    <mergeCell ref="AB7:AB8"/>
    <mergeCell ref="AC7:AC8"/>
    <mergeCell ref="AD7:AD8"/>
    <mergeCell ref="V7:V8"/>
    <mergeCell ref="X7:X8"/>
    <mergeCell ref="Y7:Y8"/>
    <mergeCell ref="Z7:Z8"/>
    <mergeCell ref="AD9:AD10"/>
    <mergeCell ref="V9:V10"/>
    <mergeCell ref="X9:X10"/>
    <mergeCell ref="Y9:Y10"/>
    <mergeCell ref="Z9:Z10"/>
    <mergeCell ref="AB9:AB10"/>
    <mergeCell ref="AC9:AC10"/>
    <mergeCell ref="T13:T14"/>
    <mergeCell ref="U13:U14"/>
    <mergeCell ref="V13:V14"/>
    <mergeCell ref="X13:X14"/>
    <mergeCell ref="Y13:Y14"/>
    <mergeCell ref="Z13:Z14"/>
    <mergeCell ref="AB11:AB12"/>
    <mergeCell ref="AC11:AC12"/>
    <mergeCell ref="AD11:AD12"/>
    <mergeCell ref="U11:U12"/>
    <mergeCell ref="T11:T12"/>
    <mergeCell ref="AB13:AB14"/>
    <mergeCell ref="AC13:AC14"/>
    <mergeCell ref="AD13:AD14"/>
    <mergeCell ref="Y11:Y12"/>
    <mergeCell ref="Z11:Z12"/>
    <mergeCell ref="V11:V12"/>
    <mergeCell ref="X11:X12"/>
    <mergeCell ref="S9:S10"/>
    <mergeCell ref="T9:T10"/>
    <mergeCell ref="U9:U10"/>
    <mergeCell ref="T7:T8"/>
    <mergeCell ref="U7:U8"/>
    <mergeCell ref="AD15:AD16"/>
    <mergeCell ref="C17:C18"/>
    <mergeCell ref="D17:N18"/>
    <mergeCell ref="O17:O18"/>
    <mergeCell ref="Q17:Q18"/>
    <mergeCell ref="S17:S18"/>
    <mergeCell ref="T17:T18"/>
    <mergeCell ref="U17:U18"/>
    <mergeCell ref="V17:V18"/>
    <mergeCell ref="X17:X18"/>
    <mergeCell ref="V15:V16"/>
    <mergeCell ref="X15:X16"/>
    <mergeCell ref="Y15:Y16"/>
    <mergeCell ref="Z15:Z16"/>
    <mergeCell ref="AB15:AB16"/>
    <mergeCell ref="AC15:AC16"/>
    <mergeCell ref="Y17:Y18"/>
    <mergeCell ref="Z17:Z18"/>
    <mergeCell ref="AB17:AB18"/>
    <mergeCell ref="S15:S16"/>
    <mergeCell ref="T15:T16"/>
    <mergeCell ref="U15:U16"/>
    <mergeCell ref="C19:C20"/>
    <mergeCell ref="D19:N20"/>
    <mergeCell ref="O19:O20"/>
    <mergeCell ref="Q19:Q20"/>
    <mergeCell ref="S19:S20"/>
    <mergeCell ref="AB19:AB20"/>
    <mergeCell ref="V19:V20"/>
    <mergeCell ref="X19:X20"/>
    <mergeCell ref="Y19:Y20"/>
    <mergeCell ref="Z19:Z20"/>
    <mergeCell ref="D22:N23"/>
    <mergeCell ref="O22:O23"/>
    <mergeCell ref="Q22:Q23"/>
    <mergeCell ref="S22:S23"/>
    <mergeCell ref="T22:T23"/>
    <mergeCell ref="U22:U23"/>
    <mergeCell ref="T19:T20"/>
    <mergeCell ref="U19:U20"/>
    <mergeCell ref="AD17:AD18"/>
    <mergeCell ref="AC19:AC20"/>
    <mergeCell ref="AD19:AD20"/>
    <mergeCell ref="AC17:AC18"/>
    <mergeCell ref="T26:T27"/>
    <mergeCell ref="X24:X25"/>
    <mergeCell ref="Y24:Y25"/>
    <mergeCell ref="Z24:Z25"/>
    <mergeCell ref="AB24:AB25"/>
    <mergeCell ref="AC24:AC25"/>
    <mergeCell ref="AD24:AD25"/>
    <mergeCell ref="AD22:AD23"/>
    <mergeCell ref="B24:B27"/>
    <mergeCell ref="C24:C25"/>
    <mergeCell ref="D24:N25"/>
    <mergeCell ref="O24:O25"/>
    <mergeCell ref="Q24:Q25"/>
    <mergeCell ref="S24:S25"/>
    <mergeCell ref="T24:T25"/>
    <mergeCell ref="U24:U25"/>
    <mergeCell ref="V24:V25"/>
    <mergeCell ref="V22:V23"/>
    <mergeCell ref="X22:X23"/>
    <mergeCell ref="Y22:Y23"/>
    <mergeCell ref="Z22:Z23"/>
    <mergeCell ref="AB22:AB23"/>
    <mergeCell ref="AC22:AC23"/>
    <mergeCell ref="C22:C23"/>
    <mergeCell ref="AB29:AB31"/>
    <mergeCell ref="AC29:AC31"/>
    <mergeCell ref="AD29:AD31"/>
    <mergeCell ref="AC26:AC27"/>
    <mergeCell ref="AD26:AD27"/>
    <mergeCell ref="C29:C31"/>
    <mergeCell ref="D29:N31"/>
    <mergeCell ref="O29:O31"/>
    <mergeCell ref="Q29:Q31"/>
    <mergeCell ref="S29:S31"/>
    <mergeCell ref="T29:T31"/>
    <mergeCell ref="U29:U31"/>
    <mergeCell ref="V29:V31"/>
    <mergeCell ref="U26:U27"/>
    <mergeCell ref="V26:V27"/>
    <mergeCell ref="X26:X27"/>
    <mergeCell ref="Y26:Y27"/>
    <mergeCell ref="Z26:Z27"/>
    <mergeCell ref="AB26:AB27"/>
    <mergeCell ref="C26:C27"/>
    <mergeCell ref="D26:N27"/>
    <mergeCell ref="O26:O27"/>
    <mergeCell ref="Q26:Q27"/>
    <mergeCell ref="S26:S27"/>
    <mergeCell ref="B32:B33"/>
    <mergeCell ref="C32:C33"/>
    <mergeCell ref="D32:N33"/>
    <mergeCell ref="O32:O33"/>
    <mergeCell ref="Q32:Q33"/>
    <mergeCell ref="S32:S33"/>
    <mergeCell ref="X29:X31"/>
    <mergeCell ref="Y29:Y31"/>
    <mergeCell ref="Z29:Z31"/>
    <mergeCell ref="AB32:AB33"/>
    <mergeCell ref="AC32:AC33"/>
    <mergeCell ref="AD32:AD33"/>
    <mergeCell ref="C35:C37"/>
    <mergeCell ref="D35:N37"/>
    <mergeCell ref="O35:O37"/>
    <mergeCell ref="Q35:Q37"/>
    <mergeCell ref="S35:S37"/>
    <mergeCell ref="T35:T37"/>
    <mergeCell ref="U35:U37"/>
    <mergeCell ref="T32:T33"/>
    <mergeCell ref="U32:U33"/>
    <mergeCell ref="V32:V33"/>
    <mergeCell ref="X32:X33"/>
    <mergeCell ref="Y32:Y33"/>
    <mergeCell ref="Z32:Z33"/>
    <mergeCell ref="AD35:AD37"/>
    <mergeCell ref="V35:V37"/>
    <mergeCell ref="X35:X37"/>
    <mergeCell ref="Y35:Y37"/>
    <mergeCell ref="Z35:Z37"/>
    <mergeCell ref="AB35:AB37"/>
    <mergeCell ref="AC35:AC37"/>
    <mergeCell ref="AC38:AC39"/>
    <mergeCell ref="X42:X43"/>
    <mergeCell ref="Y42:Y43"/>
    <mergeCell ref="Z42:Z43"/>
    <mergeCell ref="AB42:AB43"/>
    <mergeCell ref="AC42:AC43"/>
    <mergeCell ref="B38:B50"/>
    <mergeCell ref="C38:C39"/>
    <mergeCell ref="D38:N39"/>
    <mergeCell ref="O38:O39"/>
    <mergeCell ref="Q38:Q39"/>
    <mergeCell ref="S38:S39"/>
    <mergeCell ref="T38:T39"/>
    <mergeCell ref="U38:U39"/>
    <mergeCell ref="V38:V39"/>
    <mergeCell ref="O40:O41"/>
    <mergeCell ref="Q40:Q41"/>
    <mergeCell ref="S40:S41"/>
    <mergeCell ref="T40:T41"/>
    <mergeCell ref="AD42:AD43"/>
    <mergeCell ref="AC40:AC41"/>
    <mergeCell ref="AD40:AD41"/>
    <mergeCell ref="X40:X41"/>
    <mergeCell ref="Y40:Y41"/>
    <mergeCell ref="Z40:Z41"/>
    <mergeCell ref="AB40:AB41"/>
    <mergeCell ref="AD38:AD39"/>
    <mergeCell ref="C42:C43"/>
    <mergeCell ref="D42:N43"/>
    <mergeCell ref="O42:O43"/>
    <mergeCell ref="Q42:Q43"/>
    <mergeCell ref="S42:S43"/>
    <mergeCell ref="T42:T43"/>
    <mergeCell ref="U42:U43"/>
    <mergeCell ref="V42:V43"/>
    <mergeCell ref="U40:U41"/>
    <mergeCell ref="V40:V41"/>
    <mergeCell ref="C40:C41"/>
    <mergeCell ref="D40:N41"/>
    <mergeCell ref="X38:X39"/>
    <mergeCell ref="Y38:Y39"/>
    <mergeCell ref="Z38:Z39"/>
    <mergeCell ref="AB38:AB39"/>
    <mergeCell ref="AD46:AD50"/>
    <mergeCell ref="AC44:AC45"/>
    <mergeCell ref="AD44:AD45"/>
    <mergeCell ref="C46:C50"/>
    <mergeCell ref="D46:N50"/>
    <mergeCell ref="O46:O50"/>
    <mergeCell ref="Q46:Q50"/>
    <mergeCell ref="S46:S50"/>
    <mergeCell ref="T46:T50"/>
    <mergeCell ref="U46:U50"/>
    <mergeCell ref="V46:V50"/>
    <mergeCell ref="U44:U45"/>
    <mergeCell ref="V44:V45"/>
    <mergeCell ref="X44:X45"/>
    <mergeCell ref="Y44:Y45"/>
    <mergeCell ref="Z44:Z45"/>
    <mergeCell ref="AB44:AB45"/>
    <mergeCell ref="C44:C45"/>
    <mergeCell ref="D44:N45"/>
    <mergeCell ref="O44:O45"/>
    <mergeCell ref="Q44:Q45"/>
    <mergeCell ref="S44:S45"/>
    <mergeCell ref="T44:T45"/>
    <mergeCell ref="O52:O53"/>
    <mergeCell ref="Q52:Q53"/>
    <mergeCell ref="S52:S53"/>
    <mergeCell ref="T52:T53"/>
    <mergeCell ref="X46:X50"/>
    <mergeCell ref="Y46:Y50"/>
    <mergeCell ref="Z46:Z50"/>
    <mergeCell ref="AB46:AB50"/>
    <mergeCell ref="AC46:AC50"/>
    <mergeCell ref="J56:J61"/>
    <mergeCell ref="K56:N61"/>
    <mergeCell ref="O56:O61"/>
    <mergeCell ref="Q56:Q61"/>
    <mergeCell ref="S56:S61"/>
    <mergeCell ref="B57:D61"/>
    <mergeCell ref="E57:H61"/>
    <mergeCell ref="AC52:AC53"/>
    <mergeCell ref="AD52:AD53"/>
    <mergeCell ref="D54:N54"/>
    <mergeCell ref="X54:X55"/>
    <mergeCell ref="Y54:Y55"/>
    <mergeCell ref="Z54:Z55"/>
    <mergeCell ref="AB54:AB55"/>
    <mergeCell ref="AC54:AC55"/>
    <mergeCell ref="AD54:AD55"/>
    <mergeCell ref="U52:U53"/>
    <mergeCell ref="V52:V53"/>
    <mergeCell ref="X52:X53"/>
    <mergeCell ref="Y52:Y53"/>
    <mergeCell ref="Z52:Z53"/>
    <mergeCell ref="AB52:AB53"/>
    <mergeCell ref="C52:C53"/>
    <mergeCell ref="D52:N53"/>
  </mergeCells>
  <dataValidations count="1">
    <dataValidation type="list" allowBlank="1" showInputMessage="1" showErrorMessage="1" sqref="G56 C56">
      <formula1>"OUI,NON"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Liste_élève</vt:lpstr>
      <vt:lpstr>1</vt:lpstr>
      <vt:lpstr>2</vt:lpstr>
      <vt:lpstr>'1'!Zone_d_impression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</dc:creator>
  <cp:lastModifiedBy>Mike</cp:lastModifiedBy>
  <cp:lastPrinted>2010-11-02T11:04:21Z</cp:lastPrinted>
  <dcterms:created xsi:type="dcterms:W3CDTF">2010-10-30T01:02:05Z</dcterms:created>
  <dcterms:modified xsi:type="dcterms:W3CDTF">2011-11-08T13:04:46Z</dcterms:modified>
</cp:coreProperties>
</file>