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0730" windowHeight="11760"/>
  </bookViews>
  <sheets>
    <sheet name="Jury" sheetId="1" r:id="rId1"/>
    <sheet name="Mode d'emploi" sheetId="2" r:id="rId2"/>
  </sheets>
  <calcPr calcId="125725"/>
</workbook>
</file>

<file path=xl/calcChain.xml><?xml version="1.0" encoding="utf-8"?>
<calcChain xmlns="http://schemas.openxmlformats.org/spreadsheetml/2006/main">
  <c r="O11" i="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10"/>
  <c r="O9"/>
  <c r="J9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10"/>
  <c r="J11"/>
  <c r="J12"/>
  <c r="T10" l="1"/>
  <c r="E9"/>
  <c r="R17"/>
  <c r="R12"/>
  <c r="R25"/>
  <c r="R21"/>
  <c r="U25"/>
  <c r="U21"/>
  <c r="U17"/>
  <c r="E10"/>
  <c r="E11"/>
  <c r="E12"/>
  <c r="E13"/>
  <c r="E14"/>
  <c r="U31" l="1"/>
  <c r="U28"/>
  <c r="U24"/>
  <c r="U20"/>
  <c r="U16"/>
  <c r="R31"/>
  <c r="R28"/>
  <c r="R24"/>
  <c r="R20"/>
  <c r="R16"/>
  <c r="E68" l="1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 l="1"/>
  <c r="E31"/>
  <c r="E30"/>
  <c r="E29"/>
  <c r="E28" l="1"/>
  <c r="E27"/>
  <c r="E26"/>
  <c r="E25"/>
  <c r="E24"/>
  <c r="E23"/>
  <c r="E22"/>
  <c r="E21"/>
  <c r="E20"/>
  <c r="E19"/>
  <c r="E17"/>
  <c r="E16"/>
  <c r="E15" l="1"/>
  <c r="R11" s="1"/>
  <c r="R10" s="1"/>
  <c r="R29"/>
  <c r="E18"/>
  <c r="U29" l="1"/>
  <c r="U32"/>
  <c r="U33"/>
  <c r="R33"/>
  <c r="R32"/>
</calcChain>
</file>

<file path=xl/sharedStrings.xml><?xml version="1.0" encoding="utf-8"?>
<sst xmlns="http://schemas.openxmlformats.org/spreadsheetml/2006/main" count="54" uniqueCount="28">
  <si>
    <t>Candidats</t>
  </si>
  <si>
    <t>Sujet 1</t>
  </si>
  <si>
    <t>Question 1</t>
  </si>
  <si>
    <t>Question 2</t>
  </si>
  <si>
    <t>Question 3</t>
  </si>
  <si>
    <t>Sujet 2</t>
  </si>
  <si>
    <t>Note</t>
  </si>
  <si>
    <t>Statistiques des épreuves écrites du BAC Arts Plastiques enseignement de spécialité</t>
  </si>
  <si>
    <t>Présents</t>
  </si>
  <si>
    <t>Total</t>
  </si>
  <si>
    <t>Total points</t>
  </si>
  <si>
    <t>Moyenne</t>
  </si>
  <si>
    <t>Moyenne Sujet 1</t>
  </si>
  <si>
    <t>Moyenne Sujet 2</t>
  </si>
  <si>
    <t>Nbre Copies</t>
  </si>
  <si>
    <t>Note max</t>
  </si>
  <si>
    <t>Note min</t>
  </si>
  <si>
    <t>N° Candidats</t>
  </si>
  <si>
    <r>
      <t xml:space="preserve">Question 3
</t>
    </r>
    <r>
      <rPr>
        <sz val="11"/>
        <color theme="1"/>
        <rFont val="Calibri"/>
        <family val="2"/>
        <scheme val="minor"/>
      </rPr>
      <t>Ouverture (-/6)</t>
    </r>
  </si>
  <si>
    <r>
      <t xml:space="preserve">Question 2
</t>
    </r>
    <r>
      <rPr>
        <sz val="11"/>
        <color theme="1"/>
        <rFont val="Calibri"/>
        <family val="2"/>
        <scheme val="minor"/>
      </rPr>
      <t>Artiste (-/6)</t>
    </r>
  </si>
  <si>
    <r>
      <t xml:space="preserve">Question 1
</t>
    </r>
    <r>
      <rPr>
        <sz val="11"/>
        <color theme="1"/>
        <rFont val="Calibri"/>
        <family val="2"/>
        <scheme val="minor"/>
      </rPr>
      <t>Analyse (-/8)</t>
    </r>
  </si>
  <si>
    <t>Absents</t>
  </si>
  <si>
    <t>JURY N°</t>
  </si>
  <si>
    <t>Noms
correcteurs</t>
  </si>
  <si>
    <t>Indiquez ci-contre le numéro du
jury ainsi que les noms des correcteurs</t>
  </si>
  <si>
    <t>ABSENTS</t>
  </si>
  <si>
    <t>Document réalisé par Michaël Haudan,
Enseignant Agrégé d'Arts Plastiques</t>
  </si>
  <si>
    <t>Moyenne Jury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</si>
</sst>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0" borderId="8" xfId="0" applyBorder="1"/>
    <xf numFmtId="0" fontId="0" fillId="7" borderId="17" xfId="0" applyFill="1" applyBorder="1"/>
    <xf numFmtId="0" fontId="0" fillId="7" borderId="15" xfId="0" applyFill="1" applyBorder="1"/>
    <xf numFmtId="0" fontId="0" fillId="7" borderId="16" xfId="0" applyFill="1" applyBorder="1"/>
    <xf numFmtId="0" fontId="1" fillId="0" borderId="0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9" borderId="12" xfId="0" applyFont="1" applyFill="1" applyBorder="1"/>
    <xf numFmtId="0" fontId="2" fillId="9" borderId="14" xfId="0" applyFont="1" applyFill="1" applyBorder="1"/>
    <xf numFmtId="0" fontId="2" fillId="9" borderId="15" xfId="0" applyFont="1" applyFill="1" applyBorder="1" applyAlignment="1"/>
    <xf numFmtId="0" fontId="2" fillId="9" borderId="9" xfId="0" applyFont="1" applyFill="1" applyBorder="1"/>
    <xf numFmtId="0" fontId="2" fillId="9" borderId="16" xfId="0" applyFont="1" applyFill="1" applyBorder="1" applyAlignment="1"/>
    <xf numFmtId="0" fontId="2" fillId="9" borderId="11" xfId="0" applyFont="1" applyFill="1" applyBorder="1"/>
    <xf numFmtId="0" fontId="2" fillId="16" borderId="15" xfId="0" applyFont="1" applyFill="1" applyBorder="1" applyAlignment="1"/>
    <xf numFmtId="0" fontId="2" fillId="16" borderId="9" xfId="0" applyFont="1" applyFill="1" applyBorder="1"/>
    <xf numFmtId="0" fontId="2" fillId="16" borderId="16" xfId="0" applyFont="1" applyFill="1" applyBorder="1" applyAlignment="1"/>
    <xf numFmtId="0" fontId="2" fillId="16" borderId="11" xfId="0" applyFont="1" applyFill="1" applyBorder="1"/>
    <xf numFmtId="0" fontId="2" fillId="16" borderId="12" xfId="0" applyFont="1" applyFill="1" applyBorder="1"/>
    <xf numFmtId="0" fontId="2" fillId="16" borderId="14" xfId="0" applyFont="1" applyFill="1" applyBorder="1"/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2" borderId="13" xfId="0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3" borderId="9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2" borderId="27" xfId="0" applyFill="1" applyBorder="1" applyAlignment="1" applyProtection="1">
      <alignment horizontal="center" vertical="center"/>
      <protection locked="0"/>
    </xf>
    <xf numFmtId="0" fontId="0" fillId="13" borderId="26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3" borderId="11" xfId="0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1" fillId="11" borderId="39" xfId="0" applyFont="1" applyFill="1" applyBorder="1" applyAlignment="1">
      <alignment horizontal="center" vertical="center" wrapText="1"/>
    </xf>
    <xf numFmtId="0" fontId="1" fillId="12" borderId="40" xfId="0" applyFont="1" applyFill="1" applyBorder="1" applyAlignment="1">
      <alignment horizontal="center" vertical="center" wrapText="1"/>
    </xf>
    <xf numFmtId="0" fontId="1" fillId="13" borderId="41" xfId="0" applyFont="1" applyFill="1" applyBorder="1" applyAlignment="1">
      <alignment horizontal="center" vertical="center" wrapText="1"/>
    </xf>
    <xf numFmtId="0" fontId="1" fillId="18" borderId="24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8" xfId="0" applyBorder="1" applyAlignment="1"/>
    <xf numFmtId="0" fontId="0" fillId="0" borderId="19" xfId="0" applyBorder="1" applyAlignment="1"/>
    <xf numFmtId="0" fontId="0" fillId="17" borderId="5" xfId="0" applyFill="1" applyBorder="1" applyAlignment="1" applyProtection="1">
      <alignment horizontal="center" vertical="center"/>
    </xf>
    <xf numFmtId="0" fontId="0" fillId="17" borderId="6" xfId="0" applyFill="1" applyBorder="1" applyAlignment="1" applyProtection="1">
      <alignment horizontal="center" vertical="center"/>
    </xf>
    <xf numFmtId="0" fontId="0" fillId="17" borderId="7" xfId="0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15" borderId="2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164" fontId="6" fillId="14" borderId="35" xfId="0" applyNumberFormat="1" applyFont="1" applyFill="1" applyBorder="1" applyAlignment="1">
      <alignment horizontal="center" vertical="center"/>
    </xf>
    <xf numFmtId="164" fontId="6" fillId="14" borderId="36" xfId="0" applyNumberFormat="1" applyFont="1" applyFill="1" applyBorder="1" applyAlignment="1">
      <alignment horizontal="center" vertical="center"/>
    </xf>
    <xf numFmtId="164" fontId="6" fillId="14" borderId="42" xfId="0" applyNumberFormat="1" applyFont="1" applyFill="1" applyBorder="1" applyAlignment="1">
      <alignment horizontal="center" vertical="center"/>
    </xf>
    <xf numFmtId="164" fontId="6" fillId="14" borderId="22" xfId="0" applyNumberFormat="1" applyFont="1" applyFill="1" applyBorder="1" applyAlignment="1">
      <alignment horizontal="center" vertical="center"/>
    </xf>
    <xf numFmtId="164" fontId="6" fillId="14" borderId="37" xfId="0" applyNumberFormat="1" applyFont="1" applyFill="1" applyBorder="1" applyAlignment="1">
      <alignment horizontal="center" vertical="center"/>
    </xf>
    <xf numFmtId="164" fontId="6" fillId="14" borderId="38" xfId="0" applyNumberFormat="1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1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3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14" borderId="23" xfId="0" applyFill="1" applyBorder="1" applyAlignment="1" applyProtection="1">
      <alignment horizontal="center" vertical="center"/>
      <protection locked="0"/>
    </xf>
    <xf numFmtId="0" fontId="0" fillId="14" borderId="19" xfId="0" applyFill="1" applyBorder="1" applyAlignment="1" applyProtection="1">
      <alignment horizontal="center" vertical="center"/>
      <protection locked="0"/>
    </xf>
    <xf numFmtId="0" fontId="3" fillId="15" borderId="24" xfId="0" applyFont="1" applyFill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center" vertical="center" wrapText="1"/>
    </xf>
    <xf numFmtId="0" fontId="4" fillId="14" borderId="35" xfId="0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1" fillId="15" borderId="24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27</xdr:row>
      <xdr:rowOff>15108</xdr:rowOff>
    </xdr:from>
    <xdr:to>
      <xdr:col>8</xdr:col>
      <xdr:colOff>393699</xdr:colOff>
      <xdr:row>36</xdr:row>
      <xdr:rowOff>101599</xdr:rowOff>
    </xdr:to>
    <xdr:pic>
      <xdr:nvPicPr>
        <xdr:cNvPr id="25" name="Image 24" descr="Sans titre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0625" y="5158608"/>
          <a:ext cx="5222874" cy="1800991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1</xdr:col>
      <xdr:colOff>371474</xdr:colOff>
      <xdr:row>11</xdr:row>
      <xdr:rowOff>0</xdr:rowOff>
    </xdr:from>
    <xdr:to>
      <xdr:col>8</xdr:col>
      <xdr:colOff>605329</xdr:colOff>
      <xdr:row>19</xdr:row>
      <xdr:rowOff>152400</xdr:rowOff>
    </xdr:to>
    <xdr:pic>
      <xdr:nvPicPr>
        <xdr:cNvPr id="5" name="Image 4" descr="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4" y="2095500"/>
          <a:ext cx="5491655" cy="16764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0</xdr:colOff>
      <xdr:row>8</xdr:row>
      <xdr:rowOff>161925</xdr:rowOff>
    </xdr:from>
    <xdr:to>
      <xdr:col>4</xdr:col>
      <xdr:colOff>266700</xdr:colOff>
      <xdr:row>15</xdr:row>
      <xdr:rowOff>28575</xdr:rowOff>
    </xdr:to>
    <xdr:cxnSp macro="">
      <xdr:nvCxnSpPr>
        <xdr:cNvPr id="4" name="Connecteur droit avec flèche 3"/>
        <xdr:cNvCxnSpPr/>
      </xdr:nvCxnSpPr>
      <xdr:spPr>
        <a:xfrm>
          <a:off x="2286000" y="1685925"/>
          <a:ext cx="266700" cy="120015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</xdr:row>
      <xdr:rowOff>76199</xdr:rowOff>
    </xdr:from>
    <xdr:to>
      <xdr:col>6</xdr:col>
      <xdr:colOff>419100</xdr:colOff>
      <xdr:row>5</xdr:row>
      <xdr:rowOff>95250</xdr:rowOff>
    </xdr:to>
    <xdr:sp macro="" textlink="">
      <xdr:nvSpPr>
        <xdr:cNvPr id="6" name="ZoneTexte 5"/>
        <xdr:cNvSpPr txBox="1"/>
      </xdr:nvSpPr>
      <xdr:spPr>
        <a:xfrm>
          <a:off x="571500" y="266699"/>
          <a:ext cx="3657600" cy="7810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Mode d'emploi</a:t>
          </a:r>
        </a:p>
        <a:p>
          <a:endParaRPr lang="fr-FR" sz="1100"/>
        </a:p>
        <a:p>
          <a:r>
            <a:rPr lang="fr-FR" sz="1100"/>
            <a:t>Voici les quelques éléments</a:t>
          </a:r>
          <a:r>
            <a:rPr lang="fr-FR" sz="1100" baseline="0"/>
            <a:t> à faire pour utiliser cet outil :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9</xdr:row>
      <xdr:rowOff>9525</xdr:rowOff>
    </xdr:from>
    <xdr:to>
      <xdr:col>6</xdr:col>
      <xdr:colOff>561975</xdr:colOff>
      <xdr:row>15</xdr:row>
      <xdr:rowOff>0</xdr:rowOff>
    </xdr:to>
    <xdr:cxnSp macro="">
      <xdr:nvCxnSpPr>
        <xdr:cNvPr id="8" name="Connecteur droit avec flèche 7"/>
        <xdr:cNvCxnSpPr/>
      </xdr:nvCxnSpPr>
      <xdr:spPr>
        <a:xfrm>
          <a:off x="2295525" y="1724025"/>
          <a:ext cx="2076450" cy="113347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609599</xdr:colOff>
      <xdr:row>6</xdr:row>
      <xdr:rowOff>95250</xdr:rowOff>
    </xdr:from>
    <xdr:to>
      <xdr:col>6</xdr:col>
      <xdr:colOff>542925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1371599" y="1238250"/>
          <a:ext cx="3667126" cy="5238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1 - Indiquez</a:t>
          </a:r>
          <a:r>
            <a:rPr lang="fr-FR" sz="1100"/>
            <a:t> dans ces cases  le </a:t>
          </a:r>
          <a:r>
            <a:rPr lang="fr-FR" sz="1100" b="1"/>
            <a:t>numéro de Jury </a:t>
          </a:r>
          <a:r>
            <a:rPr lang="fr-FR" sz="1100"/>
            <a:t>qui vous a été attribué</a:t>
          </a:r>
          <a:r>
            <a:rPr lang="fr-FR" sz="1100" baseline="0"/>
            <a:t> </a:t>
          </a:r>
          <a:r>
            <a:rPr lang="fr-FR" sz="1100"/>
            <a:t>ainsi que le ou les </a:t>
          </a:r>
          <a:r>
            <a:rPr lang="fr-FR" sz="1100" b="1"/>
            <a:t>noms de correcteurs</a:t>
          </a:r>
        </a:p>
      </xdr:txBody>
    </xdr:sp>
    <xdr:clientData/>
  </xdr:twoCellAnchor>
  <xdr:twoCellAnchor>
    <xdr:from>
      <xdr:col>2</xdr:col>
      <xdr:colOff>400050</xdr:colOff>
      <xdr:row>25</xdr:row>
      <xdr:rowOff>161925</xdr:rowOff>
    </xdr:from>
    <xdr:to>
      <xdr:col>3</xdr:col>
      <xdr:colOff>371476</xdr:colOff>
      <xdr:row>32</xdr:row>
      <xdr:rowOff>9525</xdr:rowOff>
    </xdr:to>
    <xdr:cxnSp macro="">
      <xdr:nvCxnSpPr>
        <xdr:cNvPr id="14" name="Connecteur droit avec flèche 13"/>
        <xdr:cNvCxnSpPr/>
      </xdr:nvCxnSpPr>
      <xdr:spPr>
        <a:xfrm flipH="1">
          <a:off x="1847850" y="4924425"/>
          <a:ext cx="733426" cy="118110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609601</xdr:colOff>
      <xdr:row>22</xdr:row>
      <xdr:rowOff>180976</xdr:rowOff>
    </xdr:from>
    <xdr:to>
      <xdr:col>10</xdr:col>
      <xdr:colOff>695325</xdr:colOff>
      <xdr:row>26</xdr:row>
      <xdr:rowOff>57150</xdr:rowOff>
    </xdr:to>
    <xdr:sp macro="" textlink="">
      <xdr:nvSpPr>
        <xdr:cNvPr id="12" name="ZoneTexte 11"/>
        <xdr:cNvSpPr txBox="1"/>
      </xdr:nvSpPr>
      <xdr:spPr>
        <a:xfrm>
          <a:off x="1371601" y="4371976"/>
          <a:ext cx="6867524" cy="638174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2 - Indiquez</a:t>
          </a:r>
          <a:r>
            <a:rPr lang="fr-FR" sz="1100"/>
            <a:t> le</a:t>
          </a:r>
          <a:r>
            <a:rPr lang="fr-FR" sz="1100" baseline="0"/>
            <a:t> numéro du candidat. L'ordre des numéros n'a pas d'importance. En cas de </a:t>
          </a:r>
          <a:r>
            <a:rPr lang="fr-FR" sz="1100" b="1" baseline="0"/>
            <a:t>recherche spécifique d'un numéro</a:t>
          </a:r>
          <a:r>
            <a:rPr lang="fr-FR" sz="1100" baseline="0"/>
            <a:t>, procédez ainsi : </a:t>
          </a:r>
          <a:r>
            <a:rPr lang="fr-FR" sz="1100" b="1" baseline="0"/>
            <a:t>Ctrl + F</a:t>
          </a:r>
          <a:r>
            <a:rPr lang="fr-FR" sz="1100" baseline="0"/>
            <a:t>, taper le numéro du candidat dans la fenêtre apparue et appuyez sur </a:t>
          </a:r>
          <a:r>
            <a:rPr lang="fr-FR" sz="1100" b="1" baseline="0"/>
            <a:t>Entrée</a:t>
          </a:r>
          <a:r>
            <a:rPr lang="fr-FR" sz="1100" b="0" baseline="0"/>
            <a:t>. Le numéro recherché sera automatiquement sélectionné.</a:t>
          </a:r>
          <a:endParaRPr lang="fr-FR" sz="1100" b="1"/>
        </a:p>
      </xdr:txBody>
    </xdr:sp>
    <xdr:clientData/>
  </xdr:twoCellAnchor>
  <xdr:twoCellAnchor>
    <xdr:from>
      <xdr:col>3</xdr:col>
      <xdr:colOff>180975</xdr:colOff>
      <xdr:row>32</xdr:row>
      <xdr:rowOff>28575</xdr:rowOff>
    </xdr:from>
    <xdr:to>
      <xdr:col>3</xdr:col>
      <xdr:colOff>447675</xdr:colOff>
      <xdr:row>38</xdr:row>
      <xdr:rowOff>114300</xdr:rowOff>
    </xdr:to>
    <xdr:cxnSp macro="">
      <xdr:nvCxnSpPr>
        <xdr:cNvPr id="23" name="Connecteur droit avec flèche 22"/>
        <xdr:cNvCxnSpPr/>
      </xdr:nvCxnSpPr>
      <xdr:spPr>
        <a:xfrm flipV="1">
          <a:off x="2390775" y="6124575"/>
          <a:ext cx="266700" cy="12287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38</xdr:row>
      <xdr:rowOff>38099</xdr:rowOff>
    </xdr:from>
    <xdr:to>
      <xdr:col>5</xdr:col>
      <xdr:colOff>666750</xdr:colOff>
      <xdr:row>43</xdr:row>
      <xdr:rowOff>95250</xdr:rowOff>
    </xdr:to>
    <xdr:sp macro="" textlink="">
      <xdr:nvSpPr>
        <xdr:cNvPr id="22" name="ZoneTexte 21"/>
        <xdr:cNvSpPr txBox="1"/>
      </xdr:nvSpPr>
      <xdr:spPr>
        <a:xfrm>
          <a:off x="1409700" y="7277099"/>
          <a:ext cx="2990850" cy="100965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3 -</a:t>
          </a:r>
          <a:r>
            <a:rPr lang="fr-FR" sz="1100"/>
            <a:t> </a:t>
          </a:r>
          <a:r>
            <a:rPr lang="fr-FR" sz="1100" b="1"/>
            <a:t>La mention "AB"</a:t>
          </a:r>
          <a:r>
            <a:rPr lang="fr-FR" sz="1100" b="0"/>
            <a:t> s'affiche automatiquement lorsque vous rentrez un numéro de candidat. </a:t>
          </a:r>
          <a:r>
            <a:rPr lang="fr-FR" sz="1100" b="1"/>
            <a:t>Cet affichage disparait</a:t>
          </a:r>
          <a:r>
            <a:rPr lang="fr-FR" sz="1100" b="1" baseline="0"/>
            <a:t> lorsque vous rentrez les notes</a:t>
          </a:r>
          <a:r>
            <a:rPr lang="fr-FR" sz="1100" b="0" baseline="0"/>
            <a:t>. Ainsi </a:t>
          </a:r>
          <a:r>
            <a:rPr lang="fr-FR" sz="1100" b="0" u="sng" baseline="0"/>
            <a:t>seuls les numéros de candidats sans notes</a:t>
          </a:r>
          <a:r>
            <a:rPr lang="fr-FR" sz="1100" b="0" baseline="0"/>
            <a:t> seront comptabilisés comme absent.</a:t>
          </a:r>
          <a:endParaRPr lang="fr-FR" sz="1100" b="0"/>
        </a:p>
      </xdr:txBody>
    </xdr:sp>
    <xdr:clientData/>
  </xdr:twoCellAnchor>
  <xdr:twoCellAnchor>
    <xdr:from>
      <xdr:col>5</xdr:col>
      <xdr:colOff>238125</xdr:colOff>
      <xdr:row>33</xdr:row>
      <xdr:rowOff>161925</xdr:rowOff>
    </xdr:from>
    <xdr:to>
      <xdr:col>7</xdr:col>
      <xdr:colOff>95250</xdr:colOff>
      <xdr:row>38</xdr:row>
      <xdr:rowOff>171450</xdr:rowOff>
    </xdr:to>
    <xdr:cxnSp macro="">
      <xdr:nvCxnSpPr>
        <xdr:cNvPr id="27" name="Connecteur droit avec flèche 26"/>
        <xdr:cNvCxnSpPr/>
      </xdr:nvCxnSpPr>
      <xdr:spPr>
        <a:xfrm flipH="1" flipV="1">
          <a:off x="3971925" y="6448425"/>
          <a:ext cx="1381125" cy="9620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34</xdr:row>
      <xdr:rowOff>76200</xdr:rowOff>
    </xdr:from>
    <xdr:to>
      <xdr:col>7</xdr:col>
      <xdr:colOff>266700</xdr:colOff>
      <xdr:row>38</xdr:row>
      <xdr:rowOff>123825</xdr:rowOff>
    </xdr:to>
    <xdr:cxnSp macro="">
      <xdr:nvCxnSpPr>
        <xdr:cNvPr id="29" name="Connecteur droit avec flèche 28"/>
        <xdr:cNvCxnSpPr/>
      </xdr:nvCxnSpPr>
      <xdr:spPr>
        <a:xfrm flipV="1">
          <a:off x="5391150" y="6553200"/>
          <a:ext cx="133350" cy="8096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104774</xdr:colOff>
      <xdr:row>38</xdr:row>
      <xdr:rowOff>47624</xdr:rowOff>
    </xdr:from>
    <xdr:to>
      <xdr:col>10</xdr:col>
      <xdr:colOff>742949</xdr:colOff>
      <xdr:row>41</xdr:row>
      <xdr:rowOff>123825</xdr:rowOff>
    </xdr:to>
    <xdr:sp macro="" textlink="">
      <xdr:nvSpPr>
        <xdr:cNvPr id="26" name="ZoneTexte 25"/>
        <xdr:cNvSpPr txBox="1"/>
      </xdr:nvSpPr>
      <xdr:spPr>
        <a:xfrm>
          <a:off x="4600574" y="7286624"/>
          <a:ext cx="3686175" cy="64770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4 -</a:t>
          </a:r>
          <a:r>
            <a:rPr lang="fr-FR" sz="1100"/>
            <a:t> </a:t>
          </a:r>
          <a:r>
            <a:rPr lang="fr-FR" sz="1100" b="1"/>
            <a:t>Indiquez</a:t>
          </a:r>
          <a:r>
            <a:rPr lang="fr-FR" sz="1100" baseline="0"/>
            <a:t> enfin les notes pour chaque question en veillant à bien distinguer le </a:t>
          </a:r>
          <a:r>
            <a:rPr lang="fr-FR" sz="1100" b="1" baseline="0"/>
            <a:t>sujet 1</a:t>
          </a:r>
          <a:r>
            <a:rPr lang="fr-FR" sz="1100" baseline="0"/>
            <a:t> du </a:t>
          </a:r>
          <a:r>
            <a:rPr lang="fr-FR" sz="1100" b="1" baseline="0"/>
            <a:t>sujet 2</a:t>
          </a:r>
          <a:r>
            <a:rPr lang="fr-FR" sz="1100" baseline="0"/>
            <a:t>. </a:t>
          </a:r>
          <a:r>
            <a:rPr lang="fr-FR" sz="1100" b="1" baseline="0"/>
            <a:t>ATTENTION</a:t>
          </a:r>
          <a:r>
            <a:rPr lang="fr-FR" sz="1100" baseline="0"/>
            <a:t> à faire correspondre les numéros de candidat au sujet  traité.</a:t>
          </a:r>
          <a:endParaRPr lang="fr-FR" sz="1100" b="1"/>
        </a:p>
      </xdr:txBody>
    </xdr:sp>
    <xdr:clientData/>
  </xdr:twoCellAnchor>
  <xdr:twoCellAnchor editAs="oneCell">
    <xdr:from>
      <xdr:col>1</xdr:col>
      <xdr:colOff>685799</xdr:colOff>
      <xdr:row>50</xdr:row>
      <xdr:rowOff>57149</xdr:rowOff>
    </xdr:from>
    <xdr:to>
      <xdr:col>11</xdr:col>
      <xdr:colOff>335952</xdr:colOff>
      <xdr:row>60</xdr:row>
      <xdr:rowOff>180974</xdr:rowOff>
    </xdr:to>
    <xdr:pic>
      <xdr:nvPicPr>
        <xdr:cNvPr id="36" name="Image 35" descr="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47799" y="9582149"/>
          <a:ext cx="7193953" cy="20288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657225</xdr:colOff>
      <xdr:row>55</xdr:row>
      <xdr:rowOff>47625</xdr:rowOff>
    </xdr:from>
    <xdr:to>
      <xdr:col>5</xdr:col>
      <xdr:colOff>647700</xdr:colOff>
      <xdr:row>57</xdr:row>
      <xdr:rowOff>76200</xdr:rowOff>
    </xdr:to>
    <xdr:sp macro="" textlink="">
      <xdr:nvSpPr>
        <xdr:cNvPr id="38" name="Ellipse 37"/>
        <xdr:cNvSpPr/>
      </xdr:nvSpPr>
      <xdr:spPr>
        <a:xfrm>
          <a:off x="3629025" y="10525125"/>
          <a:ext cx="752475" cy="40957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581025</xdr:colOff>
      <xdr:row>46</xdr:row>
      <xdr:rowOff>47625</xdr:rowOff>
    </xdr:from>
    <xdr:to>
      <xdr:col>5</xdr:col>
      <xdr:colOff>5422</xdr:colOff>
      <xdr:row>55</xdr:row>
      <xdr:rowOff>107606</xdr:rowOff>
    </xdr:to>
    <xdr:cxnSp macro="">
      <xdr:nvCxnSpPr>
        <xdr:cNvPr id="42" name="Connecteur droit avec flèche 41"/>
        <xdr:cNvCxnSpPr>
          <a:endCxn id="38" idx="1"/>
        </xdr:cNvCxnSpPr>
      </xdr:nvCxnSpPr>
      <xdr:spPr>
        <a:xfrm>
          <a:off x="3552825" y="8810625"/>
          <a:ext cx="186397" cy="1774481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44</xdr:row>
      <xdr:rowOff>133350</xdr:rowOff>
    </xdr:from>
    <xdr:to>
      <xdr:col>11</xdr:col>
      <xdr:colOff>0</xdr:colOff>
      <xdr:row>48</xdr:row>
      <xdr:rowOff>38100</xdr:rowOff>
    </xdr:to>
    <xdr:sp macro="" textlink="">
      <xdr:nvSpPr>
        <xdr:cNvPr id="34" name="ZoneTexte 33"/>
        <xdr:cNvSpPr txBox="1"/>
      </xdr:nvSpPr>
      <xdr:spPr>
        <a:xfrm>
          <a:off x="1447800" y="8515350"/>
          <a:ext cx="6858000" cy="66675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5 - Remarques</a:t>
          </a:r>
          <a:r>
            <a:rPr lang="fr-FR" sz="1100" b="1" baseline="0"/>
            <a:t> :</a:t>
          </a:r>
        </a:p>
        <a:p>
          <a:r>
            <a:rPr lang="fr-FR" sz="1100" b="0" baseline="0"/>
            <a:t>a </a:t>
          </a:r>
          <a:r>
            <a:rPr lang="fr-FR" sz="1100" b="1" baseline="0"/>
            <a:t>/ La note sur 20 </a:t>
          </a:r>
          <a:r>
            <a:rPr lang="fr-FR" sz="1100" b="0" baseline="0"/>
            <a:t>ne s'affichera uniquement lorsque vous aurez saisi </a:t>
          </a:r>
          <a:r>
            <a:rPr lang="fr-FR" sz="1100" b="0" u="sng" baseline="0"/>
            <a:t>l'ensemble des 3 notes </a:t>
          </a:r>
          <a:r>
            <a:rPr lang="fr-FR" sz="1100" b="0" baseline="0"/>
            <a:t>des questions du devoir.</a:t>
          </a:r>
        </a:p>
        <a:p>
          <a:r>
            <a:rPr lang="fr-FR" sz="1100" b="0" baseline="0"/>
            <a:t>b / </a:t>
          </a:r>
          <a:r>
            <a:rPr lang="fr-FR" sz="1100" b="1" baseline="0"/>
            <a:t>En cas d'erreur de saisie </a:t>
          </a:r>
          <a:r>
            <a:rPr lang="fr-FR" sz="1100" b="0" baseline="0"/>
            <a:t>un message apparaîtra. </a:t>
          </a:r>
          <a:r>
            <a:rPr lang="fr-FR" sz="1100" b="1" baseline="0"/>
            <a:t>Voir ci-dessous 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Z68"/>
  <sheetViews>
    <sheetView showGridLines="0" tabSelected="1" zoomScaleNormal="100" workbookViewId="0">
      <selection activeCell="I4" sqref="I4:J5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6" ht="15.75" thickBot="1"/>
    <row r="2" spans="2:26" ht="15.75" thickBot="1">
      <c r="C2" s="127" t="s">
        <v>7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9"/>
    </row>
    <row r="3" spans="2:26" ht="15.75" thickBot="1">
      <c r="R3" s="77"/>
      <c r="S3" s="77"/>
      <c r="T3" s="77"/>
    </row>
    <row r="4" spans="2:26" ht="15.75" customHeight="1" thickBot="1">
      <c r="C4" s="152" t="s">
        <v>24</v>
      </c>
      <c r="D4" s="152"/>
      <c r="E4" s="152"/>
      <c r="F4" s="152"/>
      <c r="G4" s="153"/>
      <c r="H4" s="144" t="s">
        <v>22</v>
      </c>
      <c r="I4" s="146"/>
      <c r="J4" s="147"/>
      <c r="K4" s="82"/>
      <c r="L4" s="150" t="s">
        <v>23</v>
      </c>
      <c r="M4" s="142"/>
      <c r="N4" s="142"/>
      <c r="O4" s="143"/>
      <c r="R4" s="77"/>
      <c r="S4" s="77"/>
      <c r="T4" s="77"/>
    </row>
    <row r="5" spans="2:26" ht="15.75" customHeight="1" thickBot="1">
      <c r="C5" s="152"/>
      <c r="D5" s="152"/>
      <c r="E5" s="152"/>
      <c r="F5" s="152"/>
      <c r="G5" s="153"/>
      <c r="H5" s="145"/>
      <c r="I5" s="148"/>
      <c r="J5" s="149"/>
      <c r="K5" s="82"/>
      <c r="L5" s="151"/>
      <c r="M5" s="142"/>
      <c r="N5" s="142"/>
      <c r="O5" s="143"/>
      <c r="R5" s="77"/>
      <c r="S5" s="77"/>
      <c r="T5" s="77"/>
      <c r="W5" s="79"/>
    </row>
    <row r="6" spans="2:26" ht="15.75" customHeight="1" thickBot="1">
      <c r="C6" s="83"/>
      <c r="D6" s="83"/>
      <c r="E6" s="83"/>
      <c r="F6" s="83"/>
      <c r="G6" s="83"/>
      <c r="H6" s="84"/>
      <c r="I6" s="80"/>
      <c r="J6" s="80"/>
      <c r="K6" s="82"/>
      <c r="L6" s="85"/>
      <c r="M6" s="78"/>
      <c r="N6" s="78"/>
      <c r="O6" s="78"/>
      <c r="R6" s="77"/>
      <c r="S6" s="77"/>
      <c r="T6" s="77"/>
      <c r="W6" s="79"/>
    </row>
    <row r="7" spans="2:26" ht="15.75" thickBot="1">
      <c r="C7" s="77"/>
      <c r="D7" s="77"/>
      <c r="E7" s="77"/>
      <c r="G7" s="136" t="s">
        <v>1</v>
      </c>
      <c r="H7" s="137"/>
      <c r="I7" s="137"/>
      <c r="J7" s="138"/>
      <c r="L7" s="139" t="s">
        <v>5</v>
      </c>
      <c r="M7" s="140"/>
      <c r="N7" s="140"/>
      <c r="O7" s="141"/>
      <c r="P7" s="2"/>
      <c r="R7" s="77"/>
      <c r="S7" s="77"/>
      <c r="T7" s="77"/>
      <c r="W7" s="79"/>
      <c r="X7" s="81"/>
      <c r="Y7" s="79"/>
      <c r="Z7" s="79"/>
    </row>
    <row r="8" spans="2:26" ht="30.75" thickBot="1">
      <c r="C8" s="49" t="s">
        <v>17</v>
      </c>
      <c r="D8" s="27"/>
      <c r="E8" s="93" t="s">
        <v>25</v>
      </c>
      <c r="F8" s="27"/>
      <c r="G8" s="86" t="s">
        <v>20</v>
      </c>
      <c r="H8" s="87" t="s">
        <v>19</v>
      </c>
      <c r="I8" s="88" t="s">
        <v>18</v>
      </c>
      <c r="J8" s="89" t="s">
        <v>6</v>
      </c>
      <c r="L8" s="90" t="s">
        <v>20</v>
      </c>
      <c r="M8" s="91" t="s">
        <v>19</v>
      </c>
      <c r="N8" s="92" t="s">
        <v>18</v>
      </c>
      <c r="O8" s="89" t="s">
        <v>6</v>
      </c>
      <c r="P8" s="3"/>
      <c r="W8" s="79"/>
      <c r="X8" s="79"/>
      <c r="Y8" s="79"/>
      <c r="Z8" s="79"/>
    </row>
    <row r="9" spans="2:26" ht="15.75" customHeight="1" thickBot="1">
      <c r="B9" s="46">
        <v>1</v>
      </c>
      <c r="C9" s="50"/>
      <c r="D9" s="2"/>
      <c r="E9" s="98" t="str">
        <f t="shared" ref="E9:E40" si="0">IF(AND(C9&lt;&gt;"",COUNT(G9:N9)=0),"AB","")</f>
        <v/>
      </c>
      <c r="F9" s="2"/>
      <c r="G9" s="53"/>
      <c r="H9" s="54"/>
      <c r="I9" s="55"/>
      <c r="J9" s="101" t="str">
        <f>IF(COUNTIF(G9:I9,""),"",CEILING(SUM(G9:I9),1))</f>
        <v/>
      </c>
      <c r="L9" s="65"/>
      <c r="M9" s="66"/>
      <c r="N9" s="67"/>
      <c r="O9" s="101" t="str">
        <f>IF(COUNTIF(L9:N9,""),"",CEILING(SUM(L9:N9),1))</f>
        <v/>
      </c>
      <c r="P9" s="4"/>
      <c r="Q9" s="130" t="s">
        <v>0</v>
      </c>
      <c r="R9" s="131"/>
      <c r="T9" s="103" t="s">
        <v>27</v>
      </c>
      <c r="U9" s="104"/>
      <c r="W9" s="79"/>
    </row>
    <row r="10" spans="2:26">
      <c r="B10" s="47">
        <v>2</v>
      </c>
      <c r="C10" s="51"/>
      <c r="D10" s="2"/>
      <c r="E10" s="99" t="str">
        <f t="shared" si="0"/>
        <v/>
      </c>
      <c r="F10" s="2"/>
      <c r="G10" s="56"/>
      <c r="H10" s="57"/>
      <c r="I10" s="58"/>
      <c r="J10" s="45" t="str">
        <f t="shared" ref="J10:J68" si="1">IF(COUNTIF(G10:I10,""),"",CEILING(SUM(G10:I10),1))</f>
        <v/>
      </c>
      <c r="L10" s="68"/>
      <c r="M10" s="69"/>
      <c r="N10" s="70"/>
      <c r="O10" s="45" t="str">
        <f>IF(COUNTIF(L10:N10,""),"",CEILING(SUM(L10:N10),1))</f>
        <v/>
      </c>
      <c r="P10" s="4"/>
      <c r="Q10" s="24" t="s">
        <v>8</v>
      </c>
      <c r="R10" s="23">
        <f>R12-R11</f>
        <v>0</v>
      </c>
      <c r="T10" s="105" t="str">
        <f>IFERROR(AVERAGE(J9:J68,O9:O68),"")</f>
        <v/>
      </c>
      <c r="U10" s="106"/>
      <c r="W10" s="79"/>
    </row>
    <row r="11" spans="2:26">
      <c r="B11" s="47">
        <v>3</v>
      </c>
      <c r="C11" s="51"/>
      <c r="D11" s="2"/>
      <c r="E11" s="99" t="str">
        <f t="shared" si="0"/>
        <v/>
      </c>
      <c r="F11" s="2"/>
      <c r="G11" s="56"/>
      <c r="H11" s="57"/>
      <c r="I11" s="58"/>
      <c r="J11" s="45" t="str">
        <f t="shared" si="1"/>
        <v/>
      </c>
      <c r="L11" s="68"/>
      <c r="M11" s="69"/>
      <c r="N11" s="70"/>
      <c r="O11" s="45" t="str">
        <f t="shared" ref="O11:O68" si="2">IF(COUNTIF(L11:N11,""),"",CEILING(SUM(L11:N11),1))</f>
        <v/>
      </c>
      <c r="P11" s="4"/>
      <c r="Q11" s="25" t="s">
        <v>21</v>
      </c>
      <c r="R11" s="6">
        <f>SUM(COUNTIF(E9:E68,"AB"))</f>
        <v>0</v>
      </c>
      <c r="T11" s="107"/>
      <c r="U11" s="108"/>
      <c r="V11" s="32"/>
      <c r="W11" s="3"/>
      <c r="X11" s="3"/>
      <c r="Y11" s="79"/>
      <c r="Z11" s="79"/>
    </row>
    <row r="12" spans="2:26" ht="15.75" thickBot="1">
      <c r="B12" s="47">
        <v>4</v>
      </c>
      <c r="C12" s="51"/>
      <c r="D12" s="2"/>
      <c r="E12" s="99" t="str">
        <f t="shared" si="0"/>
        <v/>
      </c>
      <c r="F12" s="2"/>
      <c r="G12" s="56"/>
      <c r="H12" s="57"/>
      <c r="I12" s="58"/>
      <c r="J12" s="45" t="str">
        <f t="shared" si="1"/>
        <v/>
      </c>
      <c r="L12" s="68"/>
      <c r="M12" s="69"/>
      <c r="N12" s="70"/>
      <c r="O12" s="45" t="str">
        <f t="shared" si="2"/>
        <v/>
      </c>
      <c r="P12" s="4"/>
      <c r="Q12" s="26" t="s">
        <v>9</v>
      </c>
      <c r="R12" s="7">
        <f>COUNT(C9:C68)</f>
        <v>0</v>
      </c>
      <c r="T12" s="109"/>
      <c r="U12" s="110"/>
    </row>
    <row r="13" spans="2:26" ht="15.75" thickBot="1">
      <c r="B13" s="47">
        <v>5</v>
      </c>
      <c r="C13" s="51"/>
      <c r="D13" s="2"/>
      <c r="E13" s="99" t="str">
        <f t="shared" si="0"/>
        <v/>
      </c>
      <c r="F13" s="2"/>
      <c r="G13" s="56"/>
      <c r="H13" s="57"/>
      <c r="I13" s="58"/>
      <c r="J13" s="45" t="str">
        <f t="shared" si="1"/>
        <v/>
      </c>
      <c r="L13" s="68"/>
      <c r="M13" s="69"/>
      <c r="N13" s="70"/>
      <c r="O13" s="45" t="str">
        <f t="shared" si="2"/>
        <v/>
      </c>
      <c r="P13" s="4"/>
    </row>
    <row r="14" spans="2:26" ht="15.75" thickBot="1">
      <c r="B14" s="47">
        <v>6</v>
      </c>
      <c r="C14" s="51"/>
      <c r="D14" s="2"/>
      <c r="E14" s="99" t="str">
        <f t="shared" si="0"/>
        <v/>
      </c>
      <c r="F14" s="2"/>
      <c r="G14" s="56"/>
      <c r="H14" s="57"/>
      <c r="I14" s="58"/>
      <c r="J14" s="45" t="str">
        <f t="shared" si="1"/>
        <v/>
      </c>
      <c r="L14" s="68"/>
      <c r="M14" s="69"/>
      <c r="N14" s="70"/>
      <c r="O14" s="45" t="str">
        <f t="shared" si="2"/>
        <v/>
      </c>
      <c r="P14" s="4"/>
      <c r="Q14" s="154" t="s">
        <v>1</v>
      </c>
      <c r="R14" s="155"/>
      <c r="S14" s="8"/>
      <c r="T14" s="119" t="s">
        <v>5</v>
      </c>
      <c r="U14" s="120"/>
    </row>
    <row r="15" spans="2:26">
      <c r="B15" s="47">
        <v>7</v>
      </c>
      <c r="C15" s="51"/>
      <c r="D15" s="2"/>
      <c r="E15" s="99" t="str">
        <f t="shared" si="0"/>
        <v/>
      </c>
      <c r="F15" s="2"/>
      <c r="G15" s="56"/>
      <c r="H15" s="57"/>
      <c r="I15" s="58"/>
      <c r="J15" s="45" t="str">
        <f t="shared" si="1"/>
        <v/>
      </c>
      <c r="L15" s="68"/>
      <c r="M15" s="69"/>
      <c r="N15" s="70"/>
      <c r="O15" s="45" t="str">
        <f t="shared" si="2"/>
        <v/>
      </c>
      <c r="P15" s="4"/>
      <c r="Q15" s="113" t="s">
        <v>2</v>
      </c>
      <c r="R15" s="114"/>
      <c r="S15" s="8"/>
      <c r="T15" s="121" t="s">
        <v>2</v>
      </c>
      <c r="U15" s="122"/>
    </row>
    <row r="16" spans="2:26">
      <c r="B16" s="47">
        <v>8</v>
      </c>
      <c r="C16" s="51"/>
      <c r="D16" s="2"/>
      <c r="E16" s="99" t="str">
        <f t="shared" si="0"/>
        <v/>
      </c>
      <c r="F16" s="2"/>
      <c r="G16" s="56"/>
      <c r="H16" s="57"/>
      <c r="I16" s="58"/>
      <c r="J16" s="45" t="str">
        <f t="shared" si="1"/>
        <v/>
      </c>
      <c r="L16" s="68"/>
      <c r="M16" s="69"/>
      <c r="N16" s="70"/>
      <c r="O16" s="45" t="str">
        <f t="shared" si="2"/>
        <v/>
      </c>
      <c r="P16" s="4"/>
      <c r="Q16" s="9" t="s">
        <v>10</v>
      </c>
      <c r="R16" s="5">
        <f>SUM(G9:G68)</f>
        <v>0</v>
      </c>
      <c r="S16" s="8"/>
      <c r="T16" s="16" t="s">
        <v>10</v>
      </c>
      <c r="U16" s="5">
        <f>SUM(L9:L68)</f>
        <v>0</v>
      </c>
    </row>
    <row r="17" spans="2:21" ht="15.75" thickBot="1">
      <c r="B17" s="47">
        <v>9</v>
      </c>
      <c r="C17" s="51"/>
      <c r="D17" s="2"/>
      <c r="E17" s="99" t="str">
        <f t="shared" si="0"/>
        <v/>
      </c>
      <c r="F17" s="2"/>
      <c r="G17" s="56"/>
      <c r="H17" s="57"/>
      <c r="I17" s="58"/>
      <c r="J17" s="45" t="str">
        <f t="shared" si="1"/>
        <v/>
      </c>
      <c r="L17" s="68"/>
      <c r="M17" s="69"/>
      <c r="N17" s="70"/>
      <c r="O17" s="45" t="str">
        <f t="shared" si="2"/>
        <v/>
      </c>
      <c r="P17" s="4"/>
      <c r="Q17" s="10" t="s">
        <v>11</v>
      </c>
      <c r="R17" s="28" t="str">
        <f>IFERROR(AVERAGE(G9:G68),"")</f>
        <v/>
      </c>
      <c r="S17" s="8"/>
      <c r="T17" s="17" t="s">
        <v>11</v>
      </c>
      <c r="U17" s="28" t="str">
        <f>IFERROR(AVERAGE(L9:L68),"")</f>
        <v/>
      </c>
    </row>
    <row r="18" spans="2:21" ht="15.75" thickBot="1">
      <c r="B18" s="47">
        <v>10</v>
      </c>
      <c r="C18" s="51"/>
      <c r="D18" s="2"/>
      <c r="E18" s="99" t="str">
        <f t="shared" si="0"/>
        <v/>
      </c>
      <c r="F18" s="2"/>
      <c r="G18" s="56"/>
      <c r="H18" s="57"/>
      <c r="I18" s="58"/>
      <c r="J18" s="45" t="str">
        <f t="shared" si="1"/>
        <v/>
      </c>
      <c r="L18" s="68"/>
      <c r="M18" s="69"/>
      <c r="N18" s="70"/>
      <c r="O18" s="45" t="str">
        <f t="shared" si="2"/>
        <v/>
      </c>
      <c r="P18" s="4"/>
      <c r="Q18" s="94"/>
      <c r="R18" s="95"/>
      <c r="S18" s="8"/>
      <c r="T18" s="94"/>
      <c r="U18" s="95"/>
    </row>
    <row r="19" spans="2:21">
      <c r="B19" s="47">
        <v>11</v>
      </c>
      <c r="C19" s="51"/>
      <c r="D19" s="2"/>
      <c r="E19" s="99" t="str">
        <f t="shared" si="0"/>
        <v/>
      </c>
      <c r="F19" s="2"/>
      <c r="G19" s="56"/>
      <c r="H19" s="57"/>
      <c r="I19" s="58"/>
      <c r="J19" s="45" t="str">
        <f t="shared" si="1"/>
        <v/>
      </c>
      <c r="L19" s="68"/>
      <c r="M19" s="69"/>
      <c r="N19" s="70"/>
      <c r="O19" s="45" t="str">
        <f t="shared" si="2"/>
        <v/>
      </c>
      <c r="P19" s="4"/>
      <c r="Q19" s="132" t="s">
        <v>3</v>
      </c>
      <c r="R19" s="133"/>
      <c r="S19" s="8"/>
      <c r="T19" s="123" t="s">
        <v>3</v>
      </c>
      <c r="U19" s="124"/>
    </row>
    <row r="20" spans="2:21">
      <c r="B20" s="47">
        <v>12</v>
      </c>
      <c r="C20" s="51"/>
      <c r="D20" s="2"/>
      <c r="E20" s="99" t="str">
        <f t="shared" si="0"/>
        <v/>
      </c>
      <c r="F20" s="2"/>
      <c r="G20" s="56"/>
      <c r="H20" s="57"/>
      <c r="I20" s="58"/>
      <c r="J20" s="45" t="str">
        <f t="shared" si="1"/>
        <v/>
      </c>
      <c r="L20" s="68"/>
      <c r="M20" s="69"/>
      <c r="N20" s="70"/>
      <c r="O20" s="45" t="str">
        <f t="shared" si="2"/>
        <v/>
      </c>
      <c r="P20" s="4"/>
      <c r="Q20" s="11" t="s">
        <v>10</v>
      </c>
      <c r="R20" s="5">
        <f>SUM(H9:H68)</f>
        <v>0</v>
      </c>
      <c r="S20" s="8"/>
      <c r="T20" s="18" t="s">
        <v>10</v>
      </c>
      <c r="U20" s="5">
        <f>SUM(M9:M68)</f>
        <v>0</v>
      </c>
    </row>
    <row r="21" spans="2:21" ht="15.75" thickBot="1">
      <c r="B21" s="47">
        <v>13</v>
      </c>
      <c r="C21" s="51"/>
      <c r="D21" s="2"/>
      <c r="E21" s="99" t="str">
        <f t="shared" si="0"/>
        <v/>
      </c>
      <c r="F21" s="2"/>
      <c r="G21" s="56"/>
      <c r="H21" s="57"/>
      <c r="I21" s="58"/>
      <c r="J21" s="45" t="str">
        <f t="shared" si="1"/>
        <v/>
      </c>
      <c r="L21" s="68"/>
      <c r="M21" s="69"/>
      <c r="N21" s="70"/>
      <c r="O21" s="45" t="str">
        <f t="shared" si="2"/>
        <v/>
      </c>
      <c r="P21" s="4"/>
      <c r="Q21" s="12" t="s">
        <v>11</v>
      </c>
      <c r="R21" s="28" t="str">
        <f>IFERROR(AVERAGE(H9:H68),"")</f>
        <v/>
      </c>
      <c r="S21" s="8"/>
      <c r="T21" s="19" t="s">
        <v>11</v>
      </c>
      <c r="U21" s="28" t="str">
        <f>IFERROR(AVERAGE(M9:M68),"")</f>
        <v/>
      </c>
    </row>
    <row r="22" spans="2:21" ht="15.75" thickBot="1">
      <c r="B22" s="47">
        <v>14</v>
      </c>
      <c r="C22" s="51"/>
      <c r="D22" s="2"/>
      <c r="E22" s="99" t="str">
        <f t="shared" si="0"/>
        <v/>
      </c>
      <c r="F22" s="2"/>
      <c r="G22" s="56"/>
      <c r="H22" s="57"/>
      <c r="I22" s="58"/>
      <c r="J22" s="45" t="str">
        <f t="shared" si="1"/>
        <v/>
      </c>
      <c r="L22" s="68"/>
      <c r="M22" s="69"/>
      <c r="N22" s="70"/>
      <c r="O22" s="45" t="str">
        <f t="shared" si="2"/>
        <v/>
      </c>
      <c r="P22" s="4"/>
      <c r="Q22" s="94"/>
      <c r="R22" s="95"/>
      <c r="S22" s="8"/>
      <c r="T22" s="94"/>
      <c r="U22" s="95"/>
    </row>
    <row r="23" spans="2:21">
      <c r="B23" s="47">
        <v>15</v>
      </c>
      <c r="C23" s="51"/>
      <c r="D23" s="2"/>
      <c r="E23" s="99" t="str">
        <f t="shared" si="0"/>
        <v/>
      </c>
      <c r="F23" s="2"/>
      <c r="G23" s="56"/>
      <c r="H23" s="57"/>
      <c r="I23" s="58"/>
      <c r="J23" s="45" t="str">
        <f t="shared" si="1"/>
        <v/>
      </c>
      <c r="L23" s="68"/>
      <c r="M23" s="69"/>
      <c r="N23" s="70"/>
      <c r="O23" s="45" t="str">
        <f t="shared" si="2"/>
        <v/>
      </c>
      <c r="P23" s="4"/>
      <c r="Q23" s="134" t="s">
        <v>4</v>
      </c>
      <c r="R23" s="135"/>
      <c r="S23" s="8"/>
      <c r="T23" s="125" t="s">
        <v>4</v>
      </c>
      <c r="U23" s="126"/>
    </row>
    <row r="24" spans="2:21">
      <c r="B24" s="47">
        <v>16</v>
      </c>
      <c r="C24" s="51"/>
      <c r="D24" s="2"/>
      <c r="E24" s="99" t="str">
        <f t="shared" si="0"/>
        <v/>
      </c>
      <c r="F24" s="2"/>
      <c r="G24" s="56"/>
      <c r="H24" s="57"/>
      <c r="I24" s="58"/>
      <c r="J24" s="45" t="str">
        <f t="shared" si="1"/>
        <v/>
      </c>
      <c r="L24" s="68"/>
      <c r="M24" s="69"/>
      <c r="N24" s="70"/>
      <c r="O24" s="45" t="str">
        <f t="shared" si="2"/>
        <v/>
      </c>
      <c r="P24" s="4"/>
      <c r="Q24" s="13" t="s">
        <v>10</v>
      </c>
      <c r="R24" s="5">
        <f>SUM(I9:I68)</f>
        <v>0</v>
      </c>
      <c r="S24" s="8"/>
      <c r="T24" s="20" t="s">
        <v>10</v>
      </c>
      <c r="U24" s="5">
        <f>SUM(N9:N68)</f>
        <v>0</v>
      </c>
    </row>
    <row r="25" spans="2:21" ht="15.75" thickBot="1">
      <c r="B25" s="47">
        <v>17</v>
      </c>
      <c r="C25" s="51"/>
      <c r="D25" s="2"/>
      <c r="E25" s="99" t="str">
        <f t="shared" si="0"/>
        <v/>
      </c>
      <c r="F25" s="2"/>
      <c r="G25" s="56"/>
      <c r="H25" s="57"/>
      <c r="I25" s="58"/>
      <c r="J25" s="45" t="str">
        <f t="shared" si="1"/>
        <v/>
      </c>
      <c r="L25" s="68"/>
      <c r="M25" s="69"/>
      <c r="N25" s="70"/>
      <c r="O25" s="45" t="str">
        <f t="shared" si="2"/>
        <v/>
      </c>
      <c r="P25" s="4"/>
      <c r="Q25" s="14" t="s">
        <v>11</v>
      </c>
      <c r="R25" s="28" t="str">
        <f>IFERROR(AVERAGE(I9:I68),"")</f>
        <v/>
      </c>
      <c r="S25" s="8"/>
      <c r="T25" s="21" t="s">
        <v>11</v>
      </c>
      <c r="U25" s="28" t="str">
        <f>IFERROR(AVERAGE(N9:N68),"")</f>
        <v/>
      </c>
    </row>
    <row r="26" spans="2:21" ht="15.75" thickBot="1">
      <c r="B26" s="47">
        <v>18</v>
      </c>
      <c r="C26" s="51"/>
      <c r="D26" s="2"/>
      <c r="E26" s="99" t="str">
        <f t="shared" si="0"/>
        <v/>
      </c>
      <c r="F26" s="2"/>
      <c r="G26" s="56"/>
      <c r="H26" s="57"/>
      <c r="I26" s="58"/>
      <c r="J26" s="45" t="str">
        <f t="shared" si="1"/>
        <v/>
      </c>
      <c r="L26" s="68"/>
      <c r="M26" s="69"/>
      <c r="N26" s="70"/>
      <c r="O26" s="45" t="str">
        <f t="shared" si="2"/>
        <v/>
      </c>
      <c r="P26" s="4"/>
      <c r="Q26" s="94"/>
      <c r="R26" s="95"/>
      <c r="S26" s="8"/>
      <c r="T26" s="94"/>
      <c r="U26" s="95"/>
    </row>
    <row r="27" spans="2:21">
      <c r="B27" s="47">
        <v>19</v>
      </c>
      <c r="C27" s="51"/>
      <c r="D27" s="2"/>
      <c r="E27" s="99" t="str">
        <f t="shared" si="0"/>
        <v/>
      </c>
      <c r="F27" s="2"/>
      <c r="G27" s="56"/>
      <c r="H27" s="57"/>
      <c r="I27" s="58"/>
      <c r="J27" s="45" t="str">
        <f t="shared" si="1"/>
        <v/>
      </c>
      <c r="L27" s="68"/>
      <c r="M27" s="69"/>
      <c r="N27" s="70"/>
      <c r="O27" s="45" t="str">
        <f t="shared" si="2"/>
        <v/>
      </c>
      <c r="P27" s="4"/>
      <c r="Q27" s="111" t="s">
        <v>12</v>
      </c>
      <c r="R27" s="112"/>
      <c r="S27" s="8"/>
      <c r="T27" s="117" t="s">
        <v>13</v>
      </c>
      <c r="U27" s="118"/>
    </row>
    <row r="28" spans="2:21">
      <c r="B28" s="47">
        <v>20</v>
      </c>
      <c r="C28" s="51"/>
      <c r="D28" s="2"/>
      <c r="E28" s="99" t="str">
        <f t="shared" si="0"/>
        <v/>
      </c>
      <c r="F28" s="2"/>
      <c r="G28" s="56"/>
      <c r="H28" s="57"/>
      <c r="I28" s="58"/>
      <c r="J28" s="45" t="str">
        <f t="shared" si="1"/>
        <v/>
      </c>
      <c r="L28" s="68"/>
      <c r="M28" s="69"/>
      <c r="N28" s="70"/>
      <c r="O28" s="45" t="str">
        <f t="shared" si="2"/>
        <v/>
      </c>
      <c r="P28" s="4"/>
      <c r="Q28" s="15" t="s">
        <v>10</v>
      </c>
      <c r="R28" s="5">
        <f>SUM(G9:I68)</f>
        <v>0</v>
      </c>
      <c r="S28" s="8"/>
      <c r="T28" s="22" t="s">
        <v>10</v>
      </c>
      <c r="U28" s="5">
        <f>SUM(L9:N68)</f>
        <v>0</v>
      </c>
    </row>
    <row r="29" spans="2:21" ht="15.75" thickBot="1">
      <c r="B29" s="47">
        <v>21</v>
      </c>
      <c r="C29" s="51"/>
      <c r="D29" s="2"/>
      <c r="E29" s="99" t="str">
        <f t="shared" si="0"/>
        <v/>
      </c>
      <c r="F29" s="2"/>
      <c r="G29" s="56"/>
      <c r="H29" s="57"/>
      <c r="I29" s="58"/>
      <c r="J29" s="45" t="str">
        <f t="shared" si="1"/>
        <v/>
      </c>
      <c r="L29" s="68"/>
      <c r="M29" s="69"/>
      <c r="N29" s="70"/>
      <c r="O29" s="45" t="str">
        <f t="shared" si="2"/>
        <v/>
      </c>
      <c r="P29" s="4"/>
      <c r="Q29" s="29" t="s">
        <v>11</v>
      </c>
      <c r="R29" s="30" t="str">
        <f>IFERROR(AVERAGE(J9:J68),"")</f>
        <v/>
      </c>
      <c r="S29" s="8"/>
      <c r="T29" s="31" t="s">
        <v>11</v>
      </c>
      <c r="U29" s="30" t="str">
        <f>IFERROR(AVERAGE(O9:O68),"")</f>
        <v/>
      </c>
    </row>
    <row r="30" spans="2:21" ht="15.75" thickBot="1">
      <c r="B30" s="47">
        <v>22</v>
      </c>
      <c r="C30" s="51"/>
      <c r="D30" s="2"/>
      <c r="E30" s="99" t="str">
        <f t="shared" si="0"/>
        <v/>
      </c>
      <c r="F30" s="2"/>
      <c r="G30" s="56"/>
      <c r="H30" s="57"/>
      <c r="I30" s="58"/>
      <c r="J30" s="45" t="str">
        <f t="shared" si="1"/>
        <v/>
      </c>
      <c r="L30" s="68"/>
      <c r="M30" s="69"/>
      <c r="N30" s="70"/>
      <c r="O30" s="45" t="str">
        <f t="shared" si="2"/>
        <v/>
      </c>
      <c r="P30" s="4"/>
      <c r="Q30" s="96"/>
      <c r="R30" s="97"/>
      <c r="T30" s="96"/>
      <c r="U30" s="97"/>
    </row>
    <row r="31" spans="2:21">
      <c r="B31" s="47">
        <v>23</v>
      </c>
      <c r="C31" s="51"/>
      <c r="D31" s="2"/>
      <c r="E31" s="99" t="str">
        <f t="shared" si="0"/>
        <v/>
      </c>
      <c r="F31" s="2"/>
      <c r="G31" s="56"/>
      <c r="H31" s="57"/>
      <c r="I31" s="58"/>
      <c r="J31" s="45" t="str">
        <f t="shared" si="1"/>
        <v/>
      </c>
      <c r="L31" s="68"/>
      <c r="M31" s="69"/>
      <c r="N31" s="70"/>
      <c r="O31" s="45" t="str">
        <f t="shared" si="2"/>
        <v/>
      </c>
      <c r="P31" s="4"/>
      <c r="Q31" s="33" t="s">
        <v>14</v>
      </c>
      <c r="R31" s="34">
        <f>COUNT(G9:G68)</f>
        <v>0</v>
      </c>
      <c r="T31" s="43" t="s">
        <v>14</v>
      </c>
      <c r="U31" s="44">
        <f>COUNT(M9:M68)</f>
        <v>0</v>
      </c>
    </row>
    <row r="32" spans="2:21">
      <c r="B32" s="47">
        <v>24</v>
      </c>
      <c r="C32" s="51"/>
      <c r="D32" s="2"/>
      <c r="E32" s="99" t="str">
        <f t="shared" si="0"/>
        <v/>
      </c>
      <c r="F32" s="2"/>
      <c r="G32" s="56"/>
      <c r="H32" s="57"/>
      <c r="I32" s="58"/>
      <c r="J32" s="45" t="str">
        <f t="shared" si="1"/>
        <v/>
      </c>
      <c r="L32" s="68"/>
      <c r="M32" s="69"/>
      <c r="N32" s="70"/>
      <c r="O32" s="45" t="str">
        <f t="shared" si="2"/>
        <v/>
      </c>
      <c r="P32" s="4"/>
      <c r="Q32" s="35" t="s">
        <v>15</v>
      </c>
      <c r="R32" s="36">
        <f>MAX(J9:J68)</f>
        <v>0</v>
      </c>
      <c r="T32" s="39" t="s">
        <v>15</v>
      </c>
      <c r="U32" s="40">
        <f>MAX(O9:O68)</f>
        <v>0</v>
      </c>
    </row>
    <row r="33" spans="2:21" ht="15.75" thickBot="1">
      <c r="B33" s="47">
        <v>25</v>
      </c>
      <c r="C33" s="51"/>
      <c r="D33" s="2"/>
      <c r="E33" s="99" t="str">
        <f t="shared" si="0"/>
        <v/>
      </c>
      <c r="F33" s="2"/>
      <c r="G33" s="56"/>
      <c r="H33" s="57"/>
      <c r="I33" s="58"/>
      <c r="J33" s="45" t="str">
        <f t="shared" si="1"/>
        <v/>
      </c>
      <c r="L33" s="68"/>
      <c r="M33" s="69"/>
      <c r="N33" s="70"/>
      <c r="O33" s="45" t="str">
        <f t="shared" si="2"/>
        <v/>
      </c>
      <c r="P33" s="4"/>
      <c r="Q33" s="37" t="s">
        <v>16</v>
      </c>
      <c r="R33" s="38">
        <f>MIN(J9:J68)</f>
        <v>0</v>
      </c>
      <c r="T33" s="41" t="s">
        <v>16</v>
      </c>
      <c r="U33" s="42">
        <f>MIN(O9:O68)</f>
        <v>0</v>
      </c>
    </row>
    <row r="34" spans="2:21">
      <c r="B34" s="47">
        <v>26</v>
      </c>
      <c r="C34" s="51"/>
      <c r="D34" s="2"/>
      <c r="E34" s="99" t="str">
        <f t="shared" si="0"/>
        <v/>
      </c>
      <c r="F34" s="2"/>
      <c r="G34" s="56"/>
      <c r="H34" s="57"/>
      <c r="I34" s="58"/>
      <c r="J34" s="45" t="str">
        <f t="shared" si="1"/>
        <v/>
      </c>
      <c r="L34" s="68"/>
      <c r="M34" s="69"/>
      <c r="N34" s="70"/>
      <c r="O34" s="45" t="str">
        <f t="shared" si="2"/>
        <v/>
      </c>
      <c r="P34" s="4"/>
    </row>
    <row r="35" spans="2:21">
      <c r="B35" s="47">
        <v>27</v>
      </c>
      <c r="C35" s="51"/>
      <c r="D35" s="2"/>
      <c r="E35" s="99" t="str">
        <f t="shared" si="0"/>
        <v/>
      </c>
      <c r="F35" s="2"/>
      <c r="G35" s="56"/>
      <c r="H35" s="57"/>
      <c r="I35" s="58"/>
      <c r="J35" s="45" t="str">
        <f t="shared" si="1"/>
        <v/>
      </c>
      <c r="L35" s="68"/>
      <c r="M35" s="69"/>
      <c r="N35" s="70"/>
      <c r="O35" s="45" t="str">
        <f t="shared" si="2"/>
        <v/>
      </c>
      <c r="P35" s="4"/>
      <c r="Q35" s="115" t="s">
        <v>26</v>
      </c>
      <c r="R35" s="116"/>
      <c r="S35" s="116"/>
      <c r="T35" s="116"/>
      <c r="U35" s="116"/>
    </row>
    <row r="36" spans="2:21">
      <c r="B36" s="47">
        <v>28</v>
      </c>
      <c r="C36" s="51"/>
      <c r="D36" s="2"/>
      <c r="E36" s="99" t="str">
        <f t="shared" si="0"/>
        <v/>
      </c>
      <c r="F36" s="2"/>
      <c r="G36" s="59"/>
      <c r="H36" s="60"/>
      <c r="I36" s="61"/>
      <c r="J36" s="45" t="str">
        <f t="shared" si="1"/>
        <v/>
      </c>
      <c r="L36" s="71"/>
      <c r="M36" s="72"/>
      <c r="N36" s="73"/>
      <c r="O36" s="45" t="str">
        <f t="shared" si="2"/>
        <v/>
      </c>
      <c r="P36" s="4"/>
      <c r="Q36" s="116"/>
      <c r="R36" s="116"/>
      <c r="S36" s="116"/>
      <c r="T36" s="116"/>
      <c r="U36" s="116"/>
    </row>
    <row r="37" spans="2:21">
      <c r="B37" s="47">
        <v>29</v>
      </c>
      <c r="C37" s="51"/>
      <c r="D37" s="2"/>
      <c r="E37" s="99" t="str">
        <f t="shared" si="0"/>
        <v/>
      </c>
      <c r="F37" s="2"/>
      <c r="G37" s="56"/>
      <c r="H37" s="57"/>
      <c r="I37" s="58"/>
      <c r="J37" s="45" t="str">
        <f t="shared" si="1"/>
        <v/>
      </c>
      <c r="K37" s="1"/>
      <c r="L37" s="68"/>
      <c r="M37" s="69"/>
      <c r="N37" s="70"/>
      <c r="O37" s="45" t="str">
        <f t="shared" si="2"/>
        <v/>
      </c>
      <c r="P37" s="4"/>
      <c r="R37" s="1"/>
    </row>
    <row r="38" spans="2:21">
      <c r="B38" s="47">
        <v>30</v>
      </c>
      <c r="C38" s="51"/>
      <c r="D38" s="2"/>
      <c r="E38" s="99" t="str">
        <f t="shared" si="0"/>
        <v/>
      </c>
      <c r="F38" s="2"/>
      <c r="G38" s="56"/>
      <c r="H38" s="57"/>
      <c r="I38" s="58"/>
      <c r="J38" s="45" t="str">
        <f t="shared" si="1"/>
        <v/>
      </c>
      <c r="K38" s="1"/>
      <c r="L38" s="68"/>
      <c r="M38" s="69"/>
      <c r="N38" s="70"/>
      <c r="O38" s="45" t="str">
        <f t="shared" si="2"/>
        <v/>
      </c>
      <c r="P38" s="4"/>
      <c r="R38" s="1"/>
    </row>
    <row r="39" spans="2:21">
      <c r="B39" s="47">
        <v>31</v>
      </c>
      <c r="C39" s="51"/>
      <c r="D39" s="2"/>
      <c r="E39" s="99" t="str">
        <f t="shared" si="0"/>
        <v/>
      </c>
      <c r="F39" s="2"/>
      <c r="G39" s="56"/>
      <c r="H39" s="57"/>
      <c r="I39" s="58"/>
      <c r="J39" s="45" t="str">
        <f t="shared" si="1"/>
        <v/>
      </c>
      <c r="K39" s="1"/>
      <c r="L39" s="68"/>
      <c r="M39" s="69"/>
      <c r="N39" s="70"/>
      <c r="O39" s="45" t="str">
        <f t="shared" si="2"/>
        <v/>
      </c>
    </row>
    <row r="40" spans="2:21">
      <c r="B40" s="47">
        <v>32</v>
      </c>
      <c r="C40" s="51"/>
      <c r="D40" s="2"/>
      <c r="E40" s="99" t="str">
        <f t="shared" si="0"/>
        <v/>
      </c>
      <c r="F40" s="2"/>
      <c r="G40" s="56"/>
      <c r="H40" s="57"/>
      <c r="I40" s="58"/>
      <c r="J40" s="45" t="str">
        <f t="shared" si="1"/>
        <v/>
      </c>
      <c r="K40" s="1"/>
      <c r="L40" s="68"/>
      <c r="M40" s="69"/>
      <c r="N40" s="70"/>
      <c r="O40" s="45" t="str">
        <f t="shared" si="2"/>
        <v/>
      </c>
    </row>
    <row r="41" spans="2:21">
      <c r="B41" s="47">
        <v>33</v>
      </c>
      <c r="C41" s="51"/>
      <c r="D41" s="2"/>
      <c r="E41" s="99" t="str">
        <f t="shared" ref="E41:E68" si="3">IF(AND(C41&lt;&gt;"",COUNT(G41:N41)=0),"AB","")</f>
        <v/>
      </c>
      <c r="F41" s="2"/>
      <c r="G41" s="56"/>
      <c r="H41" s="57"/>
      <c r="I41" s="58"/>
      <c r="J41" s="45" t="str">
        <f t="shared" si="1"/>
        <v/>
      </c>
      <c r="K41" s="1"/>
      <c r="L41" s="68"/>
      <c r="M41" s="69"/>
      <c r="N41" s="70"/>
      <c r="O41" s="45" t="str">
        <f t="shared" si="2"/>
        <v/>
      </c>
    </row>
    <row r="42" spans="2:21">
      <c r="B42" s="47">
        <v>34</v>
      </c>
      <c r="C42" s="51"/>
      <c r="D42" s="2"/>
      <c r="E42" s="99" t="str">
        <f t="shared" si="3"/>
        <v/>
      </c>
      <c r="F42" s="2"/>
      <c r="G42" s="56"/>
      <c r="H42" s="57"/>
      <c r="I42" s="58"/>
      <c r="J42" s="45" t="str">
        <f t="shared" si="1"/>
        <v/>
      </c>
      <c r="K42" s="1"/>
      <c r="L42" s="68"/>
      <c r="M42" s="69"/>
      <c r="N42" s="70"/>
      <c r="O42" s="45" t="str">
        <f t="shared" si="2"/>
        <v/>
      </c>
    </row>
    <row r="43" spans="2:21">
      <c r="B43" s="47">
        <v>35</v>
      </c>
      <c r="C43" s="51"/>
      <c r="D43" s="2"/>
      <c r="E43" s="99" t="str">
        <f t="shared" si="3"/>
        <v/>
      </c>
      <c r="F43" s="2"/>
      <c r="G43" s="56"/>
      <c r="H43" s="57"/>
      <c r="I43" s="58"/>
      <c r="J43" s="45" t="str">
        <f t="shared" si="1"/>
        <v/>
      </c>
      <c r="K43" s="1"/>
      <c r="L43" s="68"/>
      <c r="M43" s="69"/>
      <c r="N43" s="70"/>
      <c r="O43" s="45" t="str">
        <f t="shared" si="2"/>
        <v/>
      </c>
    </row>
    <row r="44" spans="2:21">
      <c r="B44" s="47">
        <v>36</v>
      </c>
      <c r="C44" s="51"/>
      <c r="D44" s="2"/>
      <c r="E44" s="99" t="str">
        <f t="shared" si="3"/>
        <v/>
      </c>
      <c r="F44" s="2"/>
      <c r="G44" s="56"/>
      <c r="H44" s="57"/>
      <c r="I44" s="58"/>
      <c r="J44" s="45" t="str">
        <f t="shared" si="1"/>
        <v/>
      </c>
      <c r="K44" s="1"/>
      <c r="L44" s="68"/>
      <c r="M44" s="69"/>
      <c r="N44" s="70"/>
      <c r="O44" s="45" t="str">
        <f t="shared" si="2"/>
        <v/>
      </c>
    </row>
    <row r="45" spans="2:21">
      <c r="B45" s="47">
        <v>37</v>
      </c>
      <c r="C45" s="51"/>
      <c r="D45" s="2"/>
      <c r="E45" s="99" t="str">
        <f t="shared" si="3"/>
        <v/>
      </c>
      <c r="F45" s="2"/>
      <c r="G45" s="56"/>
      <c r="H45" s="57"/>
      <c r="I45" s="58"/>
      <c r="J45" s="45" t="str">
        <f t="shared" si="1"/>
        <v/>
      </c>
      <c r="K45" s="1"/>
      <c r="L45" s="68"/>
      <c r="M45" s="69"/>
      <c r="N45" s="70"/>
      <c r="O45" s="45" t="str">
        <f t="shared" si="2"/>
        <v/>
      </c>
    </row>
    <row r="46" spans="2:21">
      <c r="B46" s="47">
        <v>38</v>
      </c>
      <c r="C46" s="51"/>
      <c r="D46" s="2"/>
      <c r="E46" s="99" t="str">
        <f t="shared" si="3"/>
        <v/>
      </c>
      <c r="F46" s="2"/>
      <c r="G46" s="56"/>
      <c r="H46" s="57"/>
      <c r="I46" s="58"/>
      <c r="J46" s="45" t="str">
        <f t="shared" si="1"/>
        <v/>
      </c>
      <c r="K46" s="1"/>
      <c r="L46" s="68"/>
      <c r="M46" s="69"/>
      <c r="N46" s="70"/>
      <c r="O46" s="45" t="str">
        <f t="shared" si="2"/>
        <v/>
      </c>
    </row>
    <row r="47" spans="2:21">
      <c r="B47" s="47">
        <v>39</v>
      </c>
      <c r="C47" s="51"/>
      <c r="D47" s="2"/>
      <c r="E47" s="99" t="str">
        <f t="shared" si="3"/>
        <v/>
      </c>
      <c r="F47" s="2"/>
      <c r="G47" s="56"/>
      <c r="H47" s="57"/>
      <c r="I47" s="58"/>
      <c r="J47" s="45" t="str">
        <f t="shared" si="1"/>
        <v/>
      </c>
      <c r="K47" s="1"/>
      <c r="L47" s="68"/>
      <c r="M47" s="69"/>
      <c r="N47" s="70"/>
      <c r="O47" s="45" t="str">
        <f t="shared" si="2"/>
        <v/>
      </c>
    </row>
    <row r="48" spans="2:21">
      <c r="B48" s="47">
        <v>40</v>
      </c>
      <c r="C48" s="51"/>
      <c r="D48" s="2"/>
      <c r="E48" s="99" t="str">
        <f t="shared" si="3"/>
        <v/>
      </c>
      <c r="F48" s="2"/>
      <c r="G48" s="56"/>
      <c r="H48" s="57"/>
      <c r="I48" s="58"/>
      <c r="J48" s="45" t="str">
        <f t="shared" si="1"/>
        <v/>
      </c>
      <c r="K48" s="1"/>
      <c r="L48" s="68"/>
      <c r="M48" s="69"/>
      <c r="N48" s="70"/>
      <c r="O48" s="45" t="str">
        <f t="shared" si="2"/>
        <v/>
      </c>
    </row>
    <row r="49" spans="2:15">
      <c r="B49" s="47">
        <v>41</v>
      </c>
      <c r="C49" s="51"/>
      <c r="D49" s="2"/>
      <c r="E49" s="99" t="str">
        <f t="shared" si="3"/>
        <v/>
      </c>
      <c r="F49" s="2"/>
      <c r="G49" s="56"/>
      <c r="H49" s="57"/>
      <c r="I49" s="58"/>
      <c r="J49" s="45" t="str">
        <f t="shared" si="1"/>
        <v/>
      </c>
      <c r="K49" s="1"/>
      <c r="L49" s="68"/>
      <c r="M49" s="69"/>
      <c r="N49" s="70"/>
      <c r="O49" s="45" t="str">
        <f t="shared" si="2"/>
        <v/>
      </c>
    </row>
    <row r="50" spans="2:15">
      <c r="B50" s="47">
        <v>42</v>
      </c>
      <c r="C50" s="51"/>
      <c r="D50" s="2"/>
      <c r="E50" s="99" t="str">
        <f t="shared" si="3"/>
        <v/>
      </c>
      <c r="F50" s="2"/>
      <c r="G50" s="56"/>
      <c r="H50" s="57"/>
      <c r="I50" s="58"/>
      <c r="J50" s="45" t="str">
        <f t="shared" si="1"/>
        <v/>
      </c>
      <c r="K50" s="1"/>
      <c r="L50" s="68"/>
      <c r="M50" s="69"/>
      <c r="N50" s="70"/>
      <c r="O50" s="45" t="str">
        <f t="shared" si="2"/>
        <v/>
      </c>
    </row>
    <row r="51" spans="2:15">
      <c r="B51" s="47">
        <v>43</v>
      </c>
      <c r="C51" s="51"/>
      <c r="D51" s="2"/>
      <c r="E51" s="99" t="str">
        <f t="shared" si="3"/>
        <v/>
      </c>
      <c r="F51" s="2"/>
      <c r="G51" s="56"/>
      <c r="H51" s="57"/>
      <c r="I51" s="58"/>
      <c r="J51" s="45" t="str">
        <f t="shared" si="1"/>
        <v/>
      </c>
      <c r="K51" s="1"/>
      <c r="L51" s="68"/>
      <c r="M51" s="69"/>
      <c r="N51" s="70"/>
      <c r="O51" s="45" t="str">
        <f t="shared" si="2"/>
        <v/>
      </c>
    </row>
    <row r="52" spans="2:15">
      <c r="B52" s="47">
        <v>44</v>
      </c>
      <c r="C52" s="51"/>
      <c r="D52" s="2"/>
      <c r="E52" s="99" t="str">
        <f t="shared" si="3"/>
        <v/>
      </c>
      <c r="F52" s="2"/>
      <c r="G52" s="56"/>
      <c r="H52" s="57"/>
      <c r="I52" s="58"/>
      <c r="J52" s="45" t="str">
        <f t="shared" si="1"/>
        <v/>
      </c>
      <c r="K52" s="1"/>
      <c r="L52" s="68"/>
      <c r="M52" s="69"/>
      <c r="N52" s="70"/>
      <c r="O52" s="45" t="str">
        <f t="shared" si="2"/>
        <v/>
      </c>
    </row>
    <row r="53" spans="2:15">
      <c r="B53" s="47">
        <v>45</v>
      </c>
      <c r="C53" s="51"/>
      <c r="D53" s="2"/>
      <c r="E53" s="99" t="str">
        <f t="shared" si="3"/>
        <v/>
      </c>
      <c r="F53" s="2"/>
      <c r="G53" s="56"/>
      <c r="H53" s="57"/>
      <c r="I53" s="58"/>
      <c r="J53" s="45" t="str">
        <f t="shared" si="1"/>
        <v/>
      </c>
      <c r="K53" s="1"/>
      <c r="L53" s="68"/>
      <c r="M53" s="69"/>
      <c r="N53" s="70"/>
      <c r="O53" s="45" t="str">
        <f t="shared" si="2"/>
        <v/>
      </c>
    </row>
    <row r="54" spans="2:15">
      <c r="B54" s="47">
        <v>46</v>
      </c>
      <c r="C54" s="51"/>
      <c r="D54" s="2"/>
      <c r="E54" s="99" t="str">
        <f t="shared" si="3"/>
        <v/>
      </c>
      <c r="F54" s="2"/>
      <c r="G54" s="56"/>
      <c r="H54" s="57"/>
      <c r="I54" s="58"/>
      <c r="J54" s="45" t="str">
        <f t="shared" si="1"/>
        <v/>
      </c>
      <c r="K54" s="1"/>
      <c r="L54" s="68"/>
      <c r="M54" s="69"/>
      <c r="N54" s="70"/>
      <c r="O54" s="45" t="str">
        <f t="shared" si="2"/>
        <v/>
      </c>
    </row>
    <row r="55" spans="2:15">
      <c r="B55" s="47">
        <v>47</v>
      </c>
      <c r="C55" s="51"/>
      <c r="D55" s="2"/>
      <c r="E55" s="99" t="str">
        <f t="shared" si="3"/>
        <v/>
      </c>
      <c r="F55" s="2"/>
      <c r="G55" s="56"/>
      <c r="H55" s="57"/>
      <c r="I55" s="58"/>
      <c r="J55" s="45" t="str">
        <f t="shared" si="1"/>
        <v/>
      </c>
      <c r="K55" s="1"/>
      <c r="L55" s="68"/>
      <c r="M55" s="69"/>
      <c r="N55" s="70"/>
      <c r="O55" s="45" t="str">
        <f t="shared" si="2"/>
        <v/>
      </c>
    </row>
    <row r="56" spans="2:15">
      <c r="B56" s="47">
        <v>48</v>
      </c>
      <c r="C56" s="51"/>
      <c r="D56" s="2"/>
      <c r="E56" s="99" t="str">
        <f t="shared" si="3"/>
        <v/>
      </c>
      <c r="F56" s="2"/>
      <c r="G56" s="56"/>
      <c r="H56" s="57"/>
      <c r="I56" s="58"/>
      <c r="J56" s="45" t="str">
        <f t="shared" si="1"/>
        <v/>
      </c>
      <c r="K56" s="1"/>
      <c r="L56" s="68"/>
      <c r="M56" s="69"/>
      <c r="N56" s="70"/>
      <c r="O56" s="45" t="str">
        <f t="shared" si="2"/>
        <v/>
      </c>
    </row>
    <row r="57" spans="2:15">
      <c r="B57" s="47">
        <v>49</v>
      </c>
      <c r="C57" s="51"/>
      <c r="D57" s="2"/>
      <c r="E57" s="99" t="str">
        <f t="shared" si="3"/>
        <v/>
      </c>
      <c r="F57" s="2"/>
      <c r="G57" s="56"/>
      <c r="H57" s="57"/>
      <c r="I57" s="58"/>
      <c r="J57" s="45" t="str">
        <f t="shared" si="1"/>
        <v/>
      </c>
      <c r="K57" s="1"/>
      <c r="L57" s="68"/>
      <c r="M57" s="69"/>
      <c r="N57" s="70"/>
      <c r="O57" s="45" t="str">
        <f t="shared" si="2"/>
        <v/>
      </c>
    </row>
    <row r="58" spans="2:15">
      <c r="B58" s="47">
        <v>50</v>
      </c>
      <c r="C58" s="51"/>
      <c r="D58" s="2"/>
      <c r="E58" s="99" t="str">
        <f t="shared" si="3"/>
        <v/>
      </c>
      <c r="F58" s="2"/>
      <c r="G58" s="56"/>
      <c r="H58" s="57"/>
      <c r="I58" s="58"/>
      <c r="J58" s="45" t="str">
        <f t="shared" si="1"/>
        <v/>
      </c>
      <c r="K58" s="1"/>
      <c r="L58" s="68"/>
      <c r="M58" s="69"/>
      <c r="N58" s="70"/>
      <c r="O58" s="45" t="str">
        <f t="shared" si="2"/>
        <v/>
      </c>
    </row>
    <row r="59" spans="2:15">
      <c r="B59" s="47">
        <v>51</v>
      </c>
      <c r="C59" s="51"/>
      <c r="D59" s="2"/>
      <c r="E59" s="99" t="str">
        <f t="shared" si="3"/>
        <v/>
      </c>
      <c r="F59" s="2"/>
      <c r="G59" s="56"/>
      <c r="H59" s="57"/>
      <c r="I59" s="58"/>
      <c r="J59" s="45" t="str">
        <f t="shared" si="1"/>
        <v/>
      </c>
      <c r="K59" s="1"/>
      <c r="L59" s="68"/>
      <c r="M59" s="69"/>
      <c r="N59" s="70"/>
      <c r="O59" s="45" t="str">
        <f t="shared" si="2"/>
        <v/>
      </c>
    </row>
    <row r="60" spans="2:15">
      <c r="B60" s="47">
        <v>52</v>
      </c>
      <c r="C60" s="51"/>
      <c r="D60" s="2"/>
      <c r="E60" s="99" t="str">
        <f t="shared" si="3"/>
        <v/>
      </c>
      <c r="F60" s="2"/>
      <c r="G60" s="56"/>
      <c r="H60" s="57"/>
      <c r="I60" s="58"/>
      <c r="J60" s="45" t="str">
        <f t="shared" si="1"/>
        <v/>
      </c>
      <c r="K60" s="1"/>
      <c r="L60" s="68"/>
      <c r="M60" s="69"/>
      <c r="N60" s="70"/>
      <c r="O60" s="45" t="str">
        <f t="shared" si="2"/>
        <v/>
      </c>
    </row>
    <row r="61" spans="2:15">
      <c r="B61" s="47">
        <v>53</v>
      </c>
      <c r="C61" s="51"/>
      <c r="D61" s="2"/>
      <c r="E61" s="99" t="str">
        <f t="shared" si="3"/>
        <v/>
      </c>
      <c r="F61" s="2"/>
      <c r="G61" s="56"/>
      <c r="H61" s="57"/>
      <c r="I61" s="58"/>
      <c r="J61" s="45" t="str">
        <f t="shared" si="1"/>
        <v/>
      </c>
      <c r="K61" s="1"/>
      <c r="L61" s="68"/>
      <c r="M61" s="69"/>
      <c r="N61" s="70"/>
      <c r="O61" s="45" t="str">
        <f t="shared" si="2"/>
        <v/>
      </c>
    </row>
    <row r="62" spans="2:15">
      <c r="B62" s="47">
        <v>54</v>
      </c>
      <c r="C62" s="51"/>
      <c r="D62" s="2"/>
      <c r="E62" s="99" t="str">
        <f t="shared" si="3"/>
        <v/>
      </c>
      <c r="F62" s="2"/>
      <c r="G62" s="56"/>
      <c r="H62" s="57"/>
      <c r="I62" s="58"/>
      <c r="J62" s="45" t="str">
        <f t="shared" si="1"/>
        <v/>
      </c>
      <c r="K62" s="1"/>
      <c r="L62" s="68"/>
      <c r="M62" s="69"/>
      <c r="N62" s="70"/>
      <c r="O62" s="45" t="str">
        <f t="shared" si="2"/>
        <v/>
      </c>
    </row>
    <row r="63" spans="2:15">
      <c r="B63" s="47">
        <v>55</v>
      </c>
      <c r="C63" s="51"/>
      <c r="D63" s="2"/>
      <c r="E63" s="99" t="str">
        <f t="shared" si="3"/>
        <v/>
      </c>
      <c r="F63" s="2"/>
      <c r="G63" s="56"/>
      <c r="H63" s="57"/>
      <c r="I63" s="58"/>
      <c r="J63" s="45" t="str">
        <f t="shared" si="1"/>
        <v/>
      </c>
      <c r="K63" s="1"/>
      <c r="L63" s="68"/>
      <c r="M63" s="69"/>
      <c r="N63" s="70"/>
      <c r="O63" s="45" t="str">
        <f t="shared" si="2"/>
        <v/>
      </c>
    </row>
    <row r="64" spans="2:15">
      <c r="B64" s="47">
        <v>56</v>
      </c>
      <c r="C64" s="51"/>
      <c r="D64" s="2"/>
      <c r="E64" s="99" t="str">
        <f t="shared" si="3"/>
        <v/>
      </c>
      <c r="F64" s="2"/>
      <c r="G64" s="56"/>
      <c r="H64" s="57"/>
      <c r="I64" s="58"/>
      <c r="J64" s="45" t="str">
        <f t="shared" si="1"/>
        <v/>
      </c>
      <c r="K64" s="1"/>
      <c r="L64" s="68"/>
      <c r="M64" s="69"/>
      <c r="N64" s="70"/>
      <c r="O64" s="45" t="str">
        <f t="shared" si="2"/>
        <v/>
      </c>
    </row>
    <row r="65" spans="2:15">
      <c r="B65" s="47">
        <v>57</v>
      </c>
      <c r="C65" s="51"/>
      <c r="D65" s="2"/>
      <c r="E65" s="99" t="str">
        <f t="shared" si="3"/>
        <v/>
      </c>
      <c r="F65" s="2"/>
      <c r="G65" s="56"/>
      <c r="H65" s="57"/>
      <c r="I65" s="58"/>
      <c r="J65" s="45" t="str">
        <f t="shared" si="1"/>
        <v/>
      </c>
      <c r="K65" s="1"/>
      <c r="L65" s="68"/>
      <c r="M65" s="69"/>
      <c r="N65" s="70"/>
      <c r="O65" s="45" t="str">
        <f t="shared" si="2"/>
        <v/>
      </c>
    </row>
    <row r="66" spans="2:15">
      <c r="B66" s="47">
        <v>58</v>
      </c>
      <c r="C66" s="51"/>
      <c r="D66" s="2"/>
      <c r="E66" s="99" t="str">
        <f t="shared" si="3"/>
        <v/>
      </c>
      <c r="F66" s="2"/>
      <c r="G66" s="56"/>
      <c r="H66" s="57"/>
      <c r="I66" s="58"/>
      <c r="J66" s="45" t="str">
        <f t="shared" si="1"/>
        <v/>
      </c>
      <c r="K66" s="1"/>
      <c r="L66" s="68"/>
      <c r="M66" s="69"/>
      <c r="N66" s="70"/>
      <c r="O66" s="45" t="str">
        <f t="shared" si="2"/>
        <v/>
      </c>
    </row>
    <row r="67" spans="2:15">
      <c r="B67" s="47">
        <v>59</v>
      </c>
      <c r="C67" s="51"/>
      <c r="D67" s="2"/>
      <c r="E67" s="99" t="str">
        <f t="shared" si="3"/>
        <v/>
      </c>
      <c r="F67" s="2"/>
      <c r="G67" s="56"/>
      <c r="H67" s="57"/>
      <c r="I67" s="58"/>
      <c r="J67" s="45" t="str">
        <f t="shared" si="1"/>
        <v/>
      </c>
      <c r="K67" s="1"/>
      <c r="L67" s="68"/>
      <c r="M67" s="69"/>
      <c r="N67" s="70"/>
      <c r="O67" s="45" t="str">
        <f t="shared" si="2"/>
        <v/>
      </c>
    </row>
    <row r="68" spans="2:15" ht="15.75" thickBot="1">
      <c r="B68" s="48">
        <v>60</v>
      </c>
      <c r="C68" s="52"/>
      <c r="D68" s="2"/>
      <c r="E68" s="100" t="str">
        <f t="shared" si="3"/>
        <v/>
      </c>
      <c r="F68" s="2"/>
      <c r="G68" s="62"/>
      <c r="H68" s="63"/>
      <c r="I68" s="64"/>
      <c r="J68" s="102" t="str">
        <f t="shared" si="1"/>
        <v/>
      </c>
      <c r="K68" s="1"/>
      <c r="L68" s="74"/>
      <c r="M68" s="75"/>
      <c r="N68" s="76"/>
      <c r="O68" s="102" t="str">
        <f t="shared" si="2"/>
        <v/>
      </c>
    </row>
  </sheetData>
  <sheetProtection selectLockedCells="1"/>
  <mergeCells count="23">
    <mergeCell ref="C2:O2"/>
    <mergeCell ref="Q9:R9"/>
    <mergeCell ref="Q19:R19"/>
    <mergeCell ref="Q23:R23"/>
    <mergeCell ref="G7:J7"/>
    <mergeCell ref="L7:O7"/>
    <mergeCell ref="M4:O4"/>
    <mergeCell ref="H4:H5"/>
    <mergeCell ref="I4:J5"/>
    <mergeCell ref="M5:O5"/>
    <mergeCell ref="L4:L5"/>
    <mergeCell ref="C4:G5"/>
    <mergeCell ref="Q14:R14"/>
    <mergeCell ref="T9:U9"/>
    <mergeCell ref="T10:U12"/>
    <mergeCell ref="Q27:R27"/>
    <mergeCell ref="Q15:R15"/>
    <mergeCell ref="Q35:U36"/>
    <mergeCell ref="T27:U27"/>
    <mergeCell ref="T14:U14"/>
    <mergeCell ref="T15:U15"/>
    <mergeCell ref="T19:U19"/>
    <mergeCell ref="T23:U23"/>
  </mergeCells>
  <dataValidations count="4">
    <dataValidation type="decimal" allowBlank="1" showInputMessage="1" showErrorMessage="1" errorTitle="Question 1" error="Les notes sont comprises entre 0 et 8" sqref="G9:G68 L9:L68">
      <formula1>0</formula1>
      <formula2>8</formula2>
    </dataValidation>
    <dataValidation type="decimal" allowBlank="1" showInputMessage="1" showErrorMessage="1" errorTitle="Question 3" error="Les notes sont comprises entre 0 et 6" sqref="I9:I68 N9:N68">
      <formula1>0</formula1>
      <formula2>6</formula2>
    </dataValidation>
    <dataValidation type="decimal" allowBlank="1" showInputMessage="1" showErrorMessage="1" errorTitle="Question 2" error="Les notes sont comprises entre 0 et 6" sqref="H9:H68 M9:M68">
      <formula1>0</formula1>
      <formula2>6</formula2>
    </dataValidation>
    <dataValidation errorStyle="information" operator="equal" allowBlank="1" showInputMessage="1" errorTitle="Absents" error="Inscrire uniquement les lettres suivantes : AB" sqref="E9:E68"/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showGridLines="0" showRowColHeaders="0" workbookViewId="0">
      <selection activeCell="E63" sqref="E63"/>
    </sheetView>
  </sheetViews>
  <sheetFormatPr baseColWidth="10" defaultRowHeight="15"/>
  <cols>
    <col min="2" max="2" width="10.28515625" customWidth="1"/>
  </cols>
  <sheetData/>
  <sheetProtection password="CC1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Jury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2017-03-13T21:21:09Z</dcterms:created>
  <dcterms:modified xsi:type="dcterms:W3CDTF">2017-06-25T16:09:15Z</dcterms:modified>
</cp:coreProperties>
</file>