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G:\Thibault\Basket\"/>
    </mc:Choice>
  </mc:AlternateContent>
  <xr:revisionPtr revIDLastSave="0" documentId="13_ncr:1_{E57F8F3F-8E6D-46AE-9C94-25348A8778F4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Equipes" sheetId="2" r:id="rId1"/>
    <sheet name="Matchs de poule" sheetId="1" r:id="rId2"/>
    <sheet name="Matchs de classement" sheetId="3" r:id="rId3"/>
    <sheet name="Classement" sheetId="4" r:id="rId4"/>
  </sheets>
  <definedNames>
    <definedName name="Poule_A">OFFSET(Equipes!$A$2,,,COUNTA(Equipes!$A:$A)-1)</definedName>
    <definedName name="Poule_B">OFFSET(Equipes!$B$2,,,COUNTA(Equipes!$B:$B)-1)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W37" i="1" l="1"/>
  <c r="AW38" i="1"/>
  <c r="AW39" i="1"/>
  <c r="AW40" i="1"/>
  <c r="AW41" i="1"/>
  <c r="AW36" i="1"/>
  <c r="L36" i="1"/>
  <c r="M36" i="1"/>
  <c r="N36" i="1"/>
  <c r="O36" i="1"/>
  <c r="P36" i="1"/>
  <c r="Q36" i="1"/>
  <c r="L37" i="1"/>
  <c r="M37" i="1"/>
  <c r="N37" i="1"/>
  <c r="O37" i="1"/>
  <c r="P37" i="1"/>
  <c r="Q37" i="1"/>
  <c r="L38" i="1"/>
  <c r="M38" i="1"/>
  <c r="N38" i="1"/>
  <c r="O38" i="1"/>
  <c r="P38" i="1"/>
  <c r="Q38" i="1"/>
  <c r="L39" i="1"/>
  <c r="M39" i="1"/>
  <c r="N39" i="1"/>
  <c r="O39" i="1"/>
  <c r="P39" i="1"/>
  <c r="Q39" i="1"/>
  <c r="L40" i="1"/>
  <c r="M40" i="1"/>
  <c r="N40" i="1"/>
  <c r="O40" i="1"/>
  <c r="P40" i="1"/>
  <c r="Q40" i="1"/>
  <c r="L41" i="1"/>
  <c r="M41" i="1"/>
  <c r="N41" i="1"/>
  <c r="O41" i="1"/>
  <c r="P41" i="1"/>
  <c r="Q41" i="1"/>
  <c r="K37" i="1"/>
  <c r="K38" i="1"/>
  <c r="K39" i="1"/>
  <c r="K40" i="1"/>
  <c r="K41" i="1"/>
  <c r="K36" i="1"/>
  <c r="C16" i="1"/>
  <c r="F25" i="1"/>
  <c r="F23" i="1"/>
  <c r="F28" i="1"/>
  <c r="F5" i="1"/>
  <c r="F15" i="1"/>
  <c r="F19" i="1"/>
  <c r="F11" i="1"/>
  <c r="F30" i="1"/>
  <c r="F24" i="1"/>
  <c r="F21" i="1"/>
  <c r="F18" i="1"/>
  <c r="C15" i="1"/>
  <c r="F10" i="1"/>
  <c r="F7" i="1"/>
  <c r="F31" i="1"/>
  <c r="F27" i="1"/>
  <c r="F20" i="1"/>
  <c r="F17" i="1"/>
  <c r="F14" i="1"/>
  <c r="C11" i="1"/>
  <c r="F16" i="1"/>
  <c r="F13" i="1"/>
  <c r="F6" i="1"/>
  <c r="F26" i="1"/>
  <c r="C31" i="1"/>
  <c r="C23" i="1"/>
  <c r="C10" i="1"/>
  <c r="F9" i="1"/>
  <c r="F12" i="1"/>
  <c r="F22" i="1"/>
  <c r="C30" i="1"/>
  <c r="C27" i="1"/>
  <c r="C19" i="1"/>
  <c r="C20" i="1"/>
  <c r="C12" i="1"/>
  <c r="C28" i="1"/>
  <c r="C24" i="1"/>
  <c r="C14" i="1"/>
  <c r="C18" i="1"/>
  <c r="C22" i="1"/>
  <c r="C26" i="1"/>
  <c r="F29" i="1"/>
  <c r="F8" i="1"/>
  <c r="F4" i="1"/>
  <c r="C29" i="1"/>
  <c r="C25" i="1"/>
  <c r="C21" i="1"/>
  <c r="C17" i="1"/>
  <c r="C13" i="1"/>
  <c r="C9" i="1"/>
  <c r="C8" i="1"/>
  <c r="C7" i="1"/>
  <c r="C6" i="1"/>
  <c r="C5" i="1"/>
  <c r="C4" i="1"/>
  <c r="AY10" i="1"/>
  <c r="AY11" i="1"/>
  <c r="AH51" i="1"/>
  <c r="AI51" i="1"/>
  <c r="AJ51" i="1"/>
  <c r="AK51" i="1"/>
  <c r="AL51" i="1"/>
  <c r="AM51" i="1"/>
  <c r="AN51" i="1"/>
  <c r="AO51" i="1"/>
  <c r="AP51" i="1"/>
  <c r="AQ51" i="1"/>
  <c r="AR51" i="1"/>
  <c r="AS51" i="1"/>
  <c r="AT51" i="1"/>
  <c r="AU51" i="1"/>
  <c r="AH52" i="1"/>
  <c r="AI52" i="1"/>
  <c r="AJ52" i="1"/>
  <c r="AK52" i="1"/>
  <c r="AL52" i="1"/>
  <c r="AM52" i="1"/>
  <c r="AN52" i="1"/>
  <c r="AO52" i="1"/>
  <c r="AP52" i="1"/>
  <c r="AQ52" i="1"/>
  <c r="AR52" i="1"/>
  <c r="AS52" i="1"/>
  <c r="AT52" i="1"/>
  <c r="AU52" i="1"/>
  <c r="AH53" i="1"/>
  <c r="AI53" i="1"/>
  <c r="AJ53" i="1"/>
  <c r="AK53" i="1"/>
  <c r="AL53" i="1"/>
  <c r="AM53" i="1"/>
  <c r="AN53" i="1"/>
  <c r="AO53" i="1"/>
  <c r="AP53" i="1"/>
  <c r="AQ53" i="1"/>
  <c r="AR53" i="1"/>
  <c r="AS53" i="1"/>
  <c r="AT53" i="1"/>
  <c r="AU53" i="1"/>
  <c r="AH54" i="1"/>
  <c r="AI54" i="1"/>
  <c r="AJ54" i="1"/>
  <c r="AK54" i="1"/>
  <c r="AL54" i="1"/>
  <c r="AM54" i="1"/>
  <c r="AN54" i="1"/>
  <c r="AO54" i="1"/>
  <c r="AP54" i="1"/>
  <c r="AQ54" i="1"/>
  <c r="AR54" i="1"/>
  <c r="AS54" i="1"/>
  <c r="AT54" i="1"/>
  <c r="AU54" i="1"/>
  <c r="AH55" i="1"/>
  <c r="AI55" i="1"/>
  <c r="AJ55" i="1"/>
  <c r="AK55" i="1"/>
  <c r="AL55" i="1"/>
  <c r="AM55" i="1"/>
  <c r="AN55" i="1"/>
  <c r="AO55" i="1"/>
  <c r="AP55" i="1"/>
  <c r="AQ55" i="1"/>
  <c r="AR55" i="1"/>
  <c r="AS55" i="1"/>
  <c r="AT55" i="1"/>
  <c r="AU55" i="1"/>
  <c r="AH56" i="1"/>
  <c r="AI56" i="1"/>
  <c r="AJ56" i="1"/>
  <c r="AK56" i="1"/>
  <c r="AL56" i="1"/>
  <c r="AM56" i="1"/>
  <c r="AN56" i="1"/>
  <c r="AO56" i="1"/>
  <c r="AP56" i="1"/>
  <c r="AQ56" i="1"/>
  <c r="AR56" i="1"/>
  <c r="AS56" i="1"/>
  <c r="AT56" i="1"/>
  <c r="AU56" i="1"/>
  <c r="AH57" i="1"/>
  <c r="AI57" i="1"/>
  <c r="AJ57" i="1"/>
  <c r="AK57" i="1"/>
  <c r="AL57" i="1"/>
  <c r="AM57" i="1"/>
  <c r="AN57" i="1"/>
  <c r="AO57" i="1"/>
  <c r="AP57" i="1"/>
  <c r="AQ57" i="1"/>
  <c r="AR57" i="1"/>
  <c r="AS57" i="1"/>
  <c r="AT57" i="1"/>
  <c r="AU57" i="1"/>
  <c r="AH58" i="1"/>
  <c r="AI58" i="1"/>
  <c r="AJ58" i="1"/>
  <c r="AK58" i="1"/>
  <c r="AL58" i="1"/>
  <c r="AM58" i="1"/>
  <c r="AN58" i="1"/>
  <c r="AO58" i="1"/>
  <c r="AP58" i="1"/>
  <c r="AQ58" i="1"/>
  <c r="AR58" i="1"/>
  <c r="AS58" i="1"/>
  <c r="AT58" i="1"/>
  <c r="AU58" i="1"/>
  <c r="AH59" i="1"/>
  <c r="AI59" i="1"/>
  <c r="AJ59" i="1"/>
  <c r="AK59" i="1"/>
  <c r="AL59" i="1"/>
  <c r="AM59" i="1"/>
  <c r="AN59" i="1"/>
  <c r="AO59" i="1"/>
  <c r="AP59" i="1"/>
  <c r="AQ59" i="1"/>
  <c r="AR59" i="1"/>
  <c r="AS59" i="1"/>
  <c r="AT59" i="1"/>
  <c r="AU59" i="1"/>
  <c r="AH60" i="1"/>
  <c r="AI60" i="1"/>
  <c r="AJ60" i="1"/>
  <c r="AK60" i="1"/>
  <c r="AL60" i="1"/>
  <c r="AM60" i="1"/>
  <c r="AN60" i="1"/>
  <c r="AO60" i="1"/>
  <c r="AP60" i="1"/>
  <c r="AQ60" i="1"/>
  <c r="AR60" i="1"/>
  <c r="AS60" i="1"/>
  <c r="AT60" i="1"/>
  <c r="AU60" i="1"/>
  <c r="AH61" i="1"/>
  <c r="AI61" i="1"/>
  <c r="AJ61" i="1"/>
  <c r="AK61" i="1"/>
  <c r="AL61" i="1"/>
  <c r="AM61" i="1"/>
  <c r="AN61" i="1"/>
  <c r="AO61" i="1"/>
  <c r="AP61" i="1"/>
  <c r="AQ61" i="1"/>
  <c r="AR61" i="1"/>
  <c r="AS61" i="1"/>
  <c r="AT61" i="1"/>
  <c r="AU61" i="1"/>
  <c r="AH62" i="1"/>
  <c r="AI62" i="1"/>
  <c r="AJ62" i="1"/>
  <c r="AK62" i="1"/>
  <c r="AL62" i="1"/>
  <c r="AM62" i="1"/>
  <c r="AN62" i="1"/>
  <c r="AO62" i="1"/>
  <c r="AP62" i="1"/>
  <c r="AQ62" i="1"/>
  <c r="AR62" i="1"/>
  <c r="AS62" i="1"/>
  <c r="AT62" i="1"/>
  <c r="AU62" i="1"/>
  <c r="AH63" i="1"/>
  <c r="AI63" i="1"/>
  <c r="AJ63" i="1"/>
  <c r="AK63" i="1"/>
  <c r="AL63" i="1"/>
  <c r="AM63" i="1"/>
  <c r="AN63" i="1"/>
  <c r="AO63" i="1"/>
  <c r="AP63" i="1"/>
  <c r="AQ63" i="1"/>
  <c r="AR63" i="1"/>
  <c r="AS63" i="1"/>
  <c r="AT63" i="1"/>
  <c r="AU63" i="1"/>
  <c r="AH64" i="1"/>
  <c r="AI64" i="1"/>
  <c r="AJ64" i="1"/>
  <c r="AK64" i="1"/>
  <c r="AL64" i="1"/>
  <c r="AM64" i="1"/>
  <c r="AN64" i="1"/>
  <c r="AO64" i="1"/>
  <c r="AP64" i="1"/>
  <c r="AQ64" i="1"/>
  <c r="AR64" i="1"/>
  <c r="AS64" i="1"/>
  <c r="AT64" i="1"/>
  <c r="AU64" i="1"/>
  <c r="AH65" i="1"/>
  <c r="AI65" i="1"/>
  <c r="AJ65" i="1"/>
  <c r="AK65" i="1"/>
  <c r="AL65" i="1"/>
  <c r="AM65" i="1"/>
  <c r="AN65" i="1"/>
  <c r="AO65" i="1"/>
  <c r="AP65" i="1"/>
  <c r="AQ65" i="1"/>
  <c r="AR65" i="1"/>
  <c r="AS65" i="1"/>
  <c r="AT65" i="1"/>
  <c r="AU65" i="1"/>
  <c r="AH66" i="1"/>
  <c r="AI66" i="1"/>
  <c r="AJ66" i="1"/>
  <c r="AK66" i="1"/>
  <c r="AL66" i="1"/>
  <c r="AM66" i="1"/>
  <c r="AN66" i="1"/>
  <c r="AO66" i="1"/>
  <c r="AP66" i="1"/>
  <c r="AQ66" i="1"/>
  <c r="AR66" i="1"/>
  <c r="AS66" i="1"/>
  <c r="AT66" i="1"/>
  <c r="AU66" i="1"/>
  <c r="AH67" i="1"/>
  <c r="AI67" i="1"/>
  <c r="AJ67" i="1"/>
  <c r="AK67" i="1"/>
  <c r="AL67" i="1"/>
  <c r="AM67" i="1"/>
  <c r="AN67" i="1"/>
  <c r="AO67" i="1"/>
  <c r="AP67" i="1"/>
  <c r="AQ67" i="1"/>
  <c r="AR67" i="1"/>
  <c r="AS67" i="1"/>
  <c r="AT67" i="1"/>
  <c r="AU67" i="1"/>
  <c r="AH68" i="1"/>
  <c r="AI68" i="1"/>
  <c r="AJ68" i="1"/>
  <c r="AK68" i="1"/>
  <c r="AL68" i="1"/>
  <c r="AM68" i="1"/>
  <c r="AN68" i="1"/>
  <c r="AO68" i="1"/>
  <c r="AP68" i="1"/>
  <c r="AQ68" i="1"/>
  <c r="AR68" i="1"/>
  <c r="AS68" i="1"/>
  <c r="AT68" i="1"/>
  <c r="AU68" i="1"/>
  <c r="AH69" i="1"/>
  <c r="AI69" i="1"/>
  <c r="AJ69" i="1"/>
  <c r="AK69" i="1"/>
  <c r="AL69" i="1"/>
  <c r="AM69" i="1"/>
  <c r="AN69" i="1"/>
  <c r="AO69" i="1"/>
  <c r="AP69" i="1"/>
  <c r="AQ69" i="1"/>
  <c r="AR69" i="1"/>
  <c r="AS69" i="1"/>
  <c r="AT69" i="1"/>
  <c r="AU69" i="1"/>
  <c r="AH70" i="1"/>
  <c r="AI70" i="1"/>
  <c r="AJ70" i="1"/>
  <c r="AK70" i="1"/>
  <c r="AL70" i="1"/>
  <c r="AM70" i="1"/>
  <c r="AN70" i="1"/>
  <c r="AO70" i="1"/>
  <c r="AP70" i="1"/>
  <c r="AQ70" i="1"/>
  <c r="AR70" i="1"/>
  <c r="AS70" i="1"/>
  <c r="AT70" i="1"/>
  <c r="AU70" i="1"/>
  <c r="AH71" i="1"/>
  <c r="AI71" i="1"/>
  <c r="AJ71" i="1"/>
  <c r="AK71" i="1"/>
  <c r="AL71" i="1"/>
  <c r="AM71" i="1"/>
  <c r="AN71" i="1"/>
  <c r="AO71" i="1"/>
  <c r="AP71" i="1"/>
  <c r="AQ71" i="1"/>
  <c r="AR71" i="1"/>
  <c r="AS71" i="1"/>
  <c r="AT71" i="1"/>
  <c r="AU71" i="1"/>
  <c r="AH72" i="1"/>
  <c r="AI72" i="1"/>
  <c r="AJ72" i="1"/>
  <c r="AK72" i="1"/>
  <c r="AL72" i="1"/>
  <c r="AM72" i="1"/>
  <c r="AN72" i="1"/>
  <c r="AO72" i="1"/>
  <c r="AP72" i="1"/>
  <c r="AQ72" i="1"/>
  <c r="AR72" i="1"/>
  <c r="AS72" i="1"/>
  <c r="AT72" i="1"/>
  <c r="AU72" i="1"/>
  <c r="AH73" i="1"/>
  <c r="AI73" i="1"/>
  <c r="AJ73" i="1"/>
  <c r="AK73" i="1"/>
  <c r="AL73" i="1"/>
  <c r="AM73" i="1"/>
  <c r="AN73" i="1"/>
  <c r="AO73" i="1"/>
  <c r="AP73" i="1"/>
  <c r="AQ73" i="1"/>
  <c r="AR73" i="1"/>
  <c r="AS73" i="1"/>
  <c r="AT73" i="1"/>
  <c r="AU73" i="1"/>
  <c r="AH74" i="1"/>
  <c r="AI74" i="1"/>
  <c r="AJ74" i="1"/>
  <c r="AK74" i="1"/>
  <c r="AL74" i="1"/>
  <c r="AM74" i="1"/>
  <c r="AN74" i="1"/>
  <c r="AO74" i="1"/>
  <c r="AP74" i="1"/>
  <c r="AQ74" i="1"/>
  <c r="AR74" i="1"/>
  <c r="AS74" i="1"/>
  <c r="AT74" i="1"/>
  <c r="AU74" i="1"/>
  <c r="AH75" i="1"/>
  <c r="AI75" i="1"/>
  <c r="AJ75" i="1"/>
  <c r="AK75" i="1"/>
  <c r="AL75" i="1"/>
  <c r="AM75" i="1"/>
  <c r="AN75" i="1"/>
  <c r="AO75" i="1"/>
  <c r="AP75" i="1"/>
  <c r="AQ75" i="1"/>
  <c r="AR75" i="1"/>
  <c r="AS75" i="1"/>
  <c r="AT75" i="1"/>
  <c r="AU75" i="1"/>
  <c r="AH76" i="1"/>
  <c r="AI76" i="1"/>
  <c r="AJ76" i="1"/>
  <c r="AK76" i="1"/>
  <c r="AL76" i="1"/>
  <c r="AM76" i="1"/>
  <c r="AN76" i="1"/>
  <c r="AO76" i="1"/>
  <c r="AP76" i="1"/>
  <c r="AQ76" i="1"/>
  <c r="AR76" i="1"/>
  <c r="AS76" i="1"/>
  <c r="AT76" i="1"/>
  <c r="AU76" i="1"/>
  <c r="AH77" i="1"/>
  <c r="AI77" i="1"/>
  <c r="AJ77" i="1"/>
  <c r="AK77" i="1"/>
  <c r="AL77" i="1"/>
  <c r="AM77" i="1"/>
  <c r="AN77" i="1"/>
  <c r="AO77" i="1"/>
  <c r="AP77" i="1"/>
  <c r="AQ77" i="1"/>
  <c r="AR77" i="1"/>
  <c r="AS77" i="1"/>
  <c r="AT77" i="1"/>
  <c r="AU77" i="1"/>
  <c r="AH78" i="1"/>
  <c r="AI78" i="1"/>
  <c r="AJ78" i="1"/>
  <c r="AK78" i="1"/>
  <c r="AL78" i="1"/>
  <c r="AM78" i="1"/>
  <c r="AN78" i="1"/>
  <c r="AO78" i="1"/>
  <c r="AP78" i="1"/>
  <c r="AQ78" i="1"/>
  <c r="AR78" i="1"/>
  <c r="AS78" i="1"/>
  <c r="AT78" i="1"/>
  <c r="AU78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AU19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H23" i="1"/>
  <c r="AI23" i="1"/>
  <c r="AJ23" i="1"/>
  <c r="AK23" i="1"/>
  <c r="AL23" i="1"/>
  <c r="AM23" i="1"/>
  <c r="AN23" i="1"/>
  <c r="AO23" i="1"/>
  <c r="AP23" i="1"/>
  <c r="AQ23" i="1"/>
  <c r="AR23" i="1"/>
  <c r="AS23" i="1"/>
  <c r="AT23" i="1"/>
  <c r="AU23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H29" i="1"/>
  <c r="AI29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U50" i="1" l="1"/>
  <c r="AT50" i="1"/>
  <c r="AS50" i="1"/>
  <c r="AR50" i="1"/>
  <c r="AQ50" i="1"/>
  <c r="AP50" i="1"/>
  <c r="AO50" i="1"/>
  <c r="AN50" i="1"/>
  <c r="AM50" i="1"/>
  <c r="AL50" i="1"/>
  <c r="AK50" i="1"/>
  <c r="AJ50" i="1"/>
  <c r="AI50" i="1"/>
  <c r="AH50" i="1"/>
  <c r="AU49" i="1"/>
  <c r="AT49" i="1"/>
  <c r="AS49" i="1"/>
  <c r="AR49" i="1"/>
  <c r="AQ49" i="1"/>
  <c r="AP49" i="1"/>
  <c r="AO49" i="1"/>
  <c r="AN49" i="1"/>
  <c r="AM49" i="1"/>
  <c r="AL49" i="1"/>
  <c r="AK49" i="1"/>
  <c r="AJ49" i="1"/>
  <c r="AI49" i="1"/>
  <c r="AH49" i="1"/>
  <c r="AU48" i="1"/>
  <c r="AT48" i="1"/>
  <c r="AS48" i="1"/>
  <c r="AR48" i="1"/>
  <c r="AQ48" i="1"/>
  <c r="AP48" i="1"/>
  <c r="AO48" i="1"/>
  <c r="AN48" i="1"/>
  <c r="AM48" i="1"/>
  <c r="AL48" i="1"/>
  <c r="AK48" i="1"/>
  <c r="AJ48" i="1"/>
  <c r="AI48" i="1"/>
  <c r="AH48" i="1"/>
  <c r="AU47" i="1"/>
  <c r="AT47" i="1"/>
  <c r="AS47" i="1"/>
  <c r="AR47" i="1"/>
  <c r="AQ47" i="1"/>
  <c r="AP47" i="1"/>
  <c r="AO47" i="1"/>
  <c r="AN47" i="1"/>
  <c r="AM47" i="1"/>
  <c r="AL47" i="1"/>
  <c r="AK47" i="1"/>
  <c r="AJ47" i="1"/>
  <c r="AI47" i="1"/>
  <c r="AH47" i="1"/>
  <c r="AU46" i="1"/>
  <c r="AT46" i="1"/>
  <c r="AS46" i="1"/>
  <c r="AR46" i="1"/>
  <c r="AQ46" i="1"/>
  <c r="AP46" i="1"/>
  <c r="AO46" i="1"/>
  <c r="AN46" i="1"/>
  <c r="AM46" i="1"/>
  <c r="AL46" i="1"/>
  <c r="AK46" i="1"/>
  <c r="AJ46" i="1"/>
  <c r="AI46" i="1"/>
  <c r="AH46" i="1"/>
  <c r="AU45" i="1"/>
  <c r="AT45" i="1"/>
  <c r="AS45" i="1"/>
  <c r="AR45" i="1"/>
  <c r="AQ45" i="1"/>
  <c r="AP45" i="1"/>
  <c r="AO45" i="1"/>
  <c r="AN45" i="1"/>
  <c r="AM45" i="1"/>
  <c r="AL45" i="1"/>
  <c r="AK45" i="1"/>
  <c r="AJ45" i="1"/>
  <c r="AI45" i="1"/>
  <c r="AH45" i="1"/>
  <c r="AU44" i="1"/>
  <c r="AT44" i="1"/>
  <c r="AS44" i="1"/>
  <c r="AR44" i="1"/>
  <c r="AQ44" i="1"/>
  <c r="AP44" i="1"/>
  <c r="AO44" i="1"/>
  <c r="AN44" i="1"/>
  <c r="AM44" i="1"/>
  <c r="AL44" i="1"/>
  <c r="AK44" i="1"/>
  <c r="AJ44" i="1"/>
  <c r="AI44" i="1"/>
  <c r="AH44" i="1"/>
  <c r="AU43" i="1"/>
  <c r="AT43" i="1"/>
  <c r="AS43" i="1"/>
  <c r="AR43" i="1"/>
  <c r="AQ43" i="1"/>
  <c r="AP43" i="1"/>
  <c r="AO43" i="1"/>
  <c r="AN43" i="1"/>
  <c r="AM43" i="1"/>
  <c r="AL43" i="1"/>
  <c r="AK43" i="1"/>
  <c r="AJ43" i="1"/>
  <c r="AI43" i="1"/>
  <c r="AH43" i="1"/>
  <c r="AU42" i="1"/>
  <c r="AT42" i="1"/>
  <c r="AS42" i="1"/>
  <c r="AR42" i="1"/>
  <c r="AQ42" i="1"/>
  <c r="AP42" i="1"/>
  <c r="AO42" i="1"/>
  <c r="AN42" i="1"/>
  <c r="AM42" i="1"/>
  <c r="AL42" i="1"/>
  <c r="AK42" i="1"/>
  <c r="AJ42" i="1"/>
  <c r="AI42" i="1"/>
  <c r="AH42" i="1"/>
  <c r="AY41" i="1"/>
  <c r="AU41" i="1"/>
  <c r="AT41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AY40" i="1"/>
  <c r="AU40" i="1"/>
  <c r="AT40" i="1"/>
  <c r="AS40" i="1"/>
  <c r="AR40" i="1"/>
  <c r="AQ40" i="1"/>
  <c r="AP40" i="1"/>
  <c r="AO40" i="1"/>
  <c r="AN40" i="1"/>
  <c r="AM40" i="1"/>
  <c r="AL40" i="1"/>
  <c r="AK40" i="1"/>
  <c r="AJ40" i="1"/>
  <c r="AI40" i="1"/>
  <c r="AH40" i="1"/>
  <c r="AY39" i="1"/>
  <c r="AU39" i="1"/>
  <c r="AT39" i="1"/>
  <c r="AS39" i="1"/>
  <c r="AR39" i="1"/>
  <c r="AQ39" i="1"/>
  <c r="AP39" i="1"/>
  <c r="AO39" i="1"/>
  <c r="AN39" i="1"/>
  <c r="AM39" i="1"/>
  <c r="AL39" i="1"/>
  <c r="AK39" i="1"/>
  <c r="AJ39" i="1"/>
  <c r="AI39" i="1"/>
  <c r="AH39" i="1"/>
  <c r="AY38" i="1"/>
  <c r="AU38" i="1"/>
  <c r="AT38" i="1"/>
  <c r="AS38" i="1"/>
  <c r="AR38" i="1"/>
  <c r="AQ38" i="1"/>
  <c r="AP38" i="1"/>
  <c r="AO38" i="1"/>
  <c r="AN38" i="1"/>
  <c r="AM38" i="1"/>
  <c r="AL38" i="1"/>
  <c r="AK38" i="1"/>
  <c r="AJ38" i="1"/>
  <c r="AI38" i="1"/>
  <c r="AH38" i="1"/>
  <c r="AY37" i="1"/>
  <c r="AU37" i="1"/>
  <c r="AT37" i="1"/>
  <c r="AS37" i="1"/>
  <c r="AR37" i="1"/>
  <c r="AQ37" i="1"/>
  <c r="AP37" i="1"/>
  <c r="AO37" i="1"/>
  <c r="AN37" i="1"/>
  <c r="AM37" i="1"/>
  <c r="AL37" i="1"/>
  <c r="AK37" i="1"/>
  <c r="AJ37" i="1"/>
  <c r="AI37" i="1"/>
  <c r="AH37" i="1"/>
  <c r="AY36" i="1"/>
  <c r="AU36" i="1"/>
  <c r="AT36" i="1"/>
  <c r="AS36" i="1"/>
  <c r="AR36" i="1"/>
  <c r="AQ36" i="1"/>
  <c r="AP36" i="1"/>
  <c r="AO36" i="1"/>
  <c r="AN36" i="1"/>
  <c r="AM36" i="1"/>
  <c r="AL36" i="1"/>
  <c r="AK36" i="1"/>
  <c r="AJ36" i="1"/>
  <c r="AI36" i="1"/>
  <c r="AH36" i="1"/>
  <c r="AA36" i="1" l="1"/>
  <c r="AA41" i="1"/>
  <c r="Z39" i="1"/>
  <c r="X37" i="1"/>
  <c r="X36" i="1"/>
  <c r="Y41" i="1"/>
  <c r="AC41" i="1"/>
  <c r="Y38" i="1"/>
  <c r="AA40" i="1"/>
  <c r="AC38" i="1"/>
  <c r="AB36" i="1"/>
  <c r="Y37" i="1"/>
  <c r="AC37" i="1"/>
  <c r="Z38" i="1"/>
  <c r="AD38" i="1"/>
  <c r="AA39" i="1"/>
  <c r="X40" i="1"/>
  <c r="AB40" i="1"/>
  <c r="AB37" i="1"/>
  <c r="AD39" i="1"/>
  <c r="X41" i="1"/>
  <c r="AB41" i="1"/>
  <c r="Y36" i="1"/>
  <c r="AC36" i="1"/>
  <c r="Z37" i="1"/>
  <c r="AD37" i="1"/>
  <c r="AA38" i="1"/>
  <c r="X39" i="1"/>
  <c r="AB39" i="1"/>
  <c r="Y40" i="1"/>
  <c r="AC40" i="1"/>
  <c r="Z41" i="1"/>
  <c r="AD41" i="1"/>
  <c r="Z36" i="1"/>
  <c r="AD36" i="1"/>
  <c r="AA37" i="1"/>
  <c r="X38" i="1"/>
  <c r="AB38" i="1"/>
  <c r="Y39" i="1"/>
  <c r="AC39" i="1"/>
  <c r="Z40" i="1"/>
  <c r="AD40" i="1"/>
  <c r="AY5" i="1"/>
  <c r="AY6" i="1"/>
  <c r="AY7" i="1"/>
  <c r="AY8" i="1"/>
  <c r="AY9" i="1"/>
  <c r="AY4" i="1"/>
  <c r="AU5" i="1"/>
  <c r="AU6" i="1"/>
  <c r="AU7" i="1"/>
  <c r="AU8" i="1"/>
  <c r="AU9" i="1"/>
  <c r="AU10" i="1"/>
  <c r="AU11" i="1"/>
  <c r="AU12" i="1"/>
  <c r="AU13" i="1"/>
  <c r="AU14" i="1"/>
  <c r="AU15" i="1"/>
  <c r="AU16" i="1"/>
  <c r="AU17" i="1"/>
  <c r="AU18" i="1"/>
  <c r="AU4" i="1"/>
  <c r="AT5" i="1"/>
  <c r="AT6" i="1"/>
  <c r="AT7" i="1"/>
  <c r="AT8" i="1"/>
  <c r="AT9" i="1"/>
  <c r="AT10" i="1"/>
  <c r="AT11" i="1"/>
  <c r="AT12" i="1"/>
  <c r="AT13" i="1"/>
  <c r="AT14" i="1"/>
  <c r="AT15" i="1"/>
  <c r="AT16" i="1"/>
  <c r="AT17" i="1"/>
  <c r="AT18" i="1"/>
  <c r="AT4" i="1"/>
  <c r="AS5" i="1"/>
  <c r="AS6" i="1"/>
  <c r="AS7" i="1"/>
  <c r="AS8" i="1"/>
  <c r="AS9" i="1"/>
  <c r="AS10" i="1"/>
  <c r="AS11" i="1"/>
  <c r="AS12" i="1"/>
  <c r="AS13" i="1"/>
  <c r="AS14" i="1"/>
  <c r="AS15" i="1"/>
  <c r="AS16" i="1"/>
  <c r="AS17" i="1"/>
  <c r="AS18" i="1"/>
  <c r="AS4" i="1"/>
  <c r="AR5" i="1"/>
  <c r="AR6" i="1"/>
  <c r="AR7" i="1"/>
  <c r="AR8" i="1"/>
  <c r="AR9" i="1"/>
  <c r="AR10" i="1"/>
  <c r="AR11" i="1"/>
  <c r="AR12" i="1"/>
  <c r="AR13" i="1"/>
  <c r="AR14" i="1"/>
  <c r="AR15" i="1"/>
  <c r="AR16" i="1"/>
  <c r="AR17" i="1"/>
  <c r="AR18" i="1"/>
  <c r="AR4" i="1"/>
  <c r="AQ5" i="1"/>
  <c r="AQ6" i="1"/>
  <c r="AQ7" i="1"/>
  <c r="AQ8" i="1"/>
  <c r="AQ9" i="1"/>
  <c r="AQ10" i="1"/>
  <c r="AQ11" i="1"/>
  <c r="AQ12" i="1"/>
  <c r="AQ13" i="1"/>
  <c r="AQ14" i="1"/>
  <c r="AQ15" i="1"/>
  <c r="AQ16" i="1"/>
  <c r="AQ17" i="1"/>
  <c r="AQ18" i="1"/>
  <c r="AQ4" i="1"/>
  <c r="AP5" i="1"/>
  <c r="AP6" i="1"/>
  <c r="AP7" i="1"/>
  <c r="AP8" i="1"/>
  <c r="AP9" i="1"/>
  <c r="AP10" i="1"/>
  <c r="AP11" i="1"/>
  <c r="AP12" i="1"/>
  <c r="AP13" i="1"/>
  <c r="AP14" i="1"/>
  <c r="AP15" i="1"/>
  <c r="AP16" i="1"/>
  <c r="AP17" i="1"/>
  <c r="AP18" i="1"/>
  <c r="AP4" i="1"/>
  <c r="AO5" i="1"/>
  <c r="AO6" i="1"/>
  <c r="AO7" i="1"/>
  <c r="AO8" i="1"/>
  <c r="AO9" i="1"/>
  <c r="AO10" i="1"/>
  <c r="AO11" i="1"/>
  <c r="AO12" i="1"/>
  <c r="AO13" i="1"/>
  <c r="AO14" i="1"/>
  <c r="AO15" i="1"/>
  <c r="AO16" i="1"/>
  <c r="AO17" i="1"/>
  <c r="AO18" i="1"/>
  <c r="AO4" i="1"/>
  <c r="AN5" i="1"/>
  <c r="AN6" i="1"/>
  <c r="AN7" i="1"/>
  <c r="AN8" i="1"/>
  <c r="AN9" i="1"/>
  <c r="AN10" i="1"/>
  <c r="AN11" i="1"/>
  <c r="AN12" i="1"/>
  <c r="AN13" i="1"/>
  <c r="AN14" i="1"/>
  <c r="AN15" i="1"/>
  <c r="AN16" i="1"/>
  <c r="AN17" i="1"/>
  <c r="AN18" i="1"/>
  <c r="AN4" i="1"/>
  <c r="AM5" i="1"/>
  <c r="AM6" i="1"/>
  <c r="AM7" i="1"/>
  <c r="AM8" i="1"/>
  <c r="AM9" i="1"/>
  <c r="AM10" i="1"/>
  <c r="AM11" i="1"/>
  <c r="AM12" i="1"/>
  <c r="AM13" i="1"/>
  <c r="AM14" i="1"/>
  <c r="AM15" i="1"/>
  <c r="AM16" i="1"/>
  <c r="AM17" i="1"/>
  <c r="AM18" i="1"/>
  <c r="AM4" i="1"/>
  <c r="AL5" i="1"/>
  <c r="AL6" i="1"/>
  <c r="AL7" i="1"/>
  <c r="AL8" i="1"/>
  <c r="AL9" i="1"/>
  <c r="AL10" i="1"/>
  <c r="AL11" i="1"/>
  <c r="AL12" i="1"/>
  <c r="AL13" i="1"/>
  <c r="AL14" i="1"/>
  <c r="AL15" i="1"/>
  <c r="AL16" i="1"/>
  <c r="AL17" i="1"/>
  <c r="AL18" i="1"/>
  <c r="AL4" i="1"/>
  <c r="AE39" i="1" l="1"/>
  <c r="AF39" i="1" s="1"/>
  <c r="AE41" i="1"/>
  <c r="AF41" i="1" s="1"/>
  <c r="AE36" i="1"/>
  <c r="AF36" i="1" s="1"/>
  <c r="AG36" i="1" s="1"/>
  <c r="AE38" i="1"/>
  <c r="AF38" i="1" s="1"/>
  <c r="AE37" i="1"/>
  <c r="AF37" i="1" s="1"/>
  <c r="AE40" i="1"/>
  <c r="AF40" i="1" s="1"/>
  <c r="AK5" i="1"/>
  <c r="AK6" i="1"/>
  <c r="AK7" i="1"/>
  <c r="AK8" i="1"/>
  <c r="AK9" i="1"/>
  <c r="AK10" i="1"/>
  <c r="AK11" i="1"/>
  <c r="AK12" i="1"/>
  <c r="AK13" i="1"/>
  <c r="AK14" i="1"/>
  <c r="AK15" i="1"/>
  <c r="AK16" i="1"/>
  <c r="AK17" i="1"/>
  <c r="AK18" i="1"/>
  <c r="AK4" i="1"/>
  <c r="AJ5" i="1"/>
  <c r="AJ6" i="1"/>
  <c r="AJ7" i="1"/>
  <c r="AJ8" i="1"/>
  <c r="AJ9" i="1"/>
  <c r="AJ10" i="1"/>
  <c r="AJ11" i="1"/>
  <c r="AJ12" i="1"/>
  <c r="AJ13" i="1"/>
  <c r="AJ14" i="1"/>
  <c r="AJ15" i="1"/>
  <c r="AJ16" i="1"/>
  <c r="AJ17" i="1"/>
  <c r="AJ18" i="1"/>
  <c r="AJ4" i="1"/>
  <c r="AI5" i="1"/>
  <c r="AI6" i="1"/>
  <c r="AI7" i="1"/>
  <c r="AI8" i="1"/>
  <c r="AI9" i="1"/>
  <c r="AI10" i="1"/>
  <c r="AI11" i="1"/>
  <c r="AI12" i="1"/>
  <c r="AI13" i="1"/>
  <c r="AI14" i="1"/>
  <c r="AI15" i="1"/>
  <c r="AI16" i="1"/>
  <c r="AI17" i="1"/>
  <c r="AI18" i="1"/>
  <c r="AI4" i="1"/>
  <c r="AH5" i="1"/>
  <c r="AH6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4" i="1"/>
  <c r="AD10" i="1" l="1"/>
  <c r="AC11" i="1"/>
  <c r="AD9" i="1"/>
  <c r="X7" i="1"/>
  <c r="AD8" i="1"/>
  <c r="Z4" i="1"/>
  <c r="Y5" i="1"/>
  <c r="AC10" i="1"/>
  <c r="X11" i="1"/>
  <c r="AB8" i="1"/>
  <c r="Z11" i="1"/>
  <c r="AA5" i="1"/>
  <c r="Z9" i="1"/>
  <c r="X8" i="1"/>
  <c r="Y7" i="1"/>
  <c r="AD5" i="1"/>
  <c r="AC9" i="1"/>
  <c r="X5" i="1"/>
  <c r="AB7" i="1"/>
  <c r="AA10" i="1"/>
  <c r="AD7" i="1"/>
  <c r="Z8" i="1"/>
  <c r="Y4" i="1"/>
  <c r="Y6" i="1"/>
  <c r="AC8" i="1"/>
  <c r="AB4" i="1"/>
  <c r="AA9" i="1"/>
  <c r="X9" i="1"/>
  <c r="Z7" i="1"/>
  <c r="AD11" i="1"/>
  <c r="X4" i="1"/>
  <c r="AB6" i="1"/>
  <c r="X6" i="1"/>
  <c r="AC7" i="1"/>
  <c r="AA11" i="1"/>
  <c r="AB5" i="1"/>
  <c r="AA8" i="1"/>
  <c r="AD4" i="1"/>
  <c r="Z6" i="1"/>
  <c r="Y10" i="1"/>
  <c r="AB11" i="1"/>
  <c r="AB9" i="1"/>
  <c r="AA6" i="1"/>
  <c r="AD6" i="1"/>
  <c r="AA4" i="1"/>
  <c r="AC6" i="1"/>
  <c r="AB10" i="1"/>
  <c r="X10" i="1"/>
  <c r="AA7" i="1"/>
  <c r="Y11" i="1"/>
  <c r="Z5" i="1"/>
  <c r="Y9" i="1"/>
  <c r="AC5" i="1"/>
  <c r="AC4" i="1"/>
  <c r="Z10" i="1"/>
  <c r="Y8" i="1"/>
  <c r="V40" i="1"/>
  <c r="AG40" i="1"/>
  <c r="V41" i="1"/>
  <c r="AG41" i="1"/>
  <c r="AG39" i="1"/>
  <c r="V39" i="1"/>
  <c r="AG38" i="1"/>
  <c r="V38" i="1"/>
  <c r="V37" i="1"/>
  <c r="AG37" i="1"/>
  <c r="V36" i="1"/>
  <c r="AE11" i="1" l="1"/>
  <c r="AF11" i="1" s="1"/>
  <c r="AG11" i="1" s="1"/>
  <c r="AE8" i="1"/>
  <c r="AF8" i="1" s="1"/>
  <c r="AG8" i="1" s="1"/>
  <c r="AE6" i="1"/>
  <c r="AF6" i="1" s="1"/>
  <c r="AG6" i="1" s="1"/>
  <c r="AE7" i="1"/>
  <c r="AF7" i="1" s="1"/>
  <c r="AG7" i="1" s="1"/>
  <c r="AE9" i="1"/>
  <c r="AF9" i="1" s="1"/>
  <c r="AE5" i="1"/>
  <c r="AF5" i="1" s="1"/>
  <c r="AE10" i="1"/>
  <c r="AF10" i="1" s="1"/>
  <c r="AG10" i="1" s="1"/>
  <c r="AE4" i="1"/>
  <c r="AF4" i="1" s="1"/>
  <c r="AG4" i="1" s="1"/>
  <c r="W39" i="1"/>
  <c r="T39" i="1" s="1"/>
  <c r="W41" i="1"/>
  <c r="T41" i="1" s="1"/>
  <c r="W36" i="1"/>
  <c r="T36" i="1" s="1"/>
  <c r="W38" i="1"/>
  <c r="T38" i="1" s="1"/>
  <c r="W37" i="1"/>
  <c r="T37" i="1" s="1"/>
  <c r="W40" i="1"/>
  <c r="T40" i="1" s="1"/>
  <c r="V9" i="1" l="1"/>
  <c r="AG9" i="1"/>
  <c r="AG5" i="1"/>
  <c r="V11" i="1"/>
  <c r="V10" i="1"/>
  <c r="V5" i="1"/>
  <c r="V8" i="1"/>
  <c r="V6" i="1"/>
  <c r="V7" i="1"/>
  <c r="V4" i="1"/>
  <c r="H41" i="1"/>
  <c r="AV38" i="1"/>
  <c r="H37" i="1"/>
  <c r="AV39" i="1"/>
  <c r="H38" i="1"/>
  <c r="H36" i="1"/>
  <c r="AV41" i="1"/>
  <c r="H40" i="1"/>
  <c r="AV37" i="1"/>
  <c r="AV40" i="1"/>
  <c r="H39" i="1"/>
  <c r="AV36" i="1"/>
  <c r="W10" i="1" l="1"/>
  <c r="T10" i="1" s="1"/>
  <c r="W9" i="1"/>
  <c r="T9" i="1" s="1"/>
  <c r="W6" i="1"/>
  <c r="T6" i="1" s="1"/>
  <c r="W8" i="1"/>
  <c r="T8" i="1" s="1"/>
  <c r="W4" i="1"/>
  <c r="T4" i="1" s="1"/>
  <c r="W7" i="1"/>
  <c r="T7" i="1" s="1"/>
  <c r="W5" i="1"/>
  <c r="T5" i="1" s="1"/>
  <c r="P31" i="3"/>
  <c r="J36" i="1"/>
  <c r="J39" i="1"/>
  <c r="C19" i="3"/>
  <c r="B14" i="4" s="1"/>
  <c r="J38" i="1"/>
  <c r="P19" i="3"/>
  <c r="B10" i="4" s="1"/>
  <c r="C31" i="3"/>
  <c r="B6" i="4" s="1"/>
  <c r="J37" i="1"/>
  <c r="P7" i="3"/>
  <c r="B18" i="4" s="1"/>
  <c r="J40" i="1"/>
  <c r="C7" i="3"/>
  <c r="J41" i="1"/>
  <c r="AX36" i="1"/>
  <c r="AX41" i="1"/>
  <c r="AX38" i="1"/>
  <c r="AX39" i="1"/>
  <c r="AX40" i="1"/>
  <c r="AX37" i="1"/>
  <c r="I37" i="1" l="1"/>
  <c r="I38" i="1"/>
  <c r="I41" i="1"/>
  <c r="I40" i="1"/>
  <c r="I39" i="1"/>
  <c r="W11" i="1" l="1"/>
  <c r="T11" i="1" s="1"/>
  <c r="AV10" i="1" l="1"/>
  <c r="AW10" i="1" s="1"/>
  <c r="H8" i="1"/>
  <c r="H5" i="1"/>
  <c r="H6" i="1"/>
  <c r="AV9" i="1"/>
  <c r="AW9" i="1" s="1"/>
  <c r="AV11" i="1"/>
  <c r="AW11" i="1" s="1"/>
  <c r="AV4" i="1"/>
  <c r="AW4" i="1" s="1"/>
  <c r="H11" i="1"/>
  <c r="AV6" i="1"/>
  <c r="AW6" i="1" s="1"/>
  <c r="H10" i="1"/>
  <c r="AV8" i="1"/>
  <c r="AW8" i="1" s="1"/>
  <c r="H9" i="1"/>
  <c r="H4" i="1"/>
  <c r="AV7" i="1"/>
  <c r="AW7" i="1" s="1"/>
  <c r="H7" i="1"/>
  <c r="AV5" i="1"/>
  <c r="AW5" i="1" s="1"/>
  <c r="AX4" i="1" l="1"/>
  <c r="I5" i="1" s="1"/>
  <c r="L7" i="1"/>
  <c r="M7" i="1"/>
  <c r="N7" i="1"/>
  <c r="O7" i="1"/>
  <c r="J7" i="1"/>
  <c r="P7" i="1"/>
  <c r="K7" i="1"/>
  <c r="C17" i="3" s="1"/>
  <c r="B16" i="4" s="1"/>
  <c r="Q7" i="1"/>
  <c r="N9" i="1"/>
  <c r="O9" i="1"/>
  <c r="J9" i="1"/>
  <c r="P9" i="1"/>
  <c r="K9" i="1"/>
  <c r="C5" i="3" s="1"/>
  <c r="B22" i="4" s="1"/>
  <c r="B24" i="4" s="1"/>
  <c r="Q9" i="1"/>
  <c r="L9" i="1"/>
  <c r="M9" i="1"/>
  <c r="AX11" i="1"/>
  <c r="AX8" i="1"/>
  <c r="I9" i="1" s="1"/>
  <c r="AX9" i="1"/>
  <c r="I10" i="1" s="1"/>
  <c r="AX5" i="1"/>
  <c r="I6" i="1" s="1"/>
  <c r="L10" i="1"/>
  <c r="M10" i="1"/>
  <c r="N10" i="1"/>
  <c r="O10" i="1"/>
  <c r="J10" i="1"/>
  <c r="P10" i="1"/>
  <c r="K10" i="1"/>
  <c r="Q10" i="1"/>
  <c r="N6" i="1"/>
  <c r="O6" i="1"/>
  <c r="J6" i="1"/>
  <c r="P6" i="1"/>
  <c r="K6" i="1"/>
  <c r="P17" i="3" s="1"/>
  <c r="B12" i="4" s="1"/>
  <c r="Q6" i="1"/>
  <c r="L6" i="1"/>
  <c r="M6" i="1"/>
  <c r="AX6" i="1"/>
  <c r="I7" i="1" s="1"/>
  <c r="O5" i="1"/>
  <c r="J5" i="1"/>
  <c r="P5" i="1"/>
  <c r="K5" i="1"/>
  <c r="C29" i="3" s="1"/>
  <c r="B8" i="4" s="1"/>
  <c r="Q5" i="1"/>
  <c r="L5" i="1"/>
  <c r="M5" i="1"/>
  <c r="N5" i="1"/>
  <c r="J8" i="1"/>
  <c r="P8" i="1"/>
  <c r="K8" i="1"/>
  <c r="P5" i="3" s="1"/>
  <c r="B20" i="4" s="1"/>
  <c r="Q8" i="1"/>
  <c r="L8" i="1"/>
  <c r="M8" i="1"/>
  <c r="N8" i="1"/>
  <c r="O8" i="1"/>
  <c r="AX7" i="1"/>
  <c r="I8" i="1" s="1"/>
  <c r="J11" i="1"/>
  <c r="P11" i="1"/>
  <c r="K11" i="1"/>
  <c r="Q11" i="1"/>
  <c r="L11" i="1"/>
  <c r="M11" i="1"/>
  <c r="N11" i="1"/>
  <c r="O11" i="1"/>
  <c r="O4" i="1"/>
  <c r="P4" i="1"/>
  <c r="K4" i="1"/>
  <c r="P29" i="3" s="1"/>
  <c r="B2" i="4" s="1"/>
  <c r="B4" i="4" s="1"/>
  <c r="Q4" i="1"/>
  <c r="L4" i="1"/>
  <c r="J4" i="1"/>
  <c r="M4" i="1"/>
  <c r="N4" i="1"/>
  <c r="AX10" i="1"/>
  <c r="I11" i="1" s="1"/>
</calcChain>
</file>

<file path=xl/sharedStrings.xml><?xml version="1.0" encoding="utf-8"?>
<sst xmlns="http://schemas.openxmlformats.org/spreadsheetml/2006/main" count="208" uniqueCount="46">
  <si>
    <t>Terrain</t>
  </si>
  <si>
    <t>Heure</t>
  </si>
  <si>
    <t>EQUIPES</t>
  </si>
  <si>
    <t>POULE A</t>
  </si>
  <si>
    <t>POULE B</t>
  </si>
  <si>
    <t>Place</t>
  </si>
  <si>
    <t>Pts</t>
  </si>
  <si>
    <t>J</t>
  </si>
  <si>
    <t>G</t>
  </si>
  <si>
    <t>N</t>
  </si>
  <si>
    <t>P</t>
  </si>
  <si>
    <t xml:space="preserve">B + </t>
  </si>
  <si>
    <t>B -</t>
  </si>
  <si>
    <t>Diff.</t>
  </si>
  <si>
    <t>CLASSEMENT POULE A</t>
  </si>
  <si>
    <t>R</t>
  </si>
  <si>
    <t>B +</t>
  </si>
  <si>
    <t>%</t>
  </si>
  <si>
    <t>CLASSEMENT POULE B</t>
  </si>
  <si>
    <t>Terrain 1</t>
  </si>
  <si>
    <t>Terrain 2</t>
  </si>
  <si>
    <t>FINALE</t>
  </si>
  <si>
    <r>
      <t>11</t>
    </r>
    <r>
      <rPr>
        <vertAlign val="superscript"/>
        <sz val="18"/>
        <color rgb="FFFF33CC"/>
        <rFont val="Arial Black"/>
        <family val="2"/>
      </rPr>
      <t xml:space="preserve">ème </t>
    </r>
    <r>
      <rPr>
        <sz val="18"/>
        <color rgb="FFFF33CC"/>
        <rFont val="Arial Black"/>
        <family val="2"/>
      </rPr>
      <t>&amp; 12</t>
    </r>
    <r>
      <rPr>
        <vertAlign val="superscript"/>
        <sz val="18"/>
        <color rgb="FFFF33CC"/>
        <rFont val="Arial Black"/>
        <family val="2"/>
      </rPr>
      <t>ème</t>
    </r>
    <r>
      <rPr>
        <sz val="18"/>
        <color rgb="FFFF33CC"/>
        <rFont val="Arial Black"/>
        <family val="2"/>
      </rPr>
      <t xml:space="preserve"> place</t>
    </r>
  </si>
  <si>
    <r>
      <t>9</t>
    </r>
    <r>
      <rPr>
        <vertAlign val="superscript"/>
        <sz val="18"/>
        <color rgb="FFFF33CC"/>
        <rFont val="Arial Black"/>
        <family val="2"/>
      </rPr>
      <t xml:space="preserve">ème </t>
    </r>
    <r>
      <rPr>
        <sz val="18"/>
        <color rgb="FFFF33CC"/>
        <rFont val="Arial Black"/>
        <family val="2"/>
      </rPr>
      <t>&amp; 10</t>
    </r>
    <r>
      <rPr>
        <vertAlign val="superscript"/>
        <sz val="18"/>
        <color rgb="FFFF33CC"/>
        <rFont val="Arial Black"/>
        <family val="2"/>
      </rPr>
      <t>ème</t>
    </r>
    <r>
      <rPr>
        <sz val="18"/>
        <color rgb="FFFF33CC"/>
        <rFont val="Arial Black"/>
        <family val="2"/>
      </rPr>
      <t xml:space="preserve"> place</t>
    </r>
  </si>
  <si>
    <r>
      <t>5</t>
    </r>
    <r>
      <rPr>
        <vertAlign val="superscript"/>
        <sz val="18"/>
        <color rgb="FFFF33CC"/>
        <rFont val="Arial Black"/>
        <family val="2"/>
      </rPr>
      <t xml:space="preserve">ème </t>
    </r>
    <r>
      <rPr>
        <sz val="18"/>
        <color rgb="FFFF33CC"/>
        <rFont val="Arial Black"/>
        <family val="2"/>
      </rPr>
      <t>&amp; 6</t>
    </r>
    <r>
      <rPr>
        <vertAlign val="superscript"/>
        <sz val="18"/>
        <color rgb="FFFF33CC"/>
        <rFont val="Arial Black"/>
        <family val="2"/>
      </rPr>
      <t>ème</t>
    </r>
    <r>
      <rPr>
        <sz val="18"/>
        <color rgb="FFFF33CC"/>
        <rFont val="Arial Black"/>
        <family val="2"/>
      </rPr>
      <t xml:space="preserve"> place</t>
    </r>
  </si>
  <si>
    <r>
      <t>7</t>
    </r>
    <r>
      <rPr>
        <vertAlign val="superscript"/>
        <sz val="18"/>
        <color rgb="FFFF33CC"/>
        <rFont val="Arial Black"/>
        <family val="2"/>
      </rPr>
      <t xml:space="preserve">ème </t>
    </r>
    <r>
      <rPr>
        <sz val="18"/>
        <color rgb="FFFF33CC"/>
        <rFont val="Arial Black"/>
        <family val="2"/>
      </rPr>
      <t>&amp; 8</t>
    </r>
    <r>
      <rPr>
        <vertAlign val="superscript"/>
        <sz val="18"/>
        <color rgb="FFFF33CC"/>
        <rFont val="Arial Black"/>
        <family val="2"/>
      </rPr>
      <t>ème</t>
    </r>
    <r>
      <rPr>
        <sz val="18"/>
        <color rgb="FFFF33CC"/>
        <rFont val="Arial Black"/>
        <family val="2"/>
      </rPr>
      <t xml:space="preserve"> place</t>
    </r>
  </si>
  <si>
    <r>
      <t>3</t>
    </r>
    <r>
      <rPr>
        <vertAlign val="superscript"/>
        <sz val="18"/>
        <color rgb="FFFF33CC"/>
        <rFont val="Arial Black"/>
        <family val="2"/>
      </rPr>
      <t xml:space="preserve">ème </t>
    </r>
    <r>
      <rPr>
        <sz val="18"/>
        <color rgb="FFFF33CC"/>
        <rFont val="Arial Black"/>
        <family val="2"/>
      </rPr>
      <t>&amp; 4</t>
    </r>
    <r>
      <rPr>
        <vertAlign val="superscript"/>
        <sz val="18"/>
        <color rgb="FFFF33CC"/>
        <rFont val="Arial Black"/>
        <family val="2"/>
      </rPr>
      <t>ème</t>
    </r>
    <r>
      <rPr>
        <sz val="18"/>
        <color rgb="FFFF33CC"/>
        <rFont val="Arial Black"/>
        <family val="2"/>
      </rPr>
      <t xml:space="preserve"> place</t>
    </r>
  </si>
  <si>
    <t>Equipe 3A</t>
  </si>
  <si>
    <t>Equipe 4A</t>
  </si>
  <si>
    <t>Equipe 5A</t>
  </si>
  <si>
    <t>Equipe 6A</t>
  </si>
  <si>
    <t>Equipe 3B</t>
  </si>
  <si>
    <t>Equipe 4B</t>
  </si>
  <si>
    <t>Equipe 5B</t>
  </si>
  <si>
    <t>Equipe 6B</t>
  </si>
  <si>
    <t>Terrain 3</t>
  </si>
  <si>
    <t>Terrain 4</t>
  </si>
  <si>
    <t>Points</t>
  </si>
  <si>
    <t>Equipe 7A</t>
  </si>
  <si>
    <t>Equipe 8A</t>
  </si>
  <si>
    <t>Equipe 7B</t>
  </si>
  <si>
    <t>Equipe 8B</t>
  </si>
  <si>
    <t>Equipe 1A</t>
  </si>
  <si>
    <t>Equipe 2A</t>
  </si>
  <si>
    <t>Equipe 2B</t>
  </si>
  <si>
    <t>Equipe 1B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</si>
</sst>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&quot;h&quot;:mm;@"/>
    <numFmt numFmtId="165" formatCode="#,##0.0000000"/>
    <numFmt numFmtId="166" formatCode="h&quot;h&quot;\ mm;@"/>
  </numFmts>
  <fonts count="3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10"/>
      <color rgb="FF0000FF"/>
      <name val="Arial"/>
      <family val="2"/>
    </font>
    <font>
      <sz val="10"/>
      <color theme="1"/>
      <name val="Arial Black"/>
      <family val="2"/>
    </font>
    <font>
      <sz val="18"/>
      <color theme="1"/>
      <name val="Arial Black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FF"/>
      <name val="Arial Black"/>
      <family val="2"/>
    </font>
    <font>
      <sz val="18"/>
      <color rgb="FF0000FF"/>
      <name val="Arial Black"/>
      <family val="2"/>
    </font>
    <font>
      <b/>
      <sz val="10"/>
      <color theme="0"/>
      <name val="Arial"/>
      <family val="2"/>
    </font>
    <font>
      <b/>
      <sz val="10"/>
      <color rgb="FFFF0000"/>
      <name val="Arial"/>
      <family val="2"/>
    </font>
    <font>
      <sz val="10"/>
      <color rgb="FF00B050"/>
      <name val="Arial Black"/>
      <family val="2"/>
    </font>
    <font>
      <b/>
      <sz val="12"/>
      <color theme="1"/>
      <name val="Arial"/>
      <family val="2"/>
    </font>
    <font>
      <sz val="18"/>
      <color rgb="FF00B0F0"/>
      <name val="Arial Black"/>
      <family val="2"/>
    </font>
    <font>
      <sz val="14"/>
      <color theme="1"/>
      <name val="Arial Black"/>
      <family val="2"/>
    </font>
    <font>
      <sz val="16"/>
      <color rgb="FF0000FF"/>
      <name val="Arial Black"/>
      <family val="2"/>
    </font>
    <font>
      <sz val="18"/>
      <color rgb="FFFF33CC"/>
      <name val="Arial Black"/>
      <family val="2"/>
    </font>
    <font>
      <vertAlign val="superscript"/>
      <sz val="18"/>
      <color rgb="FFFF33CC"/>
      <name val="Arial Black"/>
      <family val="2"/>
    </font>
    <font>
      <sz val="24"/>
      <color rgb="FFFF33CC"/>
      <name val="Arial Black"/>
      <family val="2"/>
    </font>
    <font>
      <sz val="16"/>
      <color rgb="FFFF0000"/>
      <name val="Arial Black"/>
      <family val="2"/>
    </font>
    <font>
      <sz val="16"/>
      <color rgb="FF00B050"/>
      <name val="Arial Black"/>
      <family val="2"/>
    </font>
    <font>
      <sz val="18"/>
      <color rgb="FFFF0000"/>
      <name val="Arial Black"/>
      <family val="2"/>
    </font>
    <font>
      <b/>
      <sz val="10"/>
      <color theme="5" tint="-0.499984740745262"/>
      <name val="Arial"/>
      <family val="2"/>
    </font>
    <font>
      <sz val="12"/>
      <color rgb="FF4F81BD"/>
      <name val="Roboto"/>
    </font>
    <font>
      <sz val="12"/>
      <color rgb="FF34373A"/>
      <name val="Roboto"/>
    </font>
    <font>
      <sz val="10"/>
      <name val="Arial Black"/>
      <family val="2"/>
    </font>
    <font>
      <sz val="11"/>
      <color rgb="FFFF0000"/>
      <name val="Calibri"/>
      <family val="2"/>
      <scheme val="minor"/>
    </font>
    <font>
      <sz val="11"/>
      <color rgb="FF0000FF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gray125">
        <bgColor theme="7" tint="0.59999389629810485"/>
      </patternFill>
    </fill>
    <fill>
      <patternFill patternType="solid">
        <fgColor rgb="FFFFFF99"/>
        <bgColor indexed="64"/>
      </patternFill>
    </fill>
    <fill>
      <patternFill patternType="solid">
        <fgColor rgb="FFFF000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83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/>
    <xf numFmtId="164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165" fontId="10" fillId="0" borderId="4" xfId="0" applyNumberFormat="1" applyFont="1" applyBorder="1" applyAlignment="1">
      <alignment horizontal="center" vertical="center"/>
    </xf>
    <xf numFmtId="165" fontId="10" fillId="0" borderId="9" xfId="0" applyNumberFormat="1" applyFont="1" applyBorder="1" applyAlignment="1">
      <alignment horizontal="center" vertical="center"/>
    </xf>
    <xf numFmtId="165" fontId="10" fillId="0" borderId="12" xfId="0" applyNumberFormat="1" applyFont="1" applyBorder="1" applyAlignment="1">
      <alignment horizontal="center" vertical="center"/>
    </xf>
    <xf numFmtId="165" fontId="10" fillId="0" borderId="14" xfId="0" applyNumberFormat="1" applyFont="1" applyBorder="1" applyAlignment="1">
      <alignment horizontal="center" vertical="center"/>
    </xf>
    <xf numFmtId="49" fontId="9" fillId="0" borderId="17" xfId="0" applyNumberFormat="1" applyFont="1" applyBorder="1" applyAlignment="1">
      <alignment horizontal="center" vertical="center"/>
    </xf>
    <xf numFmtId="49" fontId="9" fillId="0" borderId="18" xfId="0" applyNumberFormat="1" applyFont="1" applyBorder="1" applyAlignment="1">
      <alignment horizontal="center" vertical="center"/>
    </xf>
    <xf numFmtId="165" fontId="10" fillId="0" borderId="19" xfId="0" applyNumberFormat="1" applyFont="1" applyBorder="1" applyAlignment="1">
      <alignment horizontal="center" vertical="center"/>
    </xf>
    <xf numFmtId="165" fontId="10" fillId="0" borderId="20" xfId="0" applyNumberFormat="1" applyFont="1" applyBorder="1" applyAlignment="1">
      <alignment horizontal="center" vertical="center"/>
    </xf>
    <xf numFmtId="165" fontId="10" fillId="0" borderId="21" xfId="0" applyNumberFormat="1" applyFont="1" applyBorder="1" applyAlignment="1">
      <alignment horizontal="center" vertical="center"/>
    </xf>
    <xf numFmtId="0" fontId="13" fillId="2" borderId="39" xfId="0" applyFont="1" applyFill="1" applyBorder="1" applyAlignment="1">
      <alignment horizontal="center" vertical="center"/>
    </xf>
    <xf numFmtId="0" fontId="13" fillId="2" borderId="40" xfId="0" applyFont="1" applyFill="1" applyBorder="1" applyAlignment="1">
      <alignment horizontal="center" vertical="center"/>
    </xf>
    <xf numFmtId="164" fontId="13" fillId="2" borderId="41" xfId="0" applyNumberFormat="1" applyFont="1" applyFill="1" applyBorder="1" applyAlignment="1">
      <alignment horizontal="center" vertical="center"/>
    </xf>
    <xf numFmtId="0" fontId="14" fillId="3" borderId="15" xfId="0" applyFont="1" applyFill="1" applyBorder="1" applyAlignment="1">
      <alignment horizontal="center" vertical="center"/>
    </xf>
    <xf numFmtId="0" fontId="14" fillId="3" borderId="17" xfId="0" applyFont="1" applyFill="1" applyBorder="1" applyAlignment="1">
      <alignment horizontal="center" vertical="center"/>
    </xf>
    <xf numFmtId="0" fontId="14" fillId="3" borderId="18" xfId="0" applyFont="1" applyFill="1" applyBorder="1" applyAlignment="1">
      <alignment horizontal="center" vertical="center"/>
    </xf>
    <xf numFmtId="0" fontId="14" fillId="3" borderId="16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5" fillId="3" borderId="14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4" fillId="0" borderId="31" xfId="0" applyFont="1" applyBorder="1" applyAlignment="1" applyProtection="1">
      <alignment horizontal="center" vertical="center"/>
      <protection locked="0"/>
    </xf>
    <xf numFmtId="164" fontId="5" fillId="0" borderId="32" xfId="0" applyNumberFormat="1" applyFont="1" applyBorder="1" applyAlignment="1" applyProtection="1">
      <alignment horizontal="center" vertical="center"/>
      <protection locked="0"/>
    </xf>
    <xf numFmtId="0" fontId="7" fillId="0" borderId="33" xfId="0" applyFont="1" applyBorder="1" applyAlignment="1" applyProtection="1">
      <alignment horizontal="center" vertical="center"/>
      <protection locked="0"/>
    </xf>
    <xf numFmtId="0" fontId="4" fillId="0" borderId="37" xfId="0" applyFont="1" applyBorder="1" applyAlignment="1" applyProtection="1">
      <alignment horizontal="center" vertical="center"/>
      <protection locked="0"/>
    </xf>
    <xf numFmtId="164" fontId="5" fillId="0" borderId="38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4" fillId="0" borderId="34" xfId="0" applyFont="1" applyBorder="1" applyAlignment="1" applyProtection="1">
      <alignment horizontal="center" vertical="center"/>
      <protection locked="0"/>
    </xf>
    <xf numFmtId="164" fontId="5" fillId="0" borderId="35" xfId="0" applyNumberFormat="1" applyFont="1" applyBorder="1" applyAlignment="1" applyProtection="1">
      <alignment horizontal="center" vertical="center"/>
      <protection locked="0"/>
    </xf>
    <xf numFmtId="0" fontId="7" fillId="0" borderId="36" xfId="0" applyFont="1" applyBorder="1" applyAlignment="1" applyProtection="1">
      <alignment horizontal="center" vertical="center"/>
      <protection locked="0"/>
    </xf>
    <xf numFmtId="0" fontId="4" fillId="0" borderId="42" xfId="0" applyFont="1" applyBorder="1" applyAlignment="1" applyProtection="1">
      <alignment horizontal="center" vertical="center"/>
      <protection locked="0"/>
    </xf>
    <xf numFmtId="0" fontId="3" fillId="4" borderId="0" xfId="0" applyFont="1" applyFill="1" applyAlignment="1">
      <alignment vertical="center"/>
    </xf>
    <xf numFmtId="0" fontId="3" fillId="4" borderId="25" xfId="0" applyFont="1" applyFill="1" applyBorder="1" applyAlignment="1">
      <alignment vertical="center"/>
    </xf>
    <xf numFmtId="0" fontId="3" fillId="4" borderId="27" xfId="0" applyFont="1" applyFill="1" applyBorder="1" applyAlignment="1">
      <alignment vertical="center"/>
    </xf>
    <xf numFmtId="0" fontId="3" fillId="4" borderId="28" xfId="0" applyFont="1" applyFill="1" applyBorder="1" applyAlignment="1">
      <alignment vertical="center"/>
    </xf>
    <xf numFmtId="0" fontId="3" fillId="4" borderId="22" xfId="0" applyFont="1" applyFill="1" applyBorder="1" applyAlignment="1">
      <alignment vertical="center"/>
    </xf>
    <xf numFmtId="0" fontId="3" fillId="4" borderId="26" xfId="0" applyFont="1" applyFill="1" applyBorder="1" applyAlignment="1">
      <alignment vertical="center"/>
    </xf>
    <xf numFmtId="0" fontId="10" fillId="4" borderId="23" xfId="0" applyFont="1" applyFill="1" applyBorder="1" applyAlignment="1">
      <alignment vertical="center"/>
    </xf>
    <xf numFmtId="0" fontId="10" fillId="4" borderId="24" xfId="0" applyFont="1" applyFill="1" applyBorder="1" applyAlignment="1">
      <alignment vertical="center"/>
    </xf>
    <xf numFmtId="0" fontId="10" fillId="4" borderId="22" xfId="0" applyFont="1" applyFill="1" applyBorder="1" applyAlignment="1">
      <alignment vertical="center"/>
    </xf>
    <xf numFmtId="0" fontId="10" fillId="4" borderId="0" xfId="0" applyFont="1" applyFill="1" applyAlignment="1">
      <alignment vertical="center"/>
    </xf>
    <xf numFmtId="0" fontId="3" fillId="4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4" borderId="0" xfId="0" applyFont="1" applyFill="1" applyAlignment="1">
      <alignment horizontal="center" vertical="center"/>
    </xf>
    <xf numFmtId="0" fontId="0" fillId="4" borderId="0" xfId="0" applyFill="1"/>
    <xf numFmtId="0" fontId="0" fillId="0" borderId="1" xfId="0" applyBorder="1" applyAlignment="1">
      <alignment horizontal="left" vertical="center"/>
    </xf>
    <xf numFmtId="0" fontId="13" fillId="7" borderId="40" xfId="0" applyFont="1" applyFill="1" applyBorder="1" applyAlignment="1">
      <alignment horizontal="center" vertical="center"/>
    </xf>
    <xf numFmtId="164" fontId="13" fillId="7" borderId="41" xfId="0" applyNumberFormat="1" applyFont="1" applyFill="1" applyBorder="1" applyAlignment="1">
      <alignment horizontal="center" vertical="center"/>
    </xf>
    <xf numFmtId="0" fontId="13" fillId="7" borderId="39" xfId="0" applyFont="1" applyFill="1" applyBorder="1" applyAlignment="1">
      <alignment horizontal="center" vertical="center"/>
    </xf>
    <xf numFmtId="0" fontId="26" fillId="3" borderId="15" xfId="0" applyFont="1" applyFill="1" applyBorder="1" applyAlignment="1">
      <alignment horizontal="center" vertical="center"/>
    </xf>
    <xf numFmtId="0" fontId="26" fillId="3" borderId="16" xfId="0" applyFont="1" applyFill="1" applyBorder="1" applyAlignment="1">
      <alignment horizontal="center" vertical="center"/>
    </xf>
    <xf numFmtId="0" fontId="26" fillId="3" borderId="17" xfId="0" applyFont="1" applyFill="1" applyBorder="1" applyAlignment="1">
      <alignment horizontal="center" vertical="center"/>
    </xf>
    <xf numFmtId="0" fontId="26" fillId="3" borderId="18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3" fillId="7" borderId="18" xfId="0" applyFont="1" applyFill="1" applyBorder="1" applyAlignment="1">
      <alignment horizontal="center" vertical="center"/>
    </xf>
    <xf numFmtId="0" fontId="13" fillId="2" borderId="18" xfId="0" applyFont="1" applyFill="1" applyBorder="1" applyAlignment="1">
      <alignment horizontal="center" vertical="center"/>
    </xf>
    <xf numFmtId="0" fontId="6" fillId="3" borderId="46" xfId="0" applyFont="1" applyFill="1" applyBorder="1" applyAlignment="1">
      <alignment vertical="center"/>
    </xf>
    <xf numFmtId="0" fontId="6" fillId="3" borderId="45" xfId="0" applyFont="1" applyFill="1" applyBorder="1" applyAlignment="1">
      <alignment vertical="center"/>
    </xf>
    <xf numFmtId="0" fontId="6" fillId="3" borderId="44" xfId="0" applyFont="1" applyFill="1" applyBorder="1" applyAlignment="1">
      <alignment vertical="center"/>
    </xf>
    <xf numFmtId="0" fontId="10" fillId="0" borderId="13" xfId="0" applyFont="1" applyBorder="1" applyAlignment="1">
      <alignment horizontal="left" vertical="center"/>
    </xf>
    <xf numFmtId="0" fontId="10" fillId="0" borderId="10" xfId="0" applyFont="1" applyBorder="1" applyAlignment="1">
      <alignment horizontal="left" vertical="center"/>
    </xf>
    <xf numFmtId="0" fontId="10" fillId="0" borderId="1" xfId="0" applyFont="1" applyBorder="1" applyAlignment="1">
      <alignment vertical="center"/>
    </xf>
    <xf numFmtId="0" fontId="10" fillId="0" borderId="11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9" fillId="0" borderId="16" xfId="0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0" fontId="10" fillId="0" borderId="10" xfId="0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27" fillId="0" borderId="0" xfId="0" applyFont="1"/>
    <xf numFmtId="0" fontId="4" fillId="0" borderId="0" xfId="0" applyFont="1" applyAlignment="1" applyProtection="1">
      <alignment horizontal="center" vertical="center"/>
      <protection locked="0"/>
    </xf>
    <xf numFmtId="164" fontId="5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>
      <alignment vertical="center"/>
    </xf>
    <xf numFmtId="0" fontId="28" fillId="0" borderId="0" xfId="0" applyFont="1"/>
    <xf numFmtId="0" fontId="29" fillId="3" borderId="14" xfId="0" applyFont="1" applyFill="1" applyBorder="1" applyAlignment="1">
      <alignment horizontal="center" vertical="center"/>
    </xf>
    <xf numFmtId="0" fontId="31" fillId="0" borderId="0" xfId="0" applyFont="1"/>
    <xf numFmtId="0" fontId="4" fillId="0" borderId="47" xfId="0" applyFont="1" applyBorder="1" applyAlignment="1" applyProtection="1">
      <alignment horizontal="center" vertical="center"/>
      <protection locked="0"/>
    </xf>
    <xf numFmtId="164" fontId="5" fillId="0" borderId="48" xfId="0" applyNumberFormat="1" applyFont="1" applyBorder="1" applyAlignment="1" applyProtection="1">
      <alignment horizontal="center" vertical="center"/>
      <protection locked="0"/>
    </xf>
    <xf numFmtId="0" fontId="30" fillId="0" borderId="24" xfId="0" applyFont="1" applyBorder="1"/>
    <xf numFmtId="0" fontId="7" fillId="0" borderId="49" xfId="0" applyFont="1" applyBorder="1" applyAlignment="1" applyProtection="1">
      <alignment horizontal="center" vertical="center"/>
      <protection locked="0"/>
    </xf>
    <xf numFmtId="0" fontId="30" fillId="0" borderId="43" xfId="0" applyFont="1" applyBorder="1"/>
    <xf numFmtId="0" fontId="30" fillId="0" borderId="0" xfId="0" applyFont="1"/>
    <xf numFmtId="0" fontId="30" fillId="0" borderId="25" xfId="0" applyFont="1" applyBorder="1"/>
    <xf numFmtId="0" fontId="4" fillId="0" borderId="22" xfId="0" applyFont="1" applyBorder="1" applyAlignment="1" applyProtection="1">
      <alignment horizontal="center" vertical="center"/>
      <protection locked="0"/>
    </xf>
    <xf numFmtId="0" fontId="4" fillId="0" borderId="26" xfId="0" applyFont="1" applyBorder="1" applyAlignment="1" applyProtection="1">
      <alignment horizontal="center" vertical="center"/>
      <protection locked="0"/>
    </xf>
    <xf numFmtId="164" fontId="5" fillId="0" borderId="27" xfId="0" applyNumberFormat="1" applyFont="1" applyBorder="1" applyAlignment="1" applyProtection="1">
      <alignment horizontal="center" vertical="center"/>
      <protection locked="0"/>
    </xf>
    <xf numFmtId="0" fontId="30" fillId="0" borderId="27" xfId="0" applyFont="1" applyBorder="1"/>
    <xf numFmtId="0" fontId="7" fillId="0" borderId="27" xfId="0" applyFont="1" applyBorder="1" applyAlignment="1" applyProtection="1">
      <alignment horizontal="center" vertical="center"/>
      <protection locked="0"/>
    </xf>
    <xf numFmtId="0" fontId="30" fillId="0" borderId="28" xfId="0" applyFont="1" applyBorder="1"/>
    <xf numFmtId="0" fontId="12" fillId="1" borderId="5" xfId="0" applyFont="1" applyFill="1" applyBorder="1" applyAlignment="1">
      <alignment horizontal="center" vertical="center"/>
    </xf>
    <xf numFmtId="0" fontId="12" fillId="1" borderId="6" xfId="0" applyFont="1" applyFill="1" applyBorder="1" applyAlignment="1">
      <alignment horizontal="center" vertical="center"/>
    </xf>
    <xf numFmtId="0" fontId="12" fillId="1" borderId="29" xfId="0" applyFont="1" applyFill="1" applyBorder="1" applyAlignment="1">
      <alignment horizontal="center" vertical="center"/>
    </xf>
    <xf numFmtId="0" fontId="12" fillId="1" borderId="3" xfId="0" applyFont="1" applyFill="1" applyBorder="1" applyAlignment="1">
      <alignment horizontal="center" vertical="center"/>
    </xf>
    <xf numFmtId="0" fontId="12" fillId="5" borderId="5" xfId="0" applyFont="1" applyFill="1" applyBorder="1" applyAlignment="1">
      <alignment horizontal="center" vertical="center"/>
    </xf>
    <xf numFmtId="0" fontId="12" fillId="5" borderId="6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0" fontId="12" fillId="5" borderId="29" xfId="0" applyFont="1" applyFill="1" applyBorder="1" applyAlignment="1">
      <alignment horizontal="center" vertical="center"/>
    </xf>
    <xf numFmtId="0" fontId="12" fillId="5" borderId="3" xfId="0" applyFont="1" applyFill="1" applyBorder="1" applyAlignment="1">
      <alignment horizontal="center" vertical="center"/>
    </xf>
    <xf numFmtId="0" fontId="12" fillId="5" borderId="30" xfId="0" applyFont="1" applyFill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25" fillId="1" borderId="5" xfId="0" applyFont="1" applyFill="1" applyBorder="1" applyAlignment="1">
      <alignment horizontal="center" vertical="center"/>
    </xf>
    <xf numFmtId="0" fontId="25" fillId="1" borderId="6" xfId="0" applyFont="1" applyFill="1" applyBorder="1" applyAlignment="1">
      <alignment horizontal="center" vertical="center"/>
    </xf>
    <xf numFmtId="0" fontId="25" fillId="1" borderId="29" xfId="0" applyFont="1" applyFill="1" applyBorder="1" applyAlignment="1">
      <alignment horizontal="center" vertical="center"/>
    </xf>
    <xf numFmtId="0" fontId="25" fillId="1" borderId="3" xfId="0" applyFont="1" applyFill="1" applyBorder="1" applyAlignment="1">
      <alignment horizontal="center" vertical="center"/>
    </xf>
    <xf numFmtId="0" fontId="25" fillId="5" borderId="5" xfId="0" applyFont="1" applyFill="1" applyBorder="1" applyAlignment="1">
      <alignment horizontal="center" vertical="center"/>
    </xf>
    <xf numFmtId="0" fontId="25" fillId="5" borderId="6" xfId="0" applyFont="1" applyFill="1" applyBorder="1" applyAlignment="1">
      <alignment horizontal="center" vertical="center"/>
    </xf>
    <xf numFmtId="0" fontId="25" fillId="5" borderId="7" xfId="0" applyFont="1" applyFill="1" applyBorder="1" applyAlignment="1">
      <alignment horizontal="center" vertical="center"/>
    </xf>
    <xf numFmtId="0" fontId="25" fillId="5" borderId="29" xfId="0" applyFont="1" applyFill="1" applyBorder="1" applyAlignment="1">
      <alignment horizontal="center" vertical="center"/>
    </xf>
    <xf numFmtId="0" fontId="25" fillId="5" borderId="3" xfId="0" applyFont="1" applyFill="1" applyBorder="1" applyAlignment="1">
      <alignment horizontal="center" vertical="center"/>
    </xf>
    <xf numFmtId="0" fontId="25" fillId="5" borderId="30" xfId="0" applyFont="1" applyFill="1" applyBorder="1" applyAlignment="1">
      <alignment horizontal="center" vertical="center"/>
    </xf>
    <xf numFmtId="0" fontId="23" fillId="6" borderId="23" xfId="0" applyFont="1" applyFill="1" applyBorder="1" applyAlignment="1" applyProtection="1">
      <alignment horizontal="center" vertical="center"/>
      <protection locked="0"/>
    </xf>
    <xf numFmtId="0" fontId="23" fillId="6" borderId="43" xfId="0" applyFont="1" applyFill="1" applyBorder="1" applyAlignment="1" applyProtection="1">
      <alignment horizontal="center" vertical="center"/>
      <protection locked="0"/>
    </xf>
    <xf numFmtId="0" fontId="23" fillId="6" borderId="26" xfId="0" applyFont="1" applyFill="1" applyBorder="1" applyAlignment="1" applyProtection="1">
      <alignment horizontal="center" vertical="center"/>
      <protection locked="0"/>
    </xf>
    <xf numFmtId="0" fontId="23" fillId="6" borderId="28" xfId="0" applyFont="1" applyFill="1" applyBorder="1" applyAlignment="1" applyProtection="1">
      <alignment horizontal="center" vertical="center"/>
      <protection locked="0"/>
    </xf>
    <xf numFmtId="0" fontId="16" fillId="6" borderId="23" xfId="0" applyFont="1" applyFill="1" applyBorder="1" applyAlignment="1">
      <alignment horizontal="center" vertical="center" wrapText="1"/>
    </xf>
    <xf numFmtId="0" fontId="16" fillId="6" borderId="43" xfId="0" applyFont="1" applyFill="1" applyBorder="1" applyAlignment="1">
      <alignment horizontal="center" vertical="center" wrapText="1"/>
    </xf>
    <xf numFmtId="0" fontId="16" fillId="6" borderId="26" xfId="0" applyFont="1" applyFill="1" applyBorder="1" applyAlignment="1">
      <alignment horizontal="center" vertical="center" wrapText="1"/>
    </xf>
    <xf numFmtId="0" fontId="16" fillId="6" borderId="28" xfId="0" applyFont="1" applyFill="1" applyBorder="1" applyAlignment="1">
      <alignment horizontal="center" vertical="center" wrapText="1"/>
    </xf>
    <xf numFmtId="0" fontId="24" fillId="6" borderId="23" xfId="0" applyFont="1" applyFill="1" applyBorder="1" applyAlignment="1" applyProtection="1">
      <alignment horizontal="center" vertical="center"/>
      <protection locked="0"/>
    </xf>
    <xf numFmtId="0" fontId="24" fillId="6" borderId="43" xfId="0" applyFont="1" applyFill="1" applyBorder="1" applyAlignment="1" applyProtection="1">
      <alignment horizontal="center" vertical="center"/>
      <protection locked="0"/>
    </xf>
    <xf numFmtId="0" fontId="24" fillId="6" borderId="26" xfId="0" applyFont="1" applyFill="1" applyBorder="1" applyAlignment="1" applyProtection="1">
      <alignment horizontal="center" vertical="center"/>
      <protection locked="0"/>
    </xf>
    <xf numFmtId="0" fontId="24" fillId="6" borderId="28" xfId="0" applyFont="1" applyFill="1" applyBorder="1" applyAlignment="1" applyProtection="1">
      <alignment horizontal="center" vertical="center"/>
      <protection locked="0"/>
    </xf>
    <xf numFmtId="0" fontId="17" fillId="6" borderId="0" xfId="0" applyFont="1" applyFill="1" applyAlignment="1" applyProtection="1">
      <alignment horizontal="center" vertical="center" textRotation="90"/>
      <protection locked="0"/>
    </xf>
    <xf numFmtId="166" fontId="17" fillId="6" borderId="25" xfId="0" applyNumberFormat="1" applyFont="1" applyFill="1" applyBorder="1" applyAlignment="1" applyProtection="1">
      <alignment horizontal="center" vertical="center" textRotation="90"/>
      <protection locked="0"/>
    </xf>
    <xf numFmtId="0" fontId="19" fillId="6" borderId="23" xfId="0" applyFont="1" applyFill="1" applyBorder="1" applyAlignment="1">
      <alignment horizontal="center" vertical="center"/>
    </xf>
    <xf numFmtId="0" fontId="19" fillId="6" borderId="24" xfId="0" applyFont="1" applyFill="1" applyBorder="1" applyAlignment="1">
      <alignment horizontal="center" vertical="center"/>
    </xf>
    <xf numFmtId="0" fontId="19" fillId="6" borderId="43" xfId="0" applyFont="1" applyFill="1" applyBorder="1" applyAlignment="1">
      <alignment horizontal="center" vertical="center"/>
    </xf>
    <xf numFmtId="0" fontId="19" fillId="6" borderId="26" xfId="0" applyFont="1" applyFill="1" applyBorder="1" applyAlignment="1">
      <alignment horizontal="center" vertical="center"/>
    </xf>
    <xf numFmtId="0" fontId="19" fillId="6" borderId="27" xfId="0" applyFont="1" applyFill="1" applyBorder="1" applyAlignment="1">
      <alignment horizontal="center" vertical="center"/>
    </xf>
    <xf numFmtId="0" fontId="19" fillId="6" borderId="28" xfId="0" applyFont="1" applyFill="1" applyBorder="1" applyAlignment="1">
      <alignment horizontal="center" vertical="center"/>
    </xf>
    <xf numFmtId="0" fontId="23" fillId="6" borderId="23" xfId="0" applyFont="1" applyFill="1" applyBorder="1" applyAlignment="1">
      <alignment horizontal="center" vertical="center"/>
    </xf>
    <xf numFmtId="0" fontId="23" fillId="6" borderId="24" xfId="0" applyFont="1" applyFill="1" applyBorder="1" applyAlignment="1">
      <alignment horizontal="center" vertical="center"/>
    </xf>
    <xf numFmtId="0" fontId="23" fillId="6" borderId="43" xfId="0" applyFont="1" applyFill="1" applyBorder="1" applyAlignment="1">
      <alignment horizontal="center" vertical="center"/>
    </xf>
    <xf numFmtId="0" fontId="23" fillId="6" borderId="26" xfId="0" applyFont="1" applyFill="1" applyBorder="1" applyAlignment="1">
      <alignment horizontal="center" vertical="center"/>
    </xf>
    <xf numFmtId="0" fontId="23" fillId="6" borderId="27" xfId="0" applyFont="1" applyFill="1" applyBorder="1" applyAlignment="1">
      <alignment horizontal="center" vertical="center"/>
    </xf>
    <xf numFmtId="0" fontId="23" fillId="6" borderId="28" xfId="0" applyFont="1" applyFill="1" applyBorder="1" applyAlignment="1">
      <alignment horizontal="center" vertical="center"/>
    </xf>
    <xf numFmtId="0" fontId="20" fillId="6" borderId="0" xfId="0" applyFont="1" applyFill="1" applyAlignment="1">
      <alignment horizontal="center"/>
    </xf>
    <xf numFmtId="0" fontId="22" fillId="6" borderId="0" xfId="0" applyFont="1" applyFill="1" applyAlignment="1">
      <alignment horizontal="center" vertical="center"/>
    </xf>
    <xf numFmtId="0" fontId="17" fillId="6" borderId="0" xfId="0" applyFont="1" applyFill="1" applyAlignment="1" applyProtection="1">
      <alignment horizontal="center" vertical="center" textRotation="180"/>
      <protection locked="0"/>
    </xf>
    <xf numFmtId="166" fontId="17" fillId="6" borderId="22" xfId="0" applyNumberFormat="1" applyFont="1" applyFill="1" applyBorder="1" applyAlignment="1" applyProtection="1">
      <alignment horizontal="center" vertical="center" textRotation="180"/>
      <protection locked="0"/>
    </xf>
    <xf numFmtId="0" fontId="18" fillId="0" borderId="5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FFFF99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9"/>
  <sheetViews>
    <sheetView workbookViewId="0">
      <selection activeCell="F8" sqref="F8"/>
    </sheetView>
  </sheetViews>
  <sheetFormatPr baseColWidth="10" defaultRowHeight="15" x14ac:dyDescent="0.25"/>
  <cols>
    <col min="1" max="1" width="20.140625" style="5" bestFit="1" customWidth="1"/>
    <col min="3" max="3" width="20.140625" customWidth="1"/>
  </cols>
  <sheetData>
    <row r="1" spans="1:3" x14ac:dyDescent="0.25">
      <c r="A1" s="79" t="s">
        <v>3</v>
      </c>
      <c r="C1" s="6" t="s">
        <v>4</v>
      </c>
    </row>
    <row r="2" spans="1:3" x14ac:dyDescent="0.25">
      <c r="A2" s="7" t="s">
        <v>42</v>
      </c>
      <c r="C2" s="7" t="s">
        <v>42</v>
      </c>
    </row>
    <row r="3" spans="1:3" x14ac:dyDescent="0.25">
      <c r="A3" s="7" t="s">
        <v>43</v>
      </c>
      <c r="C3" s="7" t="s">
        <v>44</v>
      </c>
    </row>
    <row r="4" spans="1:3" x14ac:dyDescent="0.25">
      <c r="A4" s="7" t="s">
        <v>27</v>
      </c>
      <c r="C4" s="7" t="s">
        <v>31</v>
      </c>
    </row>
    <row r="5" spans="1:3" x14ac:dyDescent="0.25">
      <c r="A5" s="7" t="s">
        <v>28</v>
      </c>
      <c r="C5" s="7" t="s">
        <v>32</v>
      </c>
    </row>
    <row r="6" spans="1:3" x14ac:dyDescent="0.25">
      <c r="A6" s="7" t="s">
        <v>29</v>
      </c>
      <c r="C6" s="7" t="s">
        <v>33</v>
      </c>
    </row>
    <row r="7" spans="1:3" x14ac:dyDescent="0.25">
      <c r="A7" s="71" t="s">
        <v>30</v>
      </c>
      <c r="C7" s="71" t="s">
        <v>34</v>
      </c>
    </row>
    <row r="8" spans="1:3" x14ac:dyDescent="0.25">
      <c r="A8" s="71" t="s">
        <v>38</v>
      </c>
      <c r="C8" s="71" t="s">
        <v>40</v>
      </c>
    </row>
    <row r="9" spans="1:3" x14ac:dyDescent="0.25">
      <c r="A9" s="71" t="s">
        <v>39</v>
      </c>
      <c r="C9" s="71" t="s">
        <v>41</v>
      </c>
    </row>
  </sheetData>
  <sortState xmlns:xlrd2="http://schemas.microsoft.com/office/spreadsheetml/2017/richdata2" ref="C2:C7">
    <sortCondition ref="C2:C7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ZC359"/>
  <sheetViews>
    <sheetView tabSelected="1" zoomScale="70" zoomScaleNormal="70" workbookViewId="0">
      <selection activeCell="U36" sqref="U36"/>
    </sheetView>
  </sheetViews>
  <sheetFormatPr baseColWidth="10" defaultRowHeight="15" x14ac:dyDescent="0.25"/>
  <cols>
    <col min="1" max="1" width="6.7109375" style="1" customWidth="1"/>
    <col min="2" max="2" width="6.7109375" style="4" customWidth="1"/>
    <col min="3" max="3" width="33.7109375" style="1" customWidth="1"/>
    <col min="4" max="5" width="6.7109375" style="1" customWidth="1"/>
    <col min="6" max="6" width="33.7109375" style="1" customWidth="1"/>
    <col min="7" max="7" width="6.7109375" style="1" customWidth="1"/>
    <col min="8" max="8" width="33.7109375" style="1" customWidth="1"/>
    <col min="9" max="16" width="6.7109375" style="1" customWidth="1"/>
    <col min="17" max="20" width="5.7109375" style="1" customWidth="1"/>
    <col min="21" max="21" width="28.5703125" style="1" customWidth="1"/>
    <col min="22" max="33" width="5.7109375" style="1" customWidth="1"/>
    <col min="34" max="34" width="27.140625" style="1" customWidth="1"/>
    <col min="35" max="35" width="16.85546875" style="1" customWidth="1"/>
    <col min="36" max="36" width="29.140625" style="1" customWidth="1"/>
    <col min="37" max="38" width="12.5703125" style="1" customWidth="1"/>
    <col min="39" max="39" width="12.7109375" style="1" customWidth="1"/>
    <col min="40" max="40" width="29" style="1" customWidth="1"/>
    <col min="41" max="41" width="9.42578125" style="1" customWidth="1"/>
    <col min="42" max="42" width="13.42578125" style="1" customWidth="1"/>
    <col min="43" max="43" width="21.140625" style="1" customWidth="1"/>
    <col min="44" max="44" width="11.85546875" style="1" customWidth="1"/>
    <col min="45" max="45" width="27.7109375" style="1" customWidth="1"/>
    <col min="46" max="46" width="25.140625" style="1" customWidth="1"/>
    <col min="47" max="47" width="10" style="1" customWidth="1"/>
    <col min="48" max="48" width="121.7109375" style="8" customWidth="1"/>
    <col min="49" max="49" width="10.28515625" style="8" customWidth="1"/>
    <col min="50" max="50" width="10.85546875" style="8" customWidth="1"/>
    <col min="51" max="51" width="121.7109375" style="8" customWidth="1"/>
    <col min="52" max="2031" width="6.7109375" style="1" customWidth="1"/>
  </cols>
  <sheetData>
    <row r="1" spans="1:2031" ht="15" customHeight="1" x14ac:dyDescent="0.25">
      <c r="A1" s="134" t="s">
        <v>3</v>
      </c>
      <c r="B1" s="135"/>
      <c r="C1" s="135"/>
      <c r="D1" s="135"/>
      <c r="E1" s="135"/>
      <c r="F1" s="135"/>
      <c r="G1" s="55"/>
      <c r="H1" s="138" t="s">
        <v>14</v>
      </c>
      <c r="I1" s="139"/>
      <c r="J1" s="139"/>
      <c r="K1" s="139"/>
      <c r="L1" s="139"/>
      <c r="M1" s="139"/>
      <c r="N1" s="139"/>
      <c r="O1" s="139"/>
      <c r="P1" s="139"/>
      <c r="Q1" s="140"/>
      <c r="R1" s="55"/>
      <c r="S1" s="55"/>
      <c r="T1" s="56"/>
      <c r="U1" s="128" t="s">
        <v>14</v>
      </c>
      <c r="V1" s="129"/>
      <c r="W1" s="129"/>
      <c r="X1" s="129"/>
      <c r="Y1" s="129"/>
      <c r="Z1" s="129"/>
      <c r="AA1" s="129"/>
      <c r="AB1" s="129"/>
      <c r="AC1" s="129"/>
      <c r="AD1" s="129"/>
      <c r="AE1" s="130"/>
      <c r="AF1" s="59"/>
      <c r="AG1" s="55"/>
      <c r="AH1" s="55"/>
      <c r="AI1" s="55"/>
      <c r="AJ1" s="55"/>
      <c r="AK1" s="55"/>
      <c r="AL1" s="55"/>
      <c r="AM1" s="55"/>
      <c r="AN1" s="55"/>
      <c r="AO1" s="55"/>
      <c r="AP1" s="55"/>
      <c r="AQ1" s="55"/>
      <c r="AR1" s="55"/>
      <c r="AS1" s="55"/>
      <c r="AT1" s="55"/>
      <c r="AU1" s="55"/>
      <c r="AV1" s="55"/>
      <c r="AW1" s="55"/>
      <c r="AX1" s="55"/>
      <c r="AY1" s="55"/>
      <c r="AZ1" s="65"/>
      <c r="BA1" s="65"/>
      <c r="BB1" s="65"/>
      <c r="BC1" s="65"/>
      <c r="BD1" s="65"/>
      <c r="BE1" s="65"/>
      <c r="BF1" s="65"/>
      <c r="BG1" s="65"/>
      <c r="BH1" s="65"/>
      <c r="BI1" s="65"/>
      <c r="BJ1" s="65"/>
      <c r="BK1" s="65"/>
      <c r="BL1" s="65"/>
      <c r="BM1" s="65"/>
      <c r="BN1" s="65"/>
      <c r="BO1" s="65"/>
      <c r="BP1" s="65"/>
      <c r="BQ1" s="65"/>
      <c r="BR1" s="65"/>
      <c r="BS1" s="65"/>
      <c r="BT1" s="65"/>
      <c r="BU1" s="65"/>
      <c r="BV1" s="65"/>
      <c r="BW1" s="65"/>
      <c r="BX1" s="65"/>
      <c r="BY1" s="65"/>
      <c r="BZ1" s="65"/>
      <c r="CA1" s="65"/>
      <c r="CB1" s="65"/>
      <c r="CC1" s="65"/>
      <c r="CD1" s="65"/>
      <c r="CE1" s="65"/>
      <c r="CF1" s="65"/>
      <c r="CG1" s="65"/>
      <c r="CH1" s="65"/>
      <c r="CI1" s="65"/>
      <c r="CJ1" s="65"/>
      <c r="CK1" s="65"/>
      <c r="CL1" s="65"/>
    </row>
    <row r="2" spans="1:2031" ht="15" customHeight="1" thickBot="1" x14ac:dyDescent="0.3">
      <c r="A2" s="136"/>
      <c r="B2" s="137"/>
      <c r="C2" s="137"/>
      <c r="D2" s="137"/>
      <c r="E2" s="137"/>
      <c r="F2" s="137"/>
      <c r="G2" s="55"/>
      <c r="H2" s="141"/>
      <c r="I2" s="142"/>
      <c r="J2" s="142"/>
      <c r="K2" s="142"/>
      <c r="L2" s="142"/>
      <c r="M2" s="142"/>
      <c r="N2" s="142"/>
      <c r="O2" s="142"/>
      <c r="P2" s="142"/>
      <c r="Q2" s="143"/>
      <c r="R2" s="55"/>
      <c r="S2" s="57"/>
      <c r="T2" s="58"/>
      <c r="U2" s="131"/>
      <c r="V2" s="132"/>
      <c r="W2" s="132"/>
      <c r="X2" s="132"/>
      <c r="Y2" s="132"/>
      <c r="Z2" s="132"/>
      <c r="AA2" s="132"/>
      <c r="AB2" s="132"/>
      <c r="AC2" s="132"/>
      <c r="AD2" s="132"/>
      <c r="AE2" s="133"/>
      <c r="AF2" s="60"/>
      <c r="AG2" s="57"/>
      <c r="AH2" s="57"/>
      <c r="AI2" s="57"/>
      <c r="AJ2" s="57"/>
      <c r="AK2" s="57"/>
      <c r="AL2" s="57"/>
      <c r="AM2" s="57"/>
      <c r="AN2" s="57"/>
      <c r="AO2" s="57"/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65"/>
      <c r="BA2" s="65"/>
      <c r="BB2" s="65"/>
      <c r="BC2" s="65"/>
      <c r="BD2" s="65"/>
      <c r="BE2" s="65"/>
      <c r="BF2" s="65"/>
      <c r="BG2" s="65"/>
      <c r="BH2" s="65"/>
      <c r="BI2" s="65"/>
      <c r="BJ2" s="65"/>
      <c r="BK2" s="65"/>
      <c r="BL2" s="65"/>
      <c r="BM2" s="65"/>
      <c r="BN2" s="65"/>
      <c r="BO2" s="65"/>
      <c r="BP2" s="65"/>
      <c r="BQ2" s="65"/>
      <c r="BR2" s="65"/>
      <c r="BS2" s="65"/>
      <c r="BT2" s="65"/>
      <c r="BU2" s="65"/>
      <c r="BV2" s="65"/>
      <c r="BW2" s="65"/>
      <c r="BX2" s="65"/>
      <c r="BY2" s="65"/>
      <c r="BZ2" s="65"/>
      <c r="CA2" s="65"/>
      <c r="CB2" s="65"/>
      <c r="CC2" s="65"/>
      <c r="CD2" s="65"/>
      <c r="CE2" s="65"/>
      <c r="CF2" s="65"/>
      <c r="CG2" s="65"/>
      <c r="CH2" s="65"/>
      <c r="CI2" s="65"/>
      <c r="CJ2" s="65"/>
      <c r="CK2" s="65"/>
      <c r="CL2" s="65"/>
    </row>
    <row r="3" spans="1:2031" s="3" customFormat="1" ht="15.75" thickBot="1" x14ac:dyDescent="0.3">
      <c r="A3" s="72" t="s">
        <v>0</v>
      </c>
      <c r="B3" s="73" t="s">
        <v>1</v>
      </c>
      <c r="C3" s="80" t="s">
        <v>2</v>
      </c>
      <c r="D3" s="74" t="s">
        <v>6</v>
      </c>
      <c r="E3" s="74" t="s">
        <v>6</v>
      </c>
      <c r="F3" s="80" t="s">
        <v>2</v>
      </c>
      <c r="G3" s="55"/>
      <c r="H3" s="75" t="s">
        <v>2</v>
      </c>
      <c r="I3" s="75" t="s">
        <v>5</v>
      </c>
      <c r="J3" s="77" t="s">
        <v>6</v>
      </c>
      <c r="K3" s="78" t="s">
        <v>7</v>
      </c>
      <c r="L3" s="76" t="s">
        <v>8</v>
      </c>
      <c r="M3" s="76" t="s">
        <v>9</v>
      </c>
      <c r="N3" s="76" t="s">
        <v>10</v>
      </c>
      <c r="O3" s="76" t="s">
        <v>11</v>
      </c>
      <c r="P3" s="76" t="s">
        <v>12</v>
      </c>
      <c r="Q3" s="77" t="s">
        <v>13</v>
      </c>
      <c r="R3" s="55"/>
      <c r="S3" s="126" t="s">
        <v>15</v>
      </c>
      <c r="T3" s="127"/>
      <c r="U3" s="18" t="s">
        <v>2</v>
      </c>
      <c r="V3" s="19" t="s">
        <v>15</v>
      </c>
      <c r="W3" s="19" t="s">
        <v>5</v>
      </c>
      <c r="X3" s="19" t="s">
        <v>6</v>
      </c>
      <c r="Y3" s="19" t="s">
        <v>7</v>
      </c>
      <c r="Z3" s="19" t="s">
        <v>8</v>
      </c>
      <c r="AA3" s="19" t="s">
        <v>9</v>
      </c>
      <c r="AB3" s="19" t="s">
        <v>10</v>
      </c>
      <c r="AC3" s="19" t="s">
        <v>11</v>
      </c>
      <c r="AD3" s="19" t="s">
        <v>12</v>
      </c>
      <c r="AE3" s="20" t="s">
        <v>13</v>
      </c>
      <c r="AF3" s="30" t="s">
        <v>17</v>
      </c>
      <c r="AG3" s="29" t="s">
        <v>17</v>
      </c>
      <c r="AH3" s="18" t="s">
        <v>6</v>
      </c>
      <c r="AI3" s="20" t="s">
        <v>6</v>
      </c>
      <c r="AJ3" s="21" t="s">
        <v>7</v>
      </c>
      <c r="AK3" s="20" t="s">
        <v>7</v>
      </c>
      <c r="AL3" s="21" t="s">
        <v>8</v>
      </c>
      <c r="AM3" s="20" t="s">
        <v>8</v>
      </c>
      <c r="AN3" s="21" t="s">
        <v>9</v>
      </c>
      <c r="AO3" s="20" t="s">
        <v>9</v>
      </c>
      <c r="AP3" s="21" t="s">
        <v>10</v>
      </c>
      <c r="AQ3" s="20" t="s">
        <v>10</v>
      </c>
      <c r="AR3" s="21" t="s">
        <v>16</v>
      </c>
      <c r="AS3" s="20" t="s">
        <v>16</v>
      </c>
      <c r="AT3" s="21" t="s">
        <v>12</v>
      </c>
      <c r="AU3" s="20" t="s">
        <v>12</v>
      </c>
      <c r="AV3" s="94" t="s">
        <v>2</v>
      </c>
      <c r="AW3" s="19" t="s">
        <v>17</v>
      </c>
      <c r="AX3" s="19" t="s">
        <v>15</v>
      </c>
      <c r="AY3" s="90" t="s">
        <v>2</v>
      </c>
      <c r="AZ3" s="66"/>
      <c r="BA3" s="66"/>
      <c r="BB3" s="66"/>
      <c r="BC3" s="66"/>
      <c r="BD3" s="66"/>
      <c r="BE3" s="66"/>
      <c r="BF3" s="66"/>
      <c r="BG3" s="66"/>
      <c r="BH3" s="66"/>
      <c r="BI3" s="66"/>
      <c r="BJ3" s="66"/>
      <c r="BK3" s="66"/>
      <c r="BL3" s="66"/>
      <c r="BM3" s="66"/>
      <c r="BN3" s="66"/>
      <c r="BO3" s="66"/>
      <c r="BP3" s="66"/>
      <c r="BQ3" s="66"/>
      <c r="BR3" s="66"/>
      <c r="BS3" s="66"/>
      <c r="BT3" s="66"/>
      <c r="BU3" s="66"/>
      <c r="BV3" s="66"/>
      <c r="BW3" s="66"/>
      <c r="BX3" s="66"/>
      <c r="BY3" s="66"/>
      <c r="BZ3" s="66"/>
      <c r="CA3" s="66"/>
      <c r="CB3" s="66"/>
      <c r="CC3" s="66"/>
      <c r="CD3" s="66"/>
      <c r="CE3" s="66"/>
      <c r="CF3" s="66"/>
      <c r="CG3" s="66"/>
      <c r="CH3" s="66"/>
      <c r="CI3" s="66"/>
      <c r="CJ3" s="66"/>
      <c r="CK3" s="66"/>
      <c r="CL3" s="66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2"/>
      <c r="JC3" s="2"/>
      <c r="JD3" s="2"/>
      <c r="JE3" s="2"/>
      <c r="JF3" s="2"/>
      <c r="JG3" s="2"/>
      <c r="JH3" s="2"/>
      <c r="JI3" s="2"/>
      <c r="JJ3" s="2"/>
      <c r="JK3" s="2"/>
      <c r="JL3" s="2"/>
      <c r="JM3" s="2"/>
      <c r="JN3" s="2"/>
      <c r="JO3" s="2"/>
      <c r="JP3" s="2"/>
      <c r="JQ3" s="2"/>
      <c r="JR3" s="2"/>
      <c r="JS3" s="2"/>
      <c r="JT3" s="2"/>
      <c r="JU3" s="2"/>
      <c r="JV3" s="2"/>
      <c r="JW3" s="2"/>
      <c r="JX3" s="2"/>
      <c r="JY3" s="2"/>
      <c r="JZ3" s="2"/>
      <c r="KA3" s="2"/>
      <c r="KB3" s="2"/>
      <c r="KC3" s="2"/>
      <c r="KD3" s="2"/>
      <c r="KE3" s="2"/>
      <c r="KF3" s="2"/>
      <c r="KG3" s="2"/>
      <c r="KH3" s="2"/>
      <c r="KI3" s="2"/>
      <c r="KJ3" s="2"/>
      <c r="KK3" s="2"/>
      <c r="KL3" s="2"/>
      <c r="KM3" s="2"/>
      <c r="KN3" s="2"/>
      <c r="KO3" s="2"/>
      <c r="KP3" s="2"/>
      <c r="KQ3" s="2"/>
      <c r="KR3" s="2"/>
      <c r="KS3" s="2"/>
      <c r="KT3" s="2"/>
      <c r="KU3" s="2"/>
      <c r="KV3" s="2"/>
      <c r="KW3" s="2"/>
      <c r="KX3" s="2"/>
      <c r="KY3" s="2"/>
      <c r="KZ3" s="2"/>
      <c r="LA3" s="2"/>
      <c r="LB3" s="2"/>
      <c r="LC3" s="2"/>
      <c r="LD3" s="2"/>
      <c r="LE3" s="2"/>
      <c r="LF3" s="2"/>
      <c r="LG3" s="2"/>
      <c r="LH3" s="2"/>
      <c r="LI3" s="2"/>
      <c r="LJ3" s="2"/>
      <c r="LK3" s="2"/>
      <c r="LL3" s="2"/>
      <c r="LM3" s="2"/>
      <c r="LN3" s="2"/>
      <c r="LO3" s="2"/>
      <c r="LP3" s="2"/>
      <c r="LQ3" s="2"/>
      <c r="LR3" s="2"/>
      <c r="LS3" s="2"/>
      <c r="LT3" s="2"/>
      <c r="LU3" s="2"/>
      <c r="LV3" s="2"/>
      <c r="LW3" s="2"/>
      <c r="LX3" s="2"/>
      <c r="LY3" s="2"/>
      <c r="LZ3" s="2"/>
      <c r="MA3" s="2"/>
      <c r="MB3" s="2"/>
      <c r="MC3" s="2"/>
      <c r="MD3" s="2"/>
      <c r="ME3" s="2"/>
      <c r="MF3" s="2"/>
      <c r="MG3" s="2"/>
      <c r="MH3" s="2"/>
      <c r="MI3" s="2"/>
      <c r="MJ3" s="2"/>
      <c r="MK3" s="2"/>
      <c r="ML3" s="2"/>
      <c r="MM3" s="2"/>
      <c r="MN3" s="2"/>
      <c r="MO3" s="2"/>
      <c r="MP3" s="2"/>
      <c r="MQ3" s="2"/>
      <c r="MR3" s="2"/>
      <c r="MS3" s="2"/>
      <c r="MT3" s="2"/>
      <c r="MU3" s="2"/>
      <c r="MV3" s="2"/>
      <c r="MW3" s="2"/>
      <c r="MX3" s="2"/>
      <c r="MY3" s="2"/>
      <c r="MZ3" s="2"/>
      <c r="NA3" s="2"/>
      <c r="NB3" s="2"/>
      <c r="NC3" s="2"/>
      <c r="ND3" s="2"/>
      <c r="NE3" s="2"/>
      <c r="NF3" s="2"/>
      <c r="NG3" s="2"/>
      <c r="NH3" s="2"/>
      <c r="NI3" s="2"/>
      <c r="NJ3" s="2"/>
      <c r="NK3" s="2"/>
      <c r="NL3" s="2"/>
      <c r="NM3" s="2"/>
      <c r="NN3" s="2"/>
      <c r="NO3" s="2"/>
      <c r="NP3" s="2"/>
      <c r="NQ3" s="2"/>
      <c r="NR3" s="2"/>
      <c r="NS3" s="2"/>
      <c r="NT3" s="2"/>
      <c r="NU3" s="2"/>
      <c r="NV3" s="2"/>
      <c r="NW3" s="2"/>
      <c r="NX3" s="2"/>
      <c r="NY3" s="2"/>
      <c r="NZ3" s="2"/>
      <c r="OA3" s="2"/>
      <c r="OB3" s="2"/>
      <c r="OC3" s="2"/>
      <c r="OD3" s="2"/>
      <c r="OE3" s="2"/>
      <c r="OF3" s="2"/>
      <c r="OG3" s="2"/>
      <c r="OH3" s="2"/>
      <c r="OI3" s="2"/>
      <c r="OJ3" s="2"/>
      <c r="OK3" s="2"/>
      <c r="OL3" s="2"/>
      <c r="OM3" s="2"/>
      <c r="ON3" s="2"/>
      <c r="OO3" s="2"/>
      <c r="OP3" s="2"/>
      <c r="OQ3" s="2"/>
      <c r="OR3" s="2"/>
      <c r="OS3" s="2"/>
      <c r="OT3" s="2"/>
      <c r="OU3" s="2"/>
      <c r="OV3" s="2"/>
      <c r="OW3" s="2"/>
      <c r="OX3" s="2"/>
      <c r="OY3" s="2"/>
      <c r="OZ3" s="2"/>
      <c r="PA3" s="2"/>
      <c r="PB3" s="2"/>
      <c r="PC3" s="2"/>
      <c r="PD3" s="2"/>
      <c r="PE3" s="2"/>
      <c r="PF3" s="2"/>
      <c r="PG3" s="2"/>
      <c r="PH3" s="2"/>
      <c r="PI3" s="2"/>
      <c r="PJ3" s="2"/>
      <c r="PK3" s="2"/>
      <c r="PL3" s="2"/>
      <c r="PM3" s="2"/>
      <c r="PN3" s="2"/>
      <c r="PO3" s="2"/>
      <c r="PP3" s="2"/>
      <c r="PQ3" s="2"/>
      <c r="PR3" s="2"/>
      <c r="PS3" s="2"/>
      <c r="PT3" s="2"/>
      <c r="PU3" s="2"/>
      <c r="PV3" s="2"/>
      <c r="PW3" s="2"/>
      <c r="PX3" s="2"/>
      <c r="PY3" s="2"/>
      <c r="PZ3" s="2"/>
      <c r="QA3" s="2"/>
      <c r="QB3" s="2"/>
      <c r="QC3" s="2"/>
      <c r="QD3" s="2"/>
      <c r="QE3" s="2"/>
      <c r="QF3" s="2"/>
      <c r="QG3" s="2"/>
      <c r="QH3" s="2"/>
      <c r="QI3" s="2"/>
      <c r="QJ3" s="2"/>
      <c r="QK3" s="2"/>
      <c r="QL3" s="2"/>
      <c r="QM3" s="2"/>
      <c r="QN3" s="2"/>
      <c r="QO3" s="2"/>
      <c r="QP3" s="2"/>
      <c r="QQ3" s="2"/>
      <c r="QR3" s="2"/>
      <c r="QS3" s="2"/>
      <c r="QT3" s="2"/>
      <c r="QU3" s="2"/>
      <c r="QV3" s="2"/>
      <c r="QW3" s="2"/>
      <c r="QX3" s="2"/>
      <c r="QY3" s="2"/>
      <c r="QZ3" s="2"/>
      <c r="RA3" s="2"/>
      <c r="RB3" s="2"/>
      <c r="RC3" s="2"/>
      <c r="RD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  <c r="RU3" s="2"/>
      <c r="RV3" s="2"/>
      <c r="RW3" s="2"/>
      <c r="RX3" s="2"/>
      <c r="RY3" s="2"/>
      <c r="RZ3" s="2"/>
      <c r="SA3" s="2"/>
      <c r="SB3" s="2"/>
      <c r="SC3" s="2"/>
      <c r="SD3" s="2"/>
      <c r="SE3" s="2"/>
      <c r="SF3" s="2"/>
      <c r="SG3" s="2"/>
      <c r="SH3" s="2"/>
      <c r="SI3" s="2"/>
      <c r="SJ3" s="2"/>
      <c r="SK3" s="2"/>
      <c r="SL3" s="2"/>
      <c r="SM3" s="2"/>
      <c r="SN3" s="2"/>
      <c r="SO3" s="2"/>
      <c r="SP3" s="2"/>
      <c r="SQ3" s="2"/>
      <c r="SR3" s="2"/>
      <c r="SS3" s="2"/>
      <c r="ST3" s="2"/>
      <c r="SU3" s="2"/>
      <c r="SV3" s="2"/>
      <c r="SW3" s="2"/>
      <c r="SX3" s="2"/>
      <c r="SY3" s="2"/>
      <c r="SZ3" s="2"/>
      <c r="TA3" s="2"/>
      <c r="TB3" s="2"/>
      <c r="TC3" s="2"/>
      <c r="TD3" s="2"/>
      <c r="TE3" s="2"/>
      <c r="TF3" s="2"/>
      <c r="TG3" s="2"/>
      <c r="TH3" s="2"/>
      <c r="TI3" s="2"/>
      <c r="TJ3" s="2"/>
      <c r="TK3" s="2"/>
      <c r="TL3" s="2"/>
      <c r="TM3" s="2"/>
      <c r="TN3" s="2"/>
      <c r="TO3" s="2"/>
      <c r="TP3" s="2"/>
      <c r="TQ3" s="2"/>
      <c r="TR3" s="2"/>
      <c r="TS3" s="2"/>
      <c r="TT3" s="2"/>
      <c r="TU3" s="2"/>
      <c r="TV3" s="2"/>
      <c r="TW3" s="2"/>
      <c r="TX3" s="2"/>
      <c r="TY3" s="2"/>
      <c r="TZ3" s="2"/>
      <c r="UA3" s="2"/>
      <c r="UB3" s="2"/>
      <c r="UC3" s="2"/>
      <c r="UD3" s="2"/>
      <c r="UE3" s="2"/>
      <c r="UF3" s="2"/>
      <c r="UG3" s="2"/>
      <c r="UH3" s="2"/>
      <c r="UI3" s="2"/>
      <c r="UJ3" s="2"/>
      <c r="UK3" s="2"/>
      <c r="UL3" s="2"/>
      <c r="UM3" s="2"/>
      <c r="UN3" s="2"/>
      <c r="UO3" s="2"/>
      <c r="UP3" s="2"/>
      <c r="UQ3" s="2"/>
      <c r="UR3" s="2"/>
      <c r="US3" s="2"/>
      <c r="UT3" s="2"/>
      <c r="UU3" s="2"/>
      <c r="UV3" s="2"/>
      <c r="UW3" s="2"/>
      <c r="UX3" s="2"/>
      <c r="UY3" s="2"/>
      <c r="UZ3" s="2"/>
      <c r="VA3" s="2"/>
      <c r="VB3" s="2"/>
      <c r="VC3" s="2"/>
      <c r="VD3" s="2"/>
      <c r="VE3" s="2"/>
      <c r="VF3" s="2"/>
      <c r="VG3" s="2"/>
      <c r="VH3" s="2"/>
      <c r="VI3" s="2"/>
      <c r="VJ3" s="2"/>
      <c r="VK3" s="2"/>
      <c r="VL3" s="2"/>
      <c r="VM3" s="2"/>
      <c r="VN3" s="2"/>
      <c r="VO3" s="2"/>
      <c r="VP3" s="2"/>
      <c r="VQ3" s="2"/>
      <c r="VR3" s="2"/>
      <c r="VS3" s="2"/>
      <c r="VT3" s="2"/>
      <c r="VU3" s="2"/>
      <c r="VV3" s="2"/>
      <c r="VW3" s="2"/>
      <c r="VX3" s="2"/>
      <c r="VY3" s="2"/>
      <c r="VZ3" s="2"/>
      <c r="WA3" s="2"/>
      <c r="WB3" s="2"/>
      <c r="WC3" s="2"/>
      <c r="WD3" s="2"/>
      <c r="WE3" s="2"/>
      <c r="WF3" s="2"/>
      <c r="WG3" s="2"/>
      <c r="WH3" s="2"/>
      <c r="WI3" s="2"/>
      <c r="WJ3" s="2"/>
      <c r="WK3" s="2"/>
      <c r="WL3" s="2"/>
      <c r="WM3" s="2"/>
      <c r="WN3" s="2"/>
      <c r="WO3" s="2"/>
      <c r="WP3" s="2"/>
      <c r="WQ3" s="2"/>
      <c r="WR3" s="2"/>
      <c r="WS3" s="2"/>
      <c r="WT3" s="2"/>
      <c r="WU3" s="2"/>
      <c r="WV3" s="2"/>
      <c r="WW3" s="2"/>
      <c r="WX3" s="2"/>
      <c r="WY3" s="2"/>
      <c r="WZ3" s="2"/>
      <c r="XA3" s="2"/>
      <c r="XB3" s="2"/>
      <c r="XC3" s="2"/>
      <c r="XD3" s="2"/>
      <c r="XE3" s="2"/>
      <c r="XF3" s="2"/>
      <c r="XG3" s="2"/>
      <c r="XH3" s="2"/>
      <c r="XI3" s="2"/>
      <c r="XJ3" s="2"/>
      <c r="XK3" s="2"/>
      <c r="XL3" s="2"/>
      <c r="XM3" s="2"/>
      <c r="XN3" s="2"/>
      <c r="XO3" s="2"/>
      <c r="XP3" s="2"/>
      <c r="XQ3" s="2"/>
      <c r="XR3" s="2"/>
      <c r="XS3" s="2"/>
      <c r="XT3" s="2"/>
      <c r="XU3" s="2"/>
      <c r="XV3" s="2"/>
      <c r="XW3" s="2"/>
      <c r="XX3" s="2"/>
      <c r="XY3" s="2"/>
      <c r="XZ3" s="2"/>
      <c r="YA3" s="2"/>
      <c r="YB3" s="2"/>
      <c r="YC3" s="2"/>
      <c r="YD3" s="2"/>
      <c r="YE3" s="2"/>
      <c r="YF3" s="2"/>
      <c r="YG3" s="2"/>
      <c r="YH3" s="2"/>
      <c r="YI3" s="2"/>
      <c r="YJ3" s="2"/>
      <c r="YK3" s="2"/>
      <c r="YL3" s="2"/>
      <c r="YM3" s="2"/>
      <c r="YN3" s="2"/>
      <c r="YO3" s="2"/>
      <c r="YP3" s="2"/>
      <c r="YQ3" s="2"/>
      <c r="YR3" s="2"/>
      <c r="YS3" s="2"/>
      <c r="YT3" s="2"/>
      <c r="YU3" s="2"/>
      <c r="YV3" s="2"/>
      <c r="YW3" s="2"/>
      <c r="YX3" s="2"/>
      <c r="YY3" s="2"/>
      <c r="YZ3" s="2"/>
      <c r="ZA3" s="2"/>
      <c r="ZB3" s="2"/>
      <c r="ZC3" s="2"/>
      <c r="ZD3" s="2"/>
      <c r="ZE3" s="2"/>
      <c r="ZF3" s="2"/>
      <c r="ZG3" s="2"/>
      <c r="ZH3" s="2"/>
      <c r="ZI3" s="2"/>
      <c r="ZJ3" s="2"/>
      <c r="ZK3" s="2"/>
      <c r="ZL3" s="2"/>
      <c r="ZM3" s="2"/>
      <c r="ZN3" s="2"/>
      <c r="ZO3" s="2"/>
      <c r="ZP3" s="2"/>
      <c r="ZQ3" s="2"/>
      <c r="ZR3" s="2"/>
      <c r="ZS3" s="2"/>
      <c r="ZT3" s="2"/>
      <c r="ZU3" s="2"/>
      <c r="ZV3" s="2"/>
      <c r="ZW3" s="2"/>
      <c r="ZX3" s="2"/>
      <c r="ZY3" s="2"/>
      <c r="ZZ3" s="2"/>
      <c r="AAA3" s="2"/>
      <c r="AAB3" s="2"/>
      <c r="AAC3" s="2"/>
      <c r="AAD3" s="2"/>
      <c r="AAE3" s="2"/>
      <c r="AAF3" s="2"/>
      <c r="AAG3" s="2"/>
      <c r="AAH3" s="2"/>
      <c r="AAI3" s="2"/>
      <c r="AAJ3" s="2"/>
      <c r="AAK3" s="2"/>
      <c r="AAL3" s="2"/>
      <c r="AAM3" s="2"/>
      <c r="AAN3" s="2"/>
      <c r="AAO3" s="2"/>
      <c r="AAP3" s="2"/>
      <c r="AAQ3" s="2"/>
      <c r="AAR3" s="2"/>
      <c r="AAS3" s="2"/>
      <c r="AAT3" s="2"/>
      <c r="AAU3" s="2"/>
      <c r="AAV3" s="2"/>
      <c r="AAW3" s="2"/>
      <c r="AAX3" s="2"/>
      <c r="AAY3" s="2"/>
      <c r="AAZ3" s="2"/>
      <c r="ABA3" s="2"/>
      <c r="ABB3" s="2"/>
      <c r="ABC3" s="2"/>
      <c r="ABD3" s="2"/>
      <c r="ABE3" s="2"/>
      <c r="ABF3" s="2"/>
      <c r="ABG3" s="2"/>
      <c r="ABH3" s="2"/>
      <c r="ABI3" s="2"/>
      <c r="ABJ3" s="2"/>
      <c r="ABK3" s="2"/>
      <c r="ABL3" s="2"/>
      <c r="ABM3" s="2"/>
      <c r="ABN3" s="2"/>
      <c r="ABO3" s="2"/>
      <c r="ABP3" s="2"/>
      <c r="ABQ3" s="2"/>
      <c r="ABR3" s="2"/>
      <c r="ABS3" s="2"/>
      <c r="ABT3" s="2"/>
      <c r="ABU3" s="2"/>
      <c r="ABV3" s="2"/>
      <c r="ABW3" s="2"/>
      <c r="ABX3" s="2"/>
      <c r="ABY3" s="2"/>
      <c r="ABZ3" s="2"/>
      <c r="ACA3" s="2"/>
      <c r="ACB3" s="2"/>
      <c r="ACC3" s="2"/>
      <c r="ACD3" s="2"/>
      <c r="ACE3" s="2"/>
      <c r="ACF3" s="2"/>
      <c r="ACG3" s="2"/>
      <c r="ACH3" s="2"/>
      <c r="ACI3" s="2"/>
      <c r="ACJ3" s="2"/>
      <c r="ACK3" s="2"/>
      <c r="ACL3" s="2"/>
      <c r="ACM3" s="2"/>
      <c r="ACN3" s="2"/>
      <c r="ACO3" s="2"/>
      <c r="ACP3" s="2"/>
      <c r="ACQ3" s="2"/>
      <c r="ACR3" s="2"/>
      <c r="ACS3" s="2"/>
      <c r="ACT3" s="2"/>
      <c r="ACU3" s="2"/>
      <c r="ACV3" s="2"/>
      <c r="ACW3" s="2"/>
      <c r="ACX3" s="2"/>
      <c r="ACY3" s="2"/>
      <c r="ACZ3" s="2"/>
      <c r="ADA3" s="2"/>
      <c r="ADB3" s="2"/>
      <c r="ADC3" s="2"/>
      <c r="ADD3" s="2"/>
      <c r="ADE3" s="2"/>
      <c r="ADF3" s="2"/>
      <c r="ADG3" s="2"/>
      <c r="ADH3" s="2"/>
      <c r="ADI3" s="2"/>
      <c r="ADJ3" s="2"/>
      <c r="ADK3" s="2"/>
      <c r="ADL3" s="2"/>
      <c r="ADM3" s="2"/>
      <c r="ADN3" s="2"/>
      <c r="ADO3" s="2"/>
      <c r="ADP3" s="2"/>
      <c r="ADQ3" s="2"/>
      <c r="ADR3" s="2"/>
      <c r="ADS3" s="2"/>
      <c r="ADT3" s="2"/>
      <c r="ADU3" s="2"/>
      <c r="ADV3" s="2"/>
      <c r="ADW3" s="2"/>
      <c r="ADX3" s="2"/>
      <c r="ADY3" s="2"/>
      <c r="ADZ3" s="2"/>
      <c r="AEA3" s="2"/>
      <c r="AEB3" s="2"/>
      <c r="AEC3" s="2"/>
      <c r="AED3" s="2"/>
      <c r="AEE3" s="2"/>
      <c r="AEF3" s="2"/>
      <c r="AEG3" s="2"/>
      <c r="AEH3" s="2"/>
      <c r="AEI3" s="2"/>
      <c r="AEJ3" s="2"/>
      <c r="AEK3" s="2"/>
      <c r="AEL3" s="2"/>
      <c r="AEM3" s="2"/>
      <c r="AEN3" s="2"/>
      <c r="AEO3" s="2"/>
      <c r="AEP3" s="2"/>
      <c r="AEQ3" s="2"/>
      <c r="AER3" s="2"/>
      <c r="AES3" s="2"/>
      <c r="AET3" s="2"/>
      <c r="AEU3" s="2"/>
      <c r="AEV3" s="2"/>
      <c r="AEW3" s="2"/>
      <c r="AEX3" s="2"/>
      <c r="AEY3" s="2"/>
      <c r="AEZ3" s="2"/>
      <c r="AFA3" s="2"/>
      <c r="AFB3" s="2"/>
      <c r="AFC3" s="2"/>
      <c r="AFD3" s="2"/>
      <c r="AFE3" s="2"/>
      <c r="AFF3" s="2"/>
      <c r="AFG3" s="2"/>
      <c r="AFH3" s="2"/>
      <c r="AFI3" s="2"/>
      <c r="AFJ3" s="2"/>
      <c r="AFK3" s="2"/>
      <c r="AFL3" s="2"/>
      <c r="AFM3" s="2"/>
      <c r="AFN3" s="2"/>
      <c r="AFO3" s="2"/>
      <c r="AFP3" s="2"/>
      <c r="AFQ3" s="2"/>
      <c r="AFR3" s="2"/>
      <c r="AFS3" s="2"/>
      <c r="AFT3" s="2"/>
      <c r="AFU3" s="2"/>
      <c r="AFV3" s="2"/>
      <c r="AFW3" s="2"/>
      <c r="AFX3" s="2"/>
      <c r="AFY3" s="2"/>
      <c r="AFZ3" s="2"/>
      <c r="AGA3" s="2"/>
      <c r="AGB3" s="2"/>
      <c r="AGC3" s="2"/>
      <c r="AGD3" s="2"/>
      <c r="AGE3" s="2"/>
      <c r="AGF3" s="2"/>
      <c r="AGG3" s="2"/>
      <c r="AGH3" s="2"/>
      <c r="AGI3" s="2"/>
      <c r="AGJ3" s="2"/>
      <c r="AGK3" s="2"/>
      <c r="AGL3" s="2"/>
      <c r="AGM3" s="2"/>
      <c r="AGN3" s="2"/>
      <c r="AGO3" s="2"/>
      <c r="AGP3" s="2"/>
      <c r="AGQ3" s="2"/>
      <c r="AGR3" s="2"/>
      <c r="AGS3" s="2"/>
      <c r="AGT3" s="2"/>
      <c r="AGU3" s="2"/>
      <c r="AGV3" s="2"/>
      <c r="AGW3" s="2"/>
      <c r="AGX3" s="2"/>
      <c r="AGY3" s="2"/>
      <c r="AGZ3" s="2"/>
      <c r="AHA3" s="2"/>
      <c r="AHB3" s="2"/>
      <c r="AHC3" s="2"/>
      <c r="AHD3" s="2"/>
      <c r="AHE3" s="2"/>
      <c r="AHF3" s="2"/>
      <c r="AHG3" s="2"/>
      <c r="AHH3" s="2"/>
      <c r="AHI3" s="2"/>
      <c r="AHJ3" s="2"/>
      <c r="AHK3" s="2"/>
      <c r="AHL3" s="2"/>
      <c r="AHM3" s="2"/>
      <c r="AHN3" s="2"/>
      <c r="AHO3" s="2"/>
      <c r="AHP3" s="2"/>
      <c r="AHQ3" s="2"/>
      <c r="AHR3" s="2"/>
      <c r="AHS3" s="2"/>
      <c r="AHT3" s="2"/>
      <c r="AHU3" s="2"/>
      <c r="AHV3" s="2"/>
      <c r="AHW3" s="2"/>
      <c r="AHX3" s="2"/>
      <c r="AHY3" s="2"/>
      <c r="AHZ3" s="2"/>
      <c r="AIA3" s="2"/>
      <c r="AIB3" s="2"/>
      <c r="AIC3" s="2"/>
      <c r="AID3" s="2"/>
      <c r="AIE3" s="2"/>
      <c r="AIF3" s="2"/>
      <c r="AIG3" s="2"/>
      <c r="AIH3" s="2"/>
      <c r="AII3" s="2"/>
      <c r="AIJ3" s="2"/>
      <c r="AIK3" s="2"/>
      <c r="AIL3" s="2"/>
      <c r="AIM3" s="2"/>
      <c r="AIN3" s="2"/>
      <c r="AIO3" s="2"/>
      <c r="AIP3" s="2"/>
      <c r="AIQ3" s="2"/>
      <c r="AIR3" s="2"/>
      <c r="AIS3" s="2"/>
      <c r="AIT3" s="2"/>
      <c r="AIU3" s="2"/>
      <c r="AIV3" s="2"/>
      <c r="AIW3" s="2"/>
      <c r="AIX3" s="2"/>
      <c r="AIY3" s="2"/>
      <c r="AIZ3" s="2"/>
      <c r="AJA3" s="2"/>
      <c r="AJB3" s="2"/>
      <c r="AJC3" s="2"/>
      <c r="AJD3" s="2"/>
      <c r="AJE3" s="2"/>
      <c r="AJF3" s="2"/>
      <c r="AJG3" s="2"/>
      <c r="AJH3" s="2"/>
      <c r="AJI3" s="2"/>
      <c r="AJJ3" s="2"/>
      <c r="AJK3" s="2"/>
      <c r="AJL3" s="2"/>
      <c r="AJM3" s="2"/>
      <c r="AJN3" s="2"/>
      <c r="AJO3" s="2"/>
      <c r="AJP3" s="2"/>
      <c r="AJQ3" s="2"/>
      <c r="AJR3" s="2"/>
      <c r="AJS3" s="2"/>
      <c r="AJT3" s="2"/>
      <c r="AJU3" s="2"/>
      <c r="AJV3" s="2"/>
      <c r="AJW3" s="2"/>
      <c r="AJX3" s="2"/>
      <c r="AJY3" s="2"/>
      <c r="AJZ3" s="2"/>
      <c r="AKA3" s="2"/>
      <c r="AKB3" s="2"/>
      <c r="AKC3" s="2"/>
      <c r="AKD3" s="2"/>
      <c r="AKE3" s="2"/>
      <c r="AKF3" s="2"/>
      <c r="AKG3" s="2"/>
      <c r="AKH3" s="2"/>
      <c r="AKI3" s="2"/>
      <c r="AKJ3" s="2"/>
      <c r="AKK3" s="2"/>
      <c r="AKL3" s="2"/>
      <c r="AKM3" s="2"/>
      <c r="AKN3" s="2"/>
      <c r="AKO3" s="2"/>
      <c r="AKP3" s="2"/>
      <c r="AKQ3" s="2"/>
      <c r="AKR3" s="2"/>
      <c r="AKS3" s="2"/>
      <c r="AKT3" s="2"/>
      <c r="AKU3" s="2"/>
      <c r="AKV3" s="2"/>
      <c r="AKW3" s="2"/>
      <c r="AKX3" s="2"/>
      <c r="AKY3" s="2"/>
      <c r="AKZ3" s="2"/>
      <c r="ALA3" s="2"/>
      <c r="ALB3" s="2"/>
      <c r="ALC3" s="2"/>
      <c r="ALD3" s="2"/>
      <c r="ALE3" s="2"/>
      <c r="ALF3" s="2"/>
      <c r="ALG3" s="2"/>
      <c r="ALH3" s="2"/>
      <c r="ALI3" s="2"/>
      <c r="ALJ3" s="2"/>
      <c r="ALK3" s="2"/>
      <c r="ALL3" s="2"/>
      <c r="ALM3" s="2"/>
      <c r="ALN3" s="2"/>
      <c r="ALO3" s="2"/>
      <c r="ALP3" s="2"/>
      <c r="ALQ3" s="2"/>
      <c r="ALR3" s="2"/>
      <c r="ALS3" s="2"/>
      <c r="ALT3" s="2"/>
      <c r="ALU3" s="2"/>
      <c r="ALV3" s="2"/>
      <c r="ALW3" s="2"/>
      <c r="ALX3" s="2"/>
      <c r="ALY3" s="2"/>
      <c r="ALZ3" s="2"/>
      <c r="AMA3" s="2"/>
      <c r="AMB3" s="2"/>
      <c r="AMC3" s="2"/>
      <c r="AMD3" s="2"/>
      <c r="AME3" s="2"/>
      <c r="AMF3" s="2"/>
      <c r="AMG3" s="2"/>
      <c r="AMH3" s="2"/>
      <c r="AMI3" s="2"/>
      <c r="AMJ3" s="2"/>
      <c r="AMK3" s="2"/>
      <c r="AML3" s="2"/>
      <c r="AMM3" s="2"/>
      <c r="AMN3" s="2"/>
      <c r="AMO3" s="2"/>
      <c r="AMP3" s="2"/>
      <c r="AMQ3" s="2"/>
      <c r="AMR3" s="2"/>
      <c r="AMS3" s="2"/>
      <c r="AMT3" s="2"/>
      <c r="AMU3" s="2"/>
      <c r="AMV3" s="2"/>
      <c r="AMW3" s="2"/>
      <c r="AMX3" s="2"/>
      <c r="AMY3" s="2"/>
      <c r="AMZ3" s="2"/>
      <c r="ANA3" s="2"/>
      <c r="ANB3" s="2"/>
      <c r="ANC3" s="2"/>
      <c r="AND3" s="2"/>
      <c r="ANE3" s="2"/>
      <c r="ANF3" s="2"/>
      <c r="ANG3" s="2"/>
      <c r="ANH3" s="2"/>
      <c r="ANI3" s="2"/>
      <c r="ANJ3" s="2"/>
      <c r="ANK3" s="2"/>
      <c r="ANL3" s="2"/>
      <c r="ANM3" s="2"/>
      <c r="ANN3" s="2"/>
      <c r="ANO3" s="2"/>
      <c r="ANP3" s="2"/>
      <c r="ANQ3" s="2"/>
      <c r="ANR3" s="2"/>
      <c r="ANS3" s="2"/>
      <c r="ANT3" s="2"/>
      <c r="ANU3" s="2"/>
      <c r="ANV3" s="2"/>
      <c r="ANW3" s="2"/>
      <c r="ANX3" s="2"/>
      <c r="ANY3" s="2"/>
      <c r="ANZ3" s="2"/>
      <c r="AOA3" s="2"/>
      <c r="AOB3" s="2"/>
      <c r="AOC3" s="2"/>
      <c r="AOD3" s="2"/>
      <c r="AOE3" s="2"/>
      <c r="AOF3" s="2"/>
      <c r="AOG3" s="2"/>
      <c r="AOH3" s="2"/>
      <c r="AOI3" s="2"/>
      <c r="AOJ3" s="2"/>
      <c r="AOK3" s="2"/>
      <c r="AOL3" s="2"/>
      <c r="AOM3" s="2"/>
      <c r="AON3" s="2"/>
      <c r="AOO3" s="2"/>
      <c r="AOP3" s="2"/>
      <c r="AOQ3" s="2"/>
      <c r="AOR3" s="2"/>
      <c r="AOS3" s="2"/>
      <c r="AOT3" s="2"/>
      <c r="AOU3" s="2"/>
      <c r="AOV3" s="2"/>
      <c r="AOW3" s="2"/>
      <c r="AOX3" s="2"/>
      <c r="AOY3" s="2"/>
      <c r="AOZ3" s="2"/>
      <c r="APA3" s="2"/>
      <c r="APB3" s="2"/>
      <c r="APC3" s="2"/>
      <c r="APD3" s="2"/>
      <c r="APE3" s="2"/>
      <c r="APF3" s="2"/>
      <c r="APG3" s="2"/>
      <c r="APH3" s="2"/>
      <c r="API3" s="2"/>
      <c r="APJ3" s="2"/>
      <c r="APK3" s="2"/>
      <c r="APL3" s="2"/>
      <c r="APM3" s="2"/>
      <c r="APN3" s="2"/>
      <c r="APO3" s="2"/>
      <c r="APP3" s="2"/>
      <c r="APQ3" s="2"/>
      <c r="APR3" s="2"/>
      <c r="APS3" s="2"/>
      <c r="APT3" s="2"/>
      <c r="APU3" s="2"/>
      <c r="APV3" s="2"/>
      <c r="APW3" s="2"/>
      <c r="APX3" s="2"/>
      <c r="APY3" s="2"/>
      <c r="APZ3" s="2"/>
      <c r="AQA3" s="2"/>
      <c r="AQB3" s="2"/>
      <c r="AQC3" s="2"/>
      <c r="AQD3" s="2"/>
      <c r="AQE3" s="2"/>
      <c r="AQF3" s="2"/>
      <c r="AQG3" s="2"/>
      <c r="AQH3" s="2"/>
      <c r="AQI3" s="2"/>
      <c r="AQJ3" s="2"/>
      <c r="AQK3" s="2"/>
      <c r="AQL3" s="2"/>
      <c r="AQM3" s="2"/>
      <c r="AQN3" s="2"/>
      <c r="AQO3" s="2"/>
      <c r="AQP3" s="2"/>
      <c r="AQQ3" s="2"/>
      <c r="AQR3" s="2"/>
      <c r="AQS3" s="2"/>
      <c r="AQT3" s="2"/>
      <c r="AQU3" s="2"/>
      <c r="AQV3" s="2"/>
      <c r="AQW3" s="2"/>
      <c r="AQX3" s="2"/>
      <c r="AQY3" s="2"/>
      <c r="AQZ3" s="2"/>
      <c r="ARA3" s="2"/>
      <c r="ARB3" s="2"/>
      <c r="ARC3" s="2"/>
      <c r="ARD3" s="2"/>
      <c r="ARE3" s="2"/>
      <c r="ARF3" s="2"/>
      <c r="ARG3" s="2"/>
      <c r="ARH3" s="2"/>
      <c r="ARI3" s="2"/>
      <c r="ARJ3" s="2"/>
      <c r="ARK3" s="2"/>
      <c r="ARL3" s="2"/>
      <c r="ARM3" s="2"/>
      <c r="ARN3" s="2"/>
      <c r="ARO3" s="2"/>
      <c r="ARP3" s="2"/>
      <c r="ARQ3" s="2"/>
      <c r="ARR3" s="2"/>
      <c r="ARS3" s="2"/>
      <c r="ART3" s="2"/>
      <c r="ARU3" s="2"/>
      <c r="ARV3" s="2"/>
      <c r="ARW3" s="2"/>
      <c r="ARX3" s="2"/>
      <c r="ARY3" s="2"/>
      <c r="ARZ3" s="2"/>
      <c r="ASA3" s="2"/>
      <c r="ASB3" s="2"/>
      <c r="ASC3" s="2"/>
      <c r="ASD3" s="2"/>
      <c r="ASE3" s="2"/>
      <c r="ASF3" s="2"/>
      <c r="ASG3" s="2"/>
      <c r="ASH3" s="2"/>
      <c r="ASI3" s="2"/>
      <c r="ASJ3" s="2"/>
      <c r="ASK3" s="2"/>
      <c r="ASL3" s="2"/>
      <c r="ASM3" s="2"/>
      <c r="ASN3" s="2"/>
      <c r="ASO3" s="2"/>
      <c r="ASP3" s="2"/>
      <c r="ASQ3" s="2"/>
      <c r="ASR3" s="2"/>
      <c r="ASS3" s="2"/>
      <c r="AST3" s="2"/>
      <c r="ASU3" s="2"/>
      <c r="ASV3" s="2"/>
      <c r="ASW3" s="2"/>
      <c r="ASX3" s="2"/>
      <c r="ASY3" s="2"/>
      <c r="ASZ3" s="2"/>
      <c r="ATA3" s="2"/>
      <c r="ATB3" s="2"/>
      <c r="ATC3" s="2"/>
      <c r="ATD3" s="2"/>
      <c r="ATE3" s="2"/>
      <c r="ATF3" s="2"/>
      <c r="ATG3" s="2"/>
      <c r="ATH3" s="2"/>
      <c r="ATI3" s="2"/>
      <c r="ATJ3" s="2"/>
      <c r="ATK3" s="2"/>
      <c r="ATL3" s="2"/>
      <c r="ATM3" s="2"/>
      <c r="ATN3" s="2"/>
      <c r="ATO3" s="2"/>
      <c r="ATP3" s="2"/>
      <c r="ATQ3" s="2"/>
      <c r="ATR3" s="2"/>
      <c r="ATS3" s="2"/>
      <c r="ATT3" s="2"/>
      <c r="ATU3" s="2"/>
      <c r="ATV3" s="2"/>
      <c r="ATW3" s="2"/>
      <c r="ATX3" s="2"/>
      <c r="ATY3" s="2"/>
      <c r="ATZ3" s="2"/>
      <c r="AUA3" s="2"/>
      <c r="AUB3" s="2"/>
      <c r="AUC3" s="2"/>
      <c r="AUD3" s="2"/>
      <c r="AUE3" s="2"/>
      <c r="AUF3" s="2"/>
      <c r="AUG3" s="2"/>
      <c r="AUH3" s="2"/>
      <c r="AUI3" s="2"/>
      <c r="AUJ3" s="2"/>
      <c r="AUK3" s="2"/>
      <c r="AUL3" s="2"/>
      <c r="AUM3" s="2"/>
      <c r="AUN3" s="2"/>
      <c r="AUO3" s="2"/>
      <c r="AUP3" s="2"/>
      <c r="AUQ3" s="2"/>
      <c r="AUR3" s="2"/>
      <c r="AUS3" s="2"/>
      <c r="AUT3" s="2"/>
      <c r="AUU3" s="2"/>
      <c r="AUV3" s="2"/>
      <c r="AUW3" s="2"/>
      <c r="AUX3" s="2"/>
      <c r="AUY3" s="2"/>
      <c r="AUZ3" s="2"/>
      <c r="AVA3" s="2"/>
      <c r="AVB3" s="2"/>
      <c r="AVC3" s="2"/>
      <c r="AVD3" s="2"/>
      <c r="AVE3" s="2"/>
      <c r="AVF3" s="2"/>
      <c r="AVG3" s="2"/>
      <c r="AVH3" s="2"/>
      <c r="AVI3" s="2"/>
      <c r="AVJ3" s="2"/>
      <c r="AVK3" s="2"/>
      <c r="AVL3" s="2"/>
      <c r="AVM3" s="2"/>
      <c r="AVN3" s="2"/>
      <c r="AVO3" s="2"/>
      <c r="AVP3" s="2"/>
      <c r="AVQ3" s="2"/>
      <c r="AVR3" s="2"/>
      <c r="AVS3" s="2"/>
      <c r="AVT3" s="2"/>
      <c r="AVU3" s="2"/>
      <c r="AVV3" s="2"/>
      <c r="AVW3" s="2"/>
      <c r="AVX3" s="2"/>
      <c r="AVY3" s="2"/>
      <c r="AVZ3" s="2"/>
      <c r="AWA3" s="2"/>
      <c r="AWB3" s="2"/>
      <c r="AWC3" s="2"/>
      <c r="AWD3" s="2"/>
      <c r="AWE3" s="2"/>
      <c r="AWF3" s="2"/>
      <c r="AWG3" s="2"/>
      <c r="AWH3" s="2"/>
      <c r="AWI3" s="2"/>
      <c r="AWJ3" s="2"/>
      <c r="AWK3" s="2"/>
      <c r="AWL3" s="2"/>
      <c r="AWM3" s="2"/>
      <c r="AWN3" s="2"/>
      <c r="AWO3" s="2"/>
      <c r="AWP3" s="2"/>
      <c r="AWQ3" s="2"/>
      <c r="AWR3" s="2"/>
      <c r="AWS3" s="2"/>
      <c r="AWT3" s="2"/>
      <c r="AWU3" s="2"/>
      <c r="AWV3" s="2"/>
      <c r="AWW3" s="2"/>
      <c r="AWX3" s="2"/>
      <c r="AWY3" s="2"/>
      <c r="AWZ3" s="2"/>
      <c r="AXA3" s="2"/>
      <c r="AXB3" s="2"/>
      <c r="AXC3" s="2"/>
      <c r="AXD3" s="2"/>
      <c r="AXE3" s="2"/>
      <c r="AXF3" s="2"/>
      <c r="AXG3" s="2"/>
      <c r="AXH3" s="2"/>
      <c r="AXI3" s="2"/>
      <c r="AXJ3" s="2"/>
      <c r="AXK3" s="2"/>
      <c r="AXL3" s="2"/>
      <c r="AXM3" s="2"/>
      <c r="AXN3" s="2"/>
      <c r="AXO3" s="2"/>
      <c r="AXP3" s="2"/>
      <c r="AXQ3" s="2"/>
      <c r="AXR3" s="2"/>
      <c r="AXS3" s="2"/>
      <c r="AXT3" s="2"/>
      <c r="AXU3" s="2"/>
      <c r="AXV3" s="2"/>
      <c r="AXW3" s="2"/>
      <c r="AXX3" s="2"/>
      <c r="AXY3" s="2"/>
      <c r="AXZ3" s="2"/>
      <c r="AYA3" s="2"/>
      <c r="AYB3" s="2"/>
      <c r="AYC3" s="2"/>
      <c r="AYD3" s="2"/>
      <c r="AYE3" s="2"/>
      <c r="AYF3" s="2"/>
      <c r="AYG3" s="2"/>
      <c r="AYH3" s="2"/>
      <c r="AYI3" s="2"/>
      <c r="AYJ3" s="2"/>
      <c r="AYK3" s="2"/>
      <c r="AYL3" s="2"/>
      <c r="AYM3" s="2"/>
      <c r="AYN3" s="2"/>
      <c r="AYO3" s="2"/>
      <c r="AYP3" s="2"/>
      <c r="AYQ3" s="2"/>
      <c r="AYR3" s="2"/>
      <c r="AYS3" s="2"/>
      <c r="AYT3" s="2"/>
      <c r="AYU3" s="2"/>
      <c r="AYV3" s="2"/>
      <c r="AYW3" s="2"/>
      <c r="AYX3" s="2"/>
      <c r="AYY3" s="2"/>
      <c r="AYZ3" s="2"/>
      <c r="AZA3" s="2"/>
      <c r="AZB3" s="2"/>
      <c r="AZC3" s="2"/>
      <c r="AZD3" s="2"/>
      <c r="AZE3" s="2"/>
      <c r="AZF3" s="2"/>
      <c r="AZG3" s="2"/>
      <c r="AZH3" s="2"/>
      <c r="AZI3" s="2"/>
      <c r="AZJ3" s="2"/>
      <c r="AZK3" s="2"/>
      <c r="AZL3" s="2"/>
      <c r="AZM3" s="2"/>
      <c r="AZN3" s="2"/>
      <c r="AZO3" s="2"/>
      <c r="AZP3" s="2"/>
      <c r="AZQ3" s="2"/>
      <c r="AZR3" s="2"/>
      <c r="AZS3" s="2"/>
      <c r="AZT3" s="2"/>
      <c r="AZU3" s="2"/>
      <c r="AZV3" s="2"/>
      <c r="AZW3" s="2"/>
      <c r="AZX3" s="2"/>
      <c r="AZY3" s="2"/>
      <c r="AZZ3" s="2"/>
      <c r="BAA3" s="2"/>
      <c r="BAB3" s="2"/>
      <c r="BAC3" s="2"/>
      <c r="BAD3" s="2"/>
      <c r="BAE3" s="2"/>
      <c r="BAF3" s="2"/>
      <c r="BAG3" s="2"/>
      <c r="BAH3" s="2"/>
      <c r="BAI3" s="2"/>
      <c r="BAJ3" s="2"/>
      <c r="BAK3" s="2"/>
      <c r="BAL3" s="2"/>
      <c r="BAM3" s="2"/>
      <c r="BAN3" s="2"/>
      <c r="BAO3" s="2"/>
      <c r="BAP3" s="2"/>
      <c r="BAQ3" s="2"/>
      <c r="BAR3" s="2"/>
      <c r="BAS3" s="2"/>
      <c r="BAT3" s="2"/>
      <c r="BAU3" s="2"/>
      <c r="BAV3" s="2"/>
      <c r="BAW3" s="2"/>
      <c r="BAX3" s="2"/>
      <c r="BAY3" s="2"/>
      <c r="BAZ3" s="2"/>
      <c r="BBA3" s="2"/>
      <c r="BBB3" s="2"/>
      <c r="BBC3" s="2"/>
      <c r="BBD3" s="2"/>
      <c r="BBE3" s="2"/>
      <c r="BBF3" s="2"/>
      <c r="BBG3" s="2"/>
      <c r="BBH3" s="2"/>
      <c r="BBI3" s="2"/>
      <c r="BBJ3" s="2"/>
      <c r="BBK3" s="2"/>
      <c r="BBL3" s="2"/>
      <c r="BBM3" s="2"/>
      <c r="BBN3" s="2"/>
      <c r="BBO3" s="2"/>
      <c r="BBP3" s="2"/>
      <c r="BBQ3" s="2"/>
      <c r="BBR3" s="2"/>
      <c r="BBS3" s="2"/>
      <c r="BBT3" s="2"/>
      <c r="BBU3" s="2"/>
      <c r="BBV3" s="2"/>
      <c r="BBW3" s="2"/>
      <c r="BBX3" s="2"/>
      <c r="BBY3" s="2"/>
      <c r="BBZ3" s="2"/>
      <c r="BCA3" s="2"/>
      <c r="BCB3" s="2"/>
      <c r="BCC3" s="2"/>
      <c r="BCD3" s="2"/>
      <c r="BCE3" s="2"/>
      <c r="BCF3" s="2"/>
      <c r="BCG3" s="2"/>
      <c r="BCH3" s="2"/>
      <c r="BCI3" s="2"/>
      <c r="BCJ3" s="2"/>
      <c r="BCK3" s="2"/>
      <c r="BCL3" s="2"/>
      <c r="BCM3" s="2"/>
      <c r="BCN3" s="2"/>
      <c r="BCO3" s="2"/>
      <c r="BCP3" s="2"/>
      <c r="BCQ3" s="2"/>
      <c r="BCR3" s="2"/>
      <c r="BCS3" s="2"/>
      <c r="BCT3" s="2"/>
      <c r="BCU3" s="2"/>
      <c r="BCV3" s="2"/>
      <c r="BCW3" s="2"/>
      <c r="BCX3" s="2"/>
      <c r="BCY3" s="2"/>
      <c r="BCZ3" s="2"/>
      <c r="BDA3" s="2"/>
      <c r="BDB3" s="2"/>
      <c r="BDC3" s="2"/>
      <c r="BDD3" s="2"/>
      <c r="BDE3" s="2"/>
      <c r="BDF3" s="2"/>
      <c r="BDG3" s="2"/>
      <c r="BDH3" s="2"/>
      <c r="BDI3" s="2"/>
      <c r="BDJ3" s="2"/>
      <c r="BDK3" s="2"/>
      <c r="BDL3" s="2"/>
      <c r="BDM3" s="2"/>
      <c r="BDN3" s="2"/>
      <c r="BDO3" s="2"/>
      <c r="BDP3" s="2"/>
      <c r="BDQ3" s="2"/>
      <c r="BDR3" s="2"/>
      <c r="BDS3" s="2"/>
      <c r="BDT3" s="2"/>
      <c r="BDU3" s="2"/>
      <c r="BDV3" s="2"/>
      <c r="BDW3" s="2"/>
      <c r="BDX3" s="2"/>
      <c r="BDY3" s="2"/>
      <c r="BDZ3" s="2"/>
      <c r="BEA3" s="2"/>
      <c r="BEB3" s="2"/>
      <c r="BEC3" s="2"/>
      <c r="BED3" s="2"/>
      <c r="BEE3" s="2"/>
      <c r="BEF3" s="2"/>
      <c r="BEG3" s="2"/>
      <c r="BEH3" s="2"/>
      <c r="BEI3" s="2"/>
      <c r="BEJ3" s="2"/>
      <c r="BEK3" s="2"/>
      <c r="BEL3" s="2"/>
      <c r="BEM3" s="2"/>
      <c r="BEN3" s="2"/>
      <c r="BEO3" s="2"/>
      <c r="BEP3" s="2"/>
      <c r="BEQ3" s="2"/>
      <c r="BER3" s="2"/>
      <c r="BES3" s="2"/>
      <c r="BET3" s="2"/>
      <c r="BEU3" s="2"/>
      <c r="BEV3" s="2"/>
      <c r="BEW3" s="2"/>
      <c r="BEX3" s="2"/>
      <c r="BEY3" s="2"/>
      <c r="BEZ3" s="2"/>
      <c r="BFA3" s="2"/>
      <c r="BFB3" s="2"/>
      <c r="BFC3" s="2"/>
      <c r="BFD3" s="2"/>
      <c r="BFE3" s="2"/>
      <c r="BFF3" s="2"/>
      <c r="BFG3" s="2"/>
      <c r="BFH3" s="2"/>
      <c r="BFI3" s="2"/>
      <c r="BFJ3" s="2"/>
      <c r="BFK3" s="2"/>
      <c r="BFL3" s="2"/>
      <c r="BFM3" s="2"/>
      <c r="BFN3" s="2"/>
      <c r="BFO3" s="2"/>
      <c r="BFP3" s="2"/>
      <c r="BFQ3" s="2"/>
      <c r="BFR3" s="2"/>
      <c r="BFS3" s="2"/>
      <c r="BFT3" s="2"/>
      <c r="BFU3" s="2"/>
      <c r="BFV3" s="2"/>
      <c r="BFW3" s="2"/>
      <c r="BFX3" s="2"/>
      <c r="BFY3" s="2"/>
      <c r="BFZ3" s="2"/>
      <c r="BGA3" s="2"/>
      <c r="BGB3" s="2"/>
      <c r="BGC3" s="2"/>
      <c r="BGD3" s="2"/>
      <c r="BGE3" s="2"/>
      <c r="BGF3" s="2"/>
      <c r="BGG3" s="2"/>
      <c r="BGH3" s="2"/>
      <c r="BGI3" s="2"/>
      <c r="BGJ3" s="2"/>
      <c r="BGK3" s="2"/>
      <c r="BGL3" s="2"/>
      <c r="BGM3" s="2"/>
      <c r="BGN3" s="2"/>
      <c r="BGO3" s="2"/>
      <c r="BGP3" s="2"/>
      <c r="BGQ3" s="2"/>
      <c r="BGR3" s="2"/>
      <c r="BGS3" s="2"/>
      <c r="BGT3" s="2"/>
      <c r="BGU3" s="2"/>
      <c r="BGV3" s="2"/>
      <c r="BGW3" s="2"/>
      <c r="BGX3" s="2"/>
      <c r="BGY3" s="2"/>
      <c r="BGZ3" s="2"/>
      <c r="BHA3" s="2"/>
      <c r="BHB3" s="2"/>
      <c r="BHC3" s="2"/>
      <c r="BHD3" s="2"/>
      <c r="BHE3" s="2"/>
      <c r="BHF3" s="2"/>
      <c r="BHG3" s="2"/>
      <c r="BHH3" s="2"/>
      <c r="BHI3" s="2"/>
      <c r="BHJ3" s="2"/>
      <c r="BHK3" s="2"/>
      <c r="BHL3" s="2"/>
      <c r="BHM3" s="2"/>
      <c r="BHN3" s="2"/>
      <c r="BHO3" s="2"/>
      <c r="BHP3" s="2"/>
      <c r="BHQ3" s="2"/>
      <c r="BHR3" s="2"/>
      <c r="BHS3" s="2"/>
      <c r="BHT3" s="2"/>
      <c r="BHU3" s="2"/>
      <c r="BHV3" s="2"/>
      <c r="BHW3" s="2"/>
      <c r="BHX3" s="2"/>
      <c r="BHY3" s="2"/>
      <c r="BHZ3" s="2"/>
      <c r="BIA3" s="2"/>
      <c r="BIB3" s="2"/>
      <c r="BIC3" s="2"/>
      <c r="BID3" s="2"/>
      <c r="BIE3" s="2"/>
      <c r="BIF3" s="2"/>
      <c r="BIG3" s="2"/>
      <c r="BIH3" s="2"/>
      <c r="BII3" s="2"/>
      <c r="BIJ3" s="2"/>
      <c r="BIK3" s="2"/>
      <c r="BIL3" s="2"/>
      <c r="BIM3" s="2"/>
      <c r="BIN3" s="2"/>
      <c r="BIO3" s="2"/>
      <c r="BIP3" s="2"/>
      <c r="BIQ3" s="2"/>
      <c r="BIR3" s="2"/>
      <c r="BIS3" s="2"/>
      <c r="BIT3" s="2"/>
      <c r="BIU3" s="2"/>
      <c r="BIV3" s="2"/>
      <c r="BIW3" s="2"/>
      <c r="BIX3" s="2"/>
      <c r="BIY3" s="2"/>
      <c r="BIZ3" s="2"/>
      <c r="BJA3" s="2"/>
      <c r="BJB3" s="2"/>
      <c r="BJC3" s="2"/>
      <c r="BJD3" s="2"/>
      <c r="BJE3" s="2"/>
      <c r="BJF3" s="2"/>
      <c r="BJG3" s="2"/>
      <c r="BJH3" s="2"/>
      <c r="BJI3" s="2"/>
      <c r="BJJ3" s="2"/>
      <c r="BJK3" s="2"/>
      <c r="BJL3" s="2"/>
      <c r="BJM3" s="2"/>
      <c r="BJN3" s="2"/>
      <c r="BJO3" s="2"/>
      <c r="BJP3" s="2"/>
      <c r="BJQ3" s="2"/>
      <c r="BJR3" s="2"/>
      <c r="BJS3" s="2"/>
      <c r="BJT3" s="2"/>
      <c r="BJU3" s="2"/>
      <c r="BJV3" s="2"/>
      <c r="BJW3" s="2"/>
      <c r="BJX3" s="2"/>
      <c r="BJY3" s="2"/>
      <c r="BJZ3" s="2"/>
      <c r="BKA3" s="2"/>
      <c r="BKB3" s="2"/>
      <c r="BKC3" s="2"/>
      <c r="BKD3" s="2"/>
      <c r="BKE3" s="2"/>
      <c r="BKF3" s="2"/>
      <c r="BKG3" s="2"/>
      <c r="BKH3" s="2"/>
      <c r="BKI3" s="2"/>
      <c r="BKJ3" s="2"/>
      <c r="BKK3" s="2"/>
      <c r="BKL3" s="2"/>
      <c r="BKM3" s="2"/>
      <c r="BKN3" s="2"/>
      <c r="BKO3" s="2"/>
      <c r="BKP3" s="2"/>
      <c r="BKQ3" s="2"/>
      <c r="BKR3" s="2"/>
      <c r="BKS3" s="2"/>
      <c r="BKT3" s="2"/>
      <c r="BKU3" s="2"/>
      <c r="BKV3" s="2"/>
      <c r="BKW3" s="2"/>
      <c r="BKX3" s="2"/>
      <c r="BKY3" s="2"/>
      <c r="BKZ3" s="2"/>
      <c r="BLA3" s="2"/>
      <c r="BLB3" s="2"/>
      <c r="BLC3" s="2"/>
      <c r="BLD3" s="2"/>
      <c r="BLE3" s="2"/>
      <c r="BLF3" s="2"/>
      <c r="BLG3" s="2"/>
      <c r="BLH3" s="2"/>
      <c r="BLI3" s="2"/>
      <c r="BLJ3" s="2"/>
      <c r="BLK3" s="2"/>
      <c r="BLL3" s="2"/>
      <c r="BLM3" s="2"/>
      <c r="BLN3" s="2"/>
      <c r="BLO3" s="2"/>
      <c r="BLP3" s="2"/>
      <c r="BLQ3" s="2"/>
      <c r="BLR3" s="2"/>
      <c r="BLS3" s="2"/>
      <c r="BLT3" s="2"/>
      <c r="BLU3" s="2"/>
      <c r="BLV3" s="2"/>
      <c r="BLW3" s="2"/>
      <c r="BLX3" s="2"/>
      <c r="BLY3" s="2"/>
      <c r="BLZ3" s="2"/>
      <c r="BMA3" s="2"/>
      <c r="BMB3" s="2"/>
      <c r="BMC3" s="2"/>
      <c r="BMD3" s="2"/>
      <c r="BME3" s="2"/>
      <c r="BMF3" s="2"/>
      <c r="BMG3" s="2"/>
      <c r="BMH3" s="2"/>
      <c r="BMI3" s="2"/>
      <c r="BMJ3" s="2"/>
      <c r="BMK3" s="2"/>
      <c r="BML3" s="2"/>
      <c r="BMM3" s="2"/>
      <c r="BMN3" s="2"/>
      <c r="BMO3" s="2"/>
      <c r="BMP3" s="2"/>
      <c r="BMQ3" s="2"/>
      <c r="BMR3" s="2"/>
      <c r="BMS3" s="2"/>
      <c r="BMT3" s="2"/>
      <c r="BMU3" s="2"/>
      <c r="BMV3" s="2"/>
      <c r="BMW3" s="2"/>
      <c r="BMX3" s="2"/>
      <c r="BMY3" s="2"/>
      <c r="BMZ3" s="2"/>
      <c r="BNA3" s="2"/>
      <c r="BNB3" s="2"/>
      <c r="BNC3" s="2"/>
      <c r="BND3" s="2"/>
      <c r="BNE3" s="2"/>
      <c r="BNF3" s="2"/>
      <c r="BNG3" s="2"/>
      <c r="BNH3" s="2"/>
      <c r="BNI3" s="2"/>
      <c r="BNJ3" s="2"/>
      <c r="BNK3" s="2"/>
      <c r="BNL3" s="2"/>
      <c r="BNM3" s="2"/>
      <c r="BNN3" s="2"/>
      <c r="BNO3" s="2"/>
      <c r="BNP3" s="2"/>
      <c r="BNQ3" s="2"/>
      <c r="BNR3" s="2"/>
      <c r="BNS3" s="2"/>
      <c r="BNT3" s="2"/>
      <c r="BNU3" s="2"/>
      <c r="BNV3" s="2"/>
      <c r="BNW3" s="2"/>
      <c r="BNX3" s="2"/>
      <c r="BNY3" s="2"/>
      <c r="BNZ3" s="2"/>
      <c r="BOA3" s="2"/>
      <c r="BOB3" s="2"/>
      <c r="BOC3" s="2"/>
      <c r="BOD3" s="2"/>
      <c r="BOE3" s="2"/>
      <c r="BOF3" s="2"/>
      <c r="BOG3" s="2"/>
      <c r="BOH3" s="2"/>
      <c r="BOI3" s="2"/>
      <c r="BOJ3" s="2"/>
      <c r="BOK3" s="2"/>
      <c r="BOL3" s="2"/>
      <c r="BOM3" s="2"/>
      <c r="BON3" s="2"/>
      <c r="BOO3" s="2"/>
      <c r="BOP3" s="2"/>
      <c r="BOQ3" s="2"/>
      <c r="BOR3" s="2"/>
      <c r="BOS3" s="2"/>
      <c r="BOT3" s="2"/>
      <c r="BOU3" s="2"/>
      <c r="BOV3" s="2"/>
      <c r="BOW3" s="2"/>
      <c r="BOX3" s="2"/>
      <c r="BOY3" s="2"/>
      <c r="BOZ3" s="2"/>
      <c r="BPA3" s="2"/>
      <c r="BPB3" s="2"/>
      <c r="BPC3" s="2"/>
      <c r="BPD3" s="2"/>
      <c r="BPE3" s="2"/>
      <c r="BPF3" s="2"/>
      <c r="BPG3" s="2"/>
      <c r="BPH3" s="2"/>
      <c r="BPI3" s="2"/>
      <c r="BPJ3" s="2"/>
      <c r="BPK3" s="2"/>
      <c r="BPL3" s="2"/>
      <c r="BPM3" s="2"/>
      <c r="BPN3" s="2"/>
      <c r="BPO3" s="2"/>
      <c r="BPP3" s="2"/>
      <c r="BPQ3" s="2"/>
      <c r="BPR3" s="2"/>
      <c r="BPS3" s="2"/>
      <c r="BPT3" s="2"/>
      <c r="BPU3" s="2"/>
      <c r="BPV3" s="2"/>
      <c r="BPW3" s="2"/>
      <c r="BPX3" s="2"/>
      <c r="BPY3" s="2"/>
      <c r="BPZ3" s="2"/>
      <c r="BQA3" s="2"/>
      <c r="BQB3" s="2"/>
      <c r="BQC3" s="2"/>
      <c r="BQD3" s="2"/>
      <c r="BQE3" s="2"/>
      <c r="BQF3" s="2"/>
      <c r="BQG3" s="2"/>
      <c r="BQH3" s="2"/>
      <c r="BQI3" s="2"/>
      <c r="BQJ3" s="2"/>
      <c r="BQK3" s="2"/>
      <c r="BQL3" s="2"/>
      <c r="BQM3" s="2"/>
      <c r="BQN3" s="2"/>
      <c r="BQO3" s="2"/>
      <c r="BQP3" s="2"/>
      <c r="BQQ3" s="2"/>
      <c r="BQR3" s="2"/>
      <c r="BQS3" s="2"/>
      <c r="BQT3" s="2"/>
      <c r="BQU3" s="2"/>
      <c r="BQV3" s="2"/>
      <c r="BQW3" s="2"/>
      <c r="BQX3" s="2"/>
      <c r="BQY3" s="2"/>
      <c r="BQZ3" s="2"/>
      <c r="BRA3" s="2"/>
      <c r="BRB3" s="2"/>
      <c r="BRC3" s="2"/>
      <c r="BRD3" s="2"/>
      <c r="BRE3" s="2"/>
      <c r="BRF3" s="2"/>
      <c r="BRG3" s="2"/>
      <c r="BRH3" s="2"/>
      <c r="BRI3" s="2"/>
      <c r="BRJ3" s="2"/>
      <c r="BRK3" s="2"/>
      <c r="BRL3" s="2"/>
      <c r="BRM3" s="2"/>
      <c r="BRN3" s="2"/>
      <c r="BRO3" s="2"/>
      <c r="BRP3" s="2"/>
      <c r="BRQ3" s="2"/>
      <c r="BRR3" s="2"/>
      <c r="BRS3" s="2"/>
      <c r="BRT3" s="2"/>
      <c r="BRU3" s="2"/>
      <c r="BRV3" s="2"/>
      <c r="BRW3" s="2"/>
      <c r="BRX3" s="2"/>
      <c r="BRY3" s="2"/>
      <c r="BRZ3" s="2"/>
      <c r="BSA3" s="2"/>
      <c r="BSB3" s="2"/>
      <c r="BSC3" s="2"/>
      <c r="BSD3" s="2"/>
      <c r="BSE3" s="2"/>
      <c r="BSF3" s="2"/>
      <c r="BSG3" s="2"/>
      <c r="BSH3" s="2"/>
      <c r="BSI3" s="2"/>
      <c r="BSJ3" s="2"/>
      <c r="BSK3" s="2"/>
      <c r="BSL3" s="2"/>
      <c r="BSM3" s="2"/>
      <c r="BSN3" s="2"/>
      <c r="BSO3" s="2"/>
      <c r="BSP3" s="2"/>
      <c r="BSQ3" s="2"/>
      <c r="BSR3" s="2"/>
      <c r="BSS3" s="2"/>
      <c r="BST3" s="2"/>
      <c r="BSU3" s="2"/>
      <c r="BSV3" s="2"/>
      <c r="BSW3" s="2"/>
      <c r="BSX3" s="2"/>
      <c r="BSY3" s="2"/>
      <c r="BSZ3" s="2"/>
      <c r="BTA3" s="2"/>
      <c r="BTB3" s="2"/>
      <c r="BTC3" s="2"/>
      <c r="BTD3" s="2"/>
      <c r="BTE3" s="2"/>
      <c r="BTF3" s="2"/>
      <c r="BTG3" s="2"/>
      <c r="BTH3" s="2"/>
      <c r="BTI3" s="2"/>
      <c r="BTJ3" s="2"/>
      <c r="BTK3" s="2"/>
      <c r="BTL3" s="2"/>
      <c r="BTM3" s="2"/>
      <c r="BTN3" s="2"/>
      <c r="BTO3" s="2"/>
      <c r="BTP3" s="2"/>
      <c r="BTQ3" s="2"/>
      <c r="BTR3" s="2"/>
      <c r="BTS3" s="2"/>
      <c r="BTT3" s="2"/>
      <c r="BTU3" s="2"/>
      <c r="BTV3" s="2"/>
      <c r="BTW3" s="2"/>
      <c r="BTX3" s="2"/>
      <c r="BTY3" s="2"/>
      <c r="BTZ3" s="2"/>
      <c r="BUA3" s="2"/>
      <c r="BUB3" s="2"/>
      <c r="BUC3" s="2"/>
      <c r="BUD3" s="2"/>
      <c r="BUE3" s="2"/>
      <c r="BUF3" s="2"/>
      <c r="BUG3" s="2"/>
      <c r="BUH3" s="2"/>
      <c r="BUI3" s="2"/>
      <c r="BUJ3" s="2"/>
      <c r="BUK3" s="2"/>
      <c r="BUL3" s="2"/>
      <c r="BUM3" s="2"/>
      <c r="BUN3" s="2"/>
      <c r="BUO3" s="2"/>
      <c r="BUP3" s="2"/>
      <c r="BUQ3" s="2"/>
      <c r="BUR3" s="2"/>
      <c r="BUS3" s="2"/>
      <c r="BUT3" s="2"/>
      <c r="BUU3" s="2"/>
      <c r="BUV3" s="2"/>
      <c r="BUW3" s="2"/>
      <c r="BUX3" s="2"/>
      <c r="BUY3" s="2"/>
      <c r="BUZ3" s="2"/>
      <c r="BVA3" s="2"/>
      <c r="BVB3" s="2"/>
      <c r="BVC3" s="2"/>
      <c r="BVD3" s="2"/>
      <c r="BVE3" s="2"/>
      <c r="BVF3" s="2"/>
      <c r="BVG3" s="2"/>
      <c r="BVH3" s="2"/>
      <c r="BVI3" s="2"/>
      <c r="BVJ3" s="2"/>
      <c r="BVK3" s="2"/>
      <c r="BVL3" s="2"/>
      <c r="BVM3" s="2"/>
      <c r="BVN3" s="2"/>
      <c r="BVO3" s="2"/>
      <c r="BVP3" s="2"/>
      <c r="BVQ3" s="2"/>
      <c r="BVR3" s="2"/>
      <c r="BVS3" s="2"/>
      <c r="BVT3" s="2"/>
      <c r="BVU3" s="2"/>
      <c r="BVV3" s="2"/>
      <c r="BVW3" s="2"/>
      <c r="BVX3" s="2"/>
      <c r="BVY3" s="2"/>
      <c r="BVZ3" s="2"/>
      <c r="BWA3" s="2"/>
      <c r="BWB3" s="2"/>
      <c r="BWC3" s="2"/>
      <c r="BWD3" s="2"/>
      <c r="BWE3" s="2"/>
      <c r="BWF3" s="2"/>
      <c r="BWG3" s="2"/>
      <c r="BWH3" s="2"/>
      <c r="BWI3" s="2"/>
      <c r="BWJ3" s="2"/>
      <c r="BWK3" s="2"/>
      <c r="BWL3" s="2"/>
      <c r="BWM3" s="2"/>
      <c r="BWN3" s="2"/>
      <c r="BWO3" s="2"/>
      <c r="BWP3" s="2"/>
      <c r="BWQ3" s="2"/>
      <c r="BWR3" s="2"/>
      <c r="BWS3" s="2"/>
      <c r="BWT3" s="2"/>
      <c r="BWU3" s="2"/>
      <c r="BWV3" s="2"/>
      <c r="BWW3" s="2"/>
      <c r="BWX3" s="2"/>
      <c r="BWY3" s="2"/>
      <c r="BWZ3" s="2"/>
      <c r="BXA3" s="2"/>
      <c r="BXB3" s="2"/>
      <c r="BXC3" s="2"/>
      <c r="BXD3" s="2"/>
      <c r="BXE3" s="2"/>
      <c r="BXF3" s="2"/>
      <c r="BXG3" s="2"/>
      <c r="BXH3" s="2"/>
      <c r="BXI3" s="2"/>
      <c r="BXJ3" s="2"/>
      <c r="BXK3" s="2"/>
      <c r="BXL3" s="2"/>
      <c r="BXM3" s="2"/>
      <c r="BXN3" s="2"/>
      <c r="BXO3" s="2"/>
      <c r="BXP3" s="2"/>
      <c r="BXQ3" s="2"/>
      <c r="BXR3" s="2"/>
      <c r="BXS3" s="2"/>
      <c r="BXT3" s="2"/>
      <c r="BXU3" s="2"/>
      <c r="BXV3" s="2"/>
      <c r="BXW3" s="2"/>
      <c r="BXX3" s="2"/>
      <c r="BXY3" s="2"/>
      <c r="BXZ3" s="2"/>
      <c r="BYA3" s="2"/>
      <c r="BYB3" s="2"/>
      <c r="BYC3" s="2"/>
      <c r="BYD3" s="2"/>
      <c r="BYE3" s="2"/>
      <c r="BYF3" s="2"/>
      <c r="BYG3" s="2"/>
      <c r="BYH3" s="2"/>
      <c r="BYI3" s="2"/>
      <c r="BYJ3" s="2"/>
      <c r="BYK3" s="2"/>
      <c r="BYL3" s="2"/>
      <c r="BYM3" s="2"/>
      <c r="BYN3" s="2"/>
      <c r="BYO3" s="2"/>
      <c r="BYP3" s="2"/>
      <c r="BYQ3" s="2"/>
      <c r="BYR3" s="2"/>
      <c r="BYS3" s="2"/>
      <c r="BYT3" s="2"/>
      <c r="BYU3" s="2"/>
      <c r="BYV3" s="2"/>
      <c r="BYW3" s="2"/>
      <c r="BYX3" s="2"/>
      <c r="BYY3" s="2"/>
      <c r="BYZ3" s="2"/>
      <c r="BZA3" s="2"/>
      <c r="BZB3" s="2"/>
      <c r="BZC3" s="2"/>
    </row>
    <row r="4" spans="1:2031" ht="16.5" thickBot="1" x14ac:dyDescent="0.3">
      <c r="A4" s="103">
        <v>1</v>
      </c>
      <c r="B4" s="104"/>
      <c r="C4" s="105" t="str">
        <f>U4</f>
        <v>Equipe 1A</v>
      </c>
      <c r="D4" s="106"/>
      <c r="E4" s="106"/>
      <c r="F4" s="107" t="str">
        <f>U5</f>
        <v>Equipe 2A</v>
      </c>
      <c r="G4" s="55"/>
      <c r="H4" s="82" t="str">
        <f>VLOOKUP(S4,T$4:U$11,2,0)</f>
        <v>Equipe 1A</v>
      </c>
      <c r="I4" s="41">
        <v>1</v>
      </c>
      <c r="J4" s="42">
        <f>INDEX($U$3:$AE$11,MATCH($H4,$U$3:$U$11,),MATCH(J$3,$U$3:$AE$3,))</f>
        <v>0</v>
      </c>
      <c r="K4" s="101">
        <f t="shared" ref="K4:Q11" si="0">INDEX($U$3:$AE$11,MATCH($H4,$U$3:$U$11,),MATCH(K$3,$U$3:$AE$3,))</f>
        <v>0</v>
      </c>
      <c r="L4" s="101">
        <f t="shared" si="0"/>
        <v>0</v>
      </c>
      <c r="M4" s="101">
        <f t="shared" si="0"/>
        <v>0</v>
      </c>
      <c r="N4" s="101">
        <f t="shared" si="0"/>
        <v>0</v>
      </c>
      <c r="O4" s="101">
        <f t="shared" si="0"/>
        <v>0</v>
      </c>
      <c r="P4" s="101">
        <f t="shared" si="0"/>
        <v>0</v>
      </c>
      <c r="Q4" s="101">
        <f t="shared" si="0"/>
        <v>0</v>
      </c>
      <c r="R4" s="55"/>
      <c r="S4" s="15">
        <v>1</v>
      </c>
      <c r="T4" s="17">
        <f>W4</f>
        <v>1</v>
      </c>
      <c r="U4" s="85" t="s">
        <v>42</v>
      </c>
      <c r="V4" s="16">
        <f>RANK(AF4,AF$4:AF$11)</f>
        <v>1</v>
      </c>
      <c r="W4" s="16">
        <f>RANK(AG4,AG$4:AG$11)</f>
        <v>1</v>
      </c>
      <c r="X4" s="16">
        <f>SUMPRODUCT((C$4:C$31=U4)*(AH$4:AH$31))+SUMPRODUCT((F$4:F$31=U4)*(AI$4:AI$31))</f>
        <v>0</v>
      </c>
      <c r="Y4" s="16">
        <f>SUMPRODUCT((C$4:C$31=U4)*(AJ$4:AJ$31))+SUMPRODUCT((F$4:F$31=U4)*(AK$4:AK$31))</f>
        <v>0</v>
      </c>
      <c r="Z4" s="16">
        <f>SUMPRODUCT((C$4:C$31=U4)*(AL$4:AL$31))+SUMPRODUCT((F$4:F$31=U4)*(AM$4:AM$31))</f>
        <v>0</v>
      </c>
      <c r="AA4" s="16">
        <f>SUMPRODUCT((C$4:C$31=U4)*(AN$4:AN$31))+SUMPRODUCT((F$4:F$31=U4)*(AO$4:AO$31))</f>
        <v>0</v>
      </c>
      <c r="AB4" s="16">
        <f>SUMPRODUCT((C$4:C$31=U4)*(AP$4:AP$31))+SUMPRODUCT((F$4:F$31=U4)*(AQ$4:AQ$31))</f>
        <v>0</v>
      </c>
      <c r="AC4" s="16">
        <f>SUMPRODUCT((C$4:C$31=U4)*(AR$4:AR$31))+SUMPRODUCT((F$4:F$31=U4)*(AS$4:AS$31))</f>
        <v>0</v>
      </c>
      <c r="AD4" s="16">
        <f>SUMPRODUCT((C$4:C$31=U4)*(AT$4:AT$31))+SUMPRODUCT((F$4:F$31=U4)*(AU$4:AU$31))</f>
        <v>0</v>
      </c>
      <c r="AE4" s="17">
        <f>AC4-AD4</f>
        <v>0</v>
      </c>
      <c r="AF4" s="31">
        <f>SUM(X4*1000+(AE4)/10+(AC4)/100)</f>
        <v>0</v>
      </c>
      <c r="AG4" s="28">
        <f>AF4+0.0000008</f>
        <v>7.9999999999999996E-7</v>
      </c>
      <c r="AH4" s="15">
        <f t="shared" ref="AH4:AH18" si="1">IF(D4="",0,IF(D4&gt;E4,3,IF(D4=E4,1,IF(D4&lt;E4,0))))</f>
        <v>0</v>
      </c>
      <c r="AI4" s="17">
        <f t="shared" ref="AI4:AI18" si="2">IF(E4="",0,IF(E4&gt;D4,3,IF(E4=D4,1,IF(E4&lt;D4,0))))</f>
        <v>0</v>
      </c>
      <c r="AJ4" s="22">
        <f t="shared" ref="AJ4:AJ18" si="3">IF(D4="",0,1)</f>
        <v>0</v>
      </c>
      <c r="AK4" s="17">
        <f t="shared" ref="AK4:AK18" si="4">IF(E4="",0,1)</f>
        <v>0</v>
      </c>
      <c r="AL4" s="22" t="b">
        <f t="shared" ref="AL4:AL18" si="5">IF(D4&lt;&gt;"",IF(D4&gt;E4,1))</f>
        <v>0</v>
      </c>
      <c r="AM4" s="17" t="b">
        <f t="shared" ref="AM4:AM18" si="6">IF(E4&lt;&gt;"",IF(E4&gt;D4,1))</f>
        <v>0</v>
      </c>
      <c r="AN4" s="22" t="b">
        <f t="shared" ref="AN4:AN18" si="7">IF(D4&lt;&gt;"",IF(D4=E4,1))</f>
        <v>0</v>
      </c>
      <c r="AO4" s="17" t="b">
        <f t="shared" ref="AO4:AO18" si="8">IF(E4&lt;&gt;"",IF(E4=D4,1))</f>
        <v>0</v>
      </c>
      <c r="AP4" s="22" t="b">
        <f t="shared" ref="AP4:AP18" si="9">IF(D4&lt;&gt;"",IF(D4&lt;E4,1))</f>
        <v>0</v>
      </c>
      <c r="AQ4" s="17" t="b">
        <f t="shared" ref="AQ4:AQ18" si="10">IF(E4&lt;&gt;"",IF(E4&lt;D4,1))</f>
        <v>0</v>
      </c>
      <c r="AR4" s="22">
        <f t="shared" ref="AR4:AR18" si="11">D4</f>
        <v>0</v>
      </c>
      <c r="AS4" s="17">
        <f t="shared" ref="AS4:AS18" si="12">E4</f>
        <v>0</v>
      </c>
      <c r="AT4" s="22">
        <f t="shared" ref="AT4:AT18" si="13">E4</f>
        <v>0</v>
      </c>
      <c r="AU4" s="17">
        <f t="shared" ref="AU4:AU18" si="14">D4</f>
        <v>0</v>
      </c>
      <c r="AV4" s="93" t="str">
        <f>VLOOKUP(S4,T$4:U$11,2,0)</f>
        <v>Equipe 1A</v>
      </c>
      <c r="AW4" s="95">
        <f>INDEX(U$4:AF$11,MATCH($AV4,$U$4:$U$11,0),12)</f>
        <v>0</v>
      </c>
      <c r="AX4" s="100">
        <f>RANK(AW4,AW$4:AW$11)</f>
        <v>1</v>
      </c>
      <c r="AY4" s="89" t="str">
        <f t="shared" ref="AY4:AY9" si="15">U4</f>
        <v>Equipe 1A</v>
      </c>
      <c r="AZ4" s="65"/>
      <c r="BA4" s="65"/>
      <c r="BB4" s="65"/>
      <c r="BC4" s="65"/>
      <c r="BD4" s="65"/>
      <c r="BE4" s="65"/>
      <c r="BF4" s="65"/>
      <c r="BG4" s="65"/>
      <c r="BH4" s="65"/>
      <c r="BI4" s="65"/>
      <c r="BJ4" s="65"/>
      <c r="BK4" s="65"/>
      <c r="BL4" s="65"/>
      <c r="BM4" s="65"/>
      <c r="BN4" s="65"/>
      <c r="BO4" s="65"/>
      <c r="BP4" s="65"/>
      <c r="BQ4" s="65"/>
      <c r="BR4" s="65"/>
      <c r="BS4" s="65"/>
      <c r="BT4" s="65"/>
      <c r="BU4" s="65"/>
      <c r="BV4" s="65"/>
      <c r="BW4" s="65"/>
      <c r="BX4" s="65"/>
      <c r="BY4" s="65"/>
      <c r="BZ4" s="65"/>
      <c r="CA4" s="65"/>
      <c r="CB4" s="65"/>
      <c r="CC4" s="65"/>
      <c r="CD4" s="65"/>
      <c r="CE4" s="65"/>
      <c r="CF4" s="65"/>
      <c r="CG4" s="65"/>
      <c r="CH4" s="65"/>
      <c r="CI4" s="65"/>
      <c r="CJ4" s="65"/>
      <c r="CK4" s="65"/>
      <c r="CL4" s="65"/>
    </row>
    <row r="5" spans="1:2031" ht="16.5" thickBot="1" x14ac:dyDescent="0.3">
      <c r="A5" s="48">
        <v>3</v>
      </c>
      <c r="B5" s="49"/>
      <c r="C5" s="108" t="str">
        <f>U6</f>
        <v>Equipe 3A</v>
      </c>
      <c r="D5" s="50"/>
      <c r="E5" s="50"/>
      <c r="F5" s="109" t="str">
        <f>U11</f>
        <v>Equipe 8A</v>
      </c>
      <c r="G5" s="55"/>
      <c r="H5" s="82" t="str">
        <f t="shared" ref="H5:H11" si="16">VLOOKUP(S5,T$4:U$11,2,0)</f>
        <v>Equipe 2A</v>
      </c>
      <c r="I5" s="43">
        <f>IF(AW5=AW4,AX4,AX5)</f>
        <v>1</v>
      </c>
      <c r="J5" s="42">
        <f t="shared" ref="J5:J11" si="17">INDEX($U$3:$AE$11,MATCH($H5,$U$3:$U$11,),MATCH(J$3,$U$3:$AE$3,))</f>
        <v>0</v>
      </c>
      <c r="K5" s="101">
        <f t="shared" si="0"/>
        <v>0</v>
      </c>
      <c r="L5" s="101">
        <f t="shared" si="0"/>
        <v>0</v>
      </c>
      <c r="M5" s="101">
        <f t="shared" si="0"/>
        <v>0</v>
      </c>
      <c r="N5" s="101">
        <f t="shared" si="0"/>
        <v>0</v>
      </c>
      <c r="O5" s="101">
        <f t="shared" si="0"/>
        <v>0</v>
      </c>
      <c r="P5" s="101">
        <f t="shared" si="0"/>
        <v>0</v>
      </c>
      <c r="Q5" s="101">
        <f t="shared" si="0"/>
        <v>0</v>
      </c>
      <c r="R5" s="55"/>
      <c r="S5" s="10">
        <v>2</v>
      </c>
      <c r="T5" s="11">
        <f t="shared" ref="T5:T9" si="18">W5</f>
        <v>2</v>
      </c>
      <c r="U5" s="85" t="s">
        <v>43</v>
      </c>
      <c r="V5" s="16">
        <f t="shared" ref="V5:V11" si="19">RANK(AF5,AF$4:AF$11)</f>
        <v>1</v>
      </c>
      <c r="W5" s="16">
        <f t="shared" ref="W5:W11" si="20">RANK(AG5,AG$4:AG$11)</f>
        <v>2</v>
      </c>
      <c r="X5" s="16">
        <f t="shared" ref="X5:X11" si="21">SUMPRODUCT((C$4:C$31=U5)*(AH$4:AH$31))+SUMPRODUCT((F$4:F$31=U5)*(AI$4:AI$31))</f>
        <v>0</v>
      </c>
      <c r="Y5" s="16">
        <f t="shared" ref="Y5:Y11" si="22">SUMPRODUCT((C$4:C$31=U5)*(AJ$4:AJ$31))+SUMPRODUCT((F$4:F$31=U5)*(AK$4:AK$31))</f>
        <v>0</v>
      </c>
      <c r="Z5" s="16">
        <f t="shared" ref="Z5:Z11" si="23">SUMPRODUCT((C$4:C$31=U5)*(AL$4:AL$31))+SUMPRODUCT((F$4:F$31=U5)*(AM$4:AM$31))</f>
        <v>0</v>
      </c>
      <c r="AA5" s="16">
        <f t="shared" ref="AA5:AA11" si="24">SUMPRODUCT((C$4:C$31=U5)*(AN$4:AN$31))+SUMPRODUCT((F$4:F$31=U5)*(AO$4:AO$31))</f>
        <v>0</v>
      </c>
      <c r="AB5" s="16">
        <f t="shared" ref="AB5:AB11" si="25">SUMPRODUCT((C$4:C$31=U5)*(AP$4:AP$31))+SUMPRODUCT((F$4:F$31=U5)*(AQ$4:AQ$31))</f>
        <v>0</v>
      </c>
      <c r="AC5" s="16">
        <f t="shared" ref="AC5:AC11" si="26">SUMPRODUCT((C$4:C$31=U5)*(AR$4:AR$31))+SUMPRODUCT((F$4:F$31=U5)*(AS$4:AS$31))</f>
        <v>0</v>
      </c>
      <c r="AD5" s="16">
        <f t="shared" ref="AD5:AD11" si="27">SUMPRODUCT((C$4:C$31=U5)*(AT$4:AT$31))+SUMPRODUCT((F$4:F$31=U5)*(AU$4:AU$31))</f>
        <v>0</v>
      </c>
      <c r="AE5" s="17">
        <f t="shared" ref="AE5:AE11" si="28">AC5-AD5</f>
        <v>0</v>
      </c>
      <c r="AF5" s="32">
        <f t="shared" ref="AF5:AF9" si="29">SUM(X5*1000+(AE5)/10+(AC5)/100)</f>
        <v>0</v>
      </c>
      <c r="AG5" s="26">
        <f>AF5+0.0000007</f>
        <v>6.9999999999999997E-7</v>
      </c>
      <c r="AH5" s="10">
        <f t="shared" si="1"/>
        <v>0</v>
      </c>
      <c r="AI5" s="11">
        <f t="shared" si="2"/>
        <v>0</v>
      </c>
      <c r="AJ5" s="23">
        <f t="shared" si="3"/>
        <v>0</v>
      </c>
      <c r="AK5" s="11">
        <f t="shared" si="4"/>
        <v>0</v>
      </c>
      <c r="AL5" s="23" t="b">
        <f t="shared" si="5"/>
        <v>0</v>
      </c>
      <c r="AM5" s="11" t="b">
        <f t="shared" si="6"/>
        <v>0</v>
      </c>
      <c r="AN5" s="23" t="b">
        <f t="shared" si="7"/>
        <v>0</v>
      </c>
      <c r="AO5" s="11" t="b">
        <f t="shared" si="8"/>
        <v>0</v>
      </c>
      <c r="AP5" s="23" t="b">
        <f t="shared" si="9"/>
        <v>0</v>
      </c>
      <c r="AQ5" s="11" t="b">
        <f t="shared" si="10"/>
        <v>0</v>
      </c>
      <c r="AR5" s="23">
        <f t="shared" si="11"/>
        <v>0</v>
      </c>
      <c r="AS5" s="11">
        <f t="shared" si="12"/>
        <v>0</v>
      </c>
      <c r="AT5" s="23">
        <f t="shared" si="13"/>
        <v>0</v>
      </c>
      <c r="AU5" s="11">
        <f t="shared" si="14"/>
        <v>0</v>
      </c>
      <c r="AV5" s="93" t="str">
        <f t="shared" ref="AV5:AV11" si="30">VLOOKUP(S5,T$4:U$11,2,0)</f>
        <v>Equipe 2A</v>
      </c>
      <c r="AW5" s="95">
        <f t="shared" ref="AW5:AW11" si="31">INDEX(U$4:AF$11,MATCH($AV5,$U$4:$U$11,0),12)</f>
        <v>0</v>
      </c>
      <c r="AX5" s="100">
        <f t="shared" ref="AX5:AX11" si="32">RANK(AW5,AW$4:AW$11)</f>
        <v>1</v>
      </c>
      <c r="AY5" s="87" t="str">
        <f t="shared" si="15"/>
        <v>Equipe 2A</v>
      </c>
      <c r="AZ5" s="65"/>
      <c r="BA5" s="65"/>
      <c r="BB5" s="65"/>
      <c r="BC5" s="65"/>
      <c r="BD5" s="65"/>
      <c r="BE5" s="65"/>
      <c r="BF5" s="65"/>
      <c r="BG5" s="65"/>
      <c r="BH5" s="65"/>
      <c r="BI5" s="65"/>
      <c r="BJ5" s="65"/>
      <c r="BK5" s="65"/>
      <c r="BL5" s="65"/>
      <c r="BM5" s="65"/>
      <c r="BN5" s="65"/>
      <c r="BO5" s="65"/>
      <c r="BP5" s="65"/>
      <c r="BQ5" s="65"/>
      <c r="BR5" s="65"/>
      <c r="BS5" s="65"/>
      <c r="BT5" s="65"/>
      <c r="BU5" s="65"/>
      <c r="BV5" s="65"/>
      <c r="BW5" s="65"/>
      <c r="BX5" s="65"/>
      <c r="BY5" s="65"/>
      <c r="BZ5" s="65"/>
      <c r="CA5" s="65"/>
      <c r="CB5" s="65"/>
      <c r="CC5" s="65"/>
      <c r="CD5" s="65"/>
      <c r="CE5" s="65"/>
      <c r="CF5" s="65"/>
      <c r="CG5" s="65"/>
      <c r="CH5" s="65"/>
      <c r="CI5" s="65"/>
      <c r="CJ5" s="65"/>
      <c r="CK5" s="65"/>
      <c r="CL5" s="65"/>
    </row>
    <row r="6" spans="1:2031" ht="16.5" thickBot="1" x14ac:dyDescent="0.3">
      <c r="A6" s="48">
        <v>1</v>
      </c>
      <c r="B6" s="49"/>
      <c r="C6" s="108" t="str">
        <f>U7</f>
        <v>Equipe 4A</v>
      </c>
      <c r="D6" s="50"/>
      <c r="E6" s="50"/>
      <c r="F6" s="109" t="str">
        <f>U8</f>
        <v>Equipe 5A</v>
      </c>
      <c r="G6" s="55"/>
      <c r="H6" s="82" t="str">
        <f t="shared" si="16"/>
        <v>Equipe 3A</v>
      </c>
      <c r="I6" s="43">
        <f t="shared" ref="I6:I9" si="33">IF(AW6=AW5,AX5,AX6)</f>
        <v>1</v>
      </c>
      <c r="J6" s="42">
        <f t="shared" si="17"/>
        <v>0</v>
      </c>
      <c r="K6" s="101">
        <f t="shared" si="0"/>
        <v>0</v>
      </c>
      <c r="L6" s="101">
        <f t="shared" si="0"/>
        <v>0</v>
      </c>
      <c r="M6" s="101">
        <f t="shared" si="0"/>
        <v>0</v>
      </c>
      <c r="N6" s="101">
        <f t="shared" si="0"/>
        <v>0</v>
      </c>
      <c r="O6" s="101">
        <f t="shared" si="0"/>
        <v>0</v>
      </c>
      <c r="P6" s="101">
        <f t="shared" si="0"/>
        <v>0</v>
      </c>
      <c r="Q6" s="101">
        <f t="shared" si="0"/>
        <v>0</v>
      </c>
      <c r="R6" s="55"/>
      <c r="S6" s="10">
        <v>3</v>
      </c>
      <c r="T6" s="11">
        <f t="shared" si="18"/>
        <v>3</v>
      </c>
      <c r="U6" s="85" t="s">
        <v>27</v>
      </c>
      <c r="V6" s="16">
        <f t="shared" si="19"/>
        <v>1</v>
      </c>
      <c r="W6" s="16">
        <f t="shared" si="20"/>
        <v>3</v>
      </c>
      <c r="X6" s="16">
        <f t="shared" si="21"/>
        <v>0</v>
      </c>
      <c r="Y6" s="16">
        <f t="shared" si="22"/>
        <v>0</v>
      </c>
      <c r="Z6" s="16">
        <f t="shared" si="23"/>
        <v>0</v>
      </c>
      <c r="AA6" s="16">
        <f t="shared" si="24"/>
        <v>0</v>
      </c>
      <c r="AB6" s="16">
        <f t="shared" si="25"/>
        <v>0</v>
      </c>
      <c r="AC6" s="16">
        <f t="shared" si="26"/>
        <v>0</v>
      </c>
      <c r="AD6" s="16">
        <f t="shared" si="27"/>
        <v>0</v>
      </c>
      <c r="AE6" s="17">
        <f t="shared" si="28"/>
        <v>0</v>
      </c>
      <c r="AF6" s="32">
        <f t="shared" si="29"/>
        <v>0</v>
      </c>
      <c r="AG6" s="26">
        <f>AF6+0.0000006</f>
        <v>5.9999999999999997E-7</v>
      </c>
      <c r="AH6" s="10">
        <f t="shared" si="1"/>
        <v>0</v>
      </c>
      <c r="AI6" s="11">
        <f t="shared" si="2"/>
        <v>0</v>
      </c>
      <c r="AJ6" s="23">
        <f t="shared" si="3"/>
        <v>0</v>
      </c>
      <c r="AK6" s="11">
        <f t="shared" si="4"/>
        <v>0</v>
      </c>
      <c r="AL6" s="23" t="b">
        <f t="shared" si="5"/>
        <v>0</v>
      </c>
      <c r="AM6" s="11" t="b">
        <f t="shared" si="6"/>
        <v>0</v>
      </c>
      <c r="AN6" s="23" t="b">
        <f t="shared" si="7"/>
        <v>0</v>
      </c>
      <c r="AO6" s="11" t="b">
        <f t="shared" si="8"/>
        <v>0</v>
      </c>
      <c r="AP6" s="23" t="b">
        <f t="shared" si="9"/>
        <v>0</v>
      </c>
      <c r="AQ6" s="11" t="b">
        <f t="shared" si="10"/>
        <v>0</v>
      </c>
      <c r="AR6" s="23">
        <f t="shared" si="11"/>
        <v>0</v>
      </c>
      <c r="AS6" s="11">
        <f t="shared" si="12"/>
        <v>0</v>
      </c>
      <c r="AT6" s="23">
        <f t="shared" si="13"/>
        <v>0</v>
      </c>
      <c r="AU6" s="11">
        <f t="shared" si="14"/>
        <v>0</v>
      </c>
      <c r="AV6" s="93" t="str">
        <f t="shared" si="30"/>
        <v>Equipe 3A</v>
      </c>
      <c r="AW6" s="95">
        <f t="shared" si="31"/>
        <v>0</v>
      </c>
      <c r="AX6" s="100">
        <f t="shared" si="32"/>
        <v>1</v>
      </c>
      <c r="AY6" s="87" t="str">
        <f t="shared" si="15"/>
        <v>Equipe 3A</v>
      </c>
      <c r="AZ6" s="65"/>
      <c r="BA6" s="65"/>
      <c r="BB6" s="65"/>
      <c r="BC6" s="65"/>
      <c r="BD6" s="65"/>
      <c r="BE6" s="65"/>
      <c r="BF6" s="65"/>
      <c r="BG6" s="65"/>
      <c r="BH6" s="65"/>
      <c r="BI6" s="65"/>
      <c r="BJ6" s="65"/>
      <c r="BK6" s="65"/>
      <c r="BL6" s="65"/>
      <c r="BM6" s="65"/>
      <c r="BN6" s="65"/>
      <c r="BO6" s="65"/>
      <c r="BP6" s="65"/>
      <c r="BQ6" s="65"/>
      <c r="BR6" s="65"/>
      <c r="BS6" s="65"/>
      <c r="BT6" s="65"/>
      <c r="BU6" s="65"/>
      <c r="BV6" s="65"/>
      <c r="BW6" s="65"/>
      <c r="BX6" s="65"/>
      <c r="BY6" s="65"/>
      <c r="BZ6" s="65"/>
      <c r="CA6" s="65"/>
      <c r="CB6" s="65"/>
      <c r="CC6" s="65"/>
      <c r="CD6" s="65"/>
      <c r="CE6" s="65"/>
      <c r="CF6" s="65"/>
      <c r="CG6" s="65"/>
      <c r="CH6" s="65"/>
      <c r="CI6" s="65"/>
      <c r="CJ6" s="65"/>
      <c r="CK6" s="65"/>
      <c r="CL6" s="65"/>
    </row>
    <row r="7" spans="1:2031" ht="16.5" thickBot="1" x14ac:dyDescent="0.3">
      <c r="A7" s="48">
        <v>3</v>
      </c>
      <c r="B7" s="49"/>
      <c r="C7" s="108" t="str">
        <f>U9</f>
        <v>Equipe 6A</v>
      </c>
      <c r="D7" s="50"/>
      <c r="E7" s="50"/>
      <c r="F7" s="109" t="str">
        <f>U10</f>
        <v>Equipe 7A</v>
      </c>
      <c r="G7" s="55"/>
      <c r="H7" s="82" t="str">
        <f t="shared" si="16"/>
        <v>Equipe 4A</v>
      </c>
      <c r="I7" s="43">
        <f t="shared" si="33"/>
        <v>1</v>
      </c>
      <c r="J7" s="42">
        <f t="shared" si="17"/>
        <v>0</v>
      </c>
      <c r="K7" s="101">
        <f t="shared" si="0"/>
        <v>0</v>
      </c>
      <c r="L7" s="101">
        <f t="shared" si="0"/>
        <v>0</v>
      </c>
      <c r="M7" s="101">
        <f t="shared" si="0"/>
        <v>0</v>
      </c>
      <c r="N7" s="101">
        <f t="shared" si="0"/>
        <v>0</v>
      </c>
      <c r="O7" s="101">
        <f t="shared" si="0"/>
        <v>0</v>
      </c>
      <c r="P7" s="101">
        <f t="shared" si="0"/>
        <v>0</v>
      </c>
      <c r="Q7" s="101">
        <f t="shared" si="0"/>
        <v>0</v>
      </c>
      <c r="R7" s="55"/>
      <c r="S7" s="10">
        <v>4</v>
      </c>
      <c r="T7" s="11">
        <f t="shared" si="18"/>
        <v>4</v>
      </c>
      <c r="U7" s="85" t="s">
        <v>28</v>
      </c>
      <c r="V7" s="16">
        <f t="shared" si="19"/>
        <v>1</v>
      </c>
      <c r="W7" s="16">
        <f t="shared" si="20"/>
        <v>4</v>
      </c>
      <c r="X7" s="16">
        <f t="shared" si="21"/>
        <v>0</v>
      </c>
      <c r="Y7" s="16">
        <f t="shared" si="22"/>
        <v>0</v>
      </c>
      <c r="Z7" s="16">
        <f t="shared" si="23"/>
        <v>0</v>
      </c>
      <c r="AA7" s="16">
        <f t="shared" si="24"/>
        <v>0</v>
      </c>
      <c r="AB7" s="16">
        <f t="shared" si="25"/>
        <v>0</v>
      </c>
      <c r="AC7" s="16">
        <f t="shared" si="26"/>
        <v>0</v>
      </c>
      <c r="AD7" s="16">
        <f t="shared" si="27"/>
        <v>0</v>
      </c>
      <c r="AE7" s="17">
        <f t="shared" si="28"/>
        <v>0</v>
      </c>
      <c r="AF7" s="32">
        <f t="shared" si="29"/>
        <v>0</v>
      </c>
      <c r="AG7" s="26">
        <f>AF7+0.0000005</f>
        <v>4.9999999999999998E-7</v>
      </c>
      <c r="AH7" s="10">
        <f t="shared" si="1"/>
        <v>0</v>
      </c>
      <c r="AI7" s="11">
        <f t="shared" si="2"/>
        <v>0</v>
      </c>
      <c r="AJ7" s="23">
        <f t="shared" si="3"/>
        <v>0</v>
      </c>
      <c r="AK7" s="11">
        <f t="shared" si="4"/>
        <v>0</v>
      </c>
      <c r="AL7" s="23" t="b">
        <f t="shared" si="5"/>
        <v>0</v>
      </c>
      <c r="AM7" s="11" t="b">
        <f t="shared" si="6"/>
        <v>0</v>
      </c>
      <c r="AN7" s="23" t="b">
        <f t="shared" si="7"/>
        <v>0</v>
      </c>
      <c r="AO7" s="11" t="b">
        <f t="shared" si="8"/>
        <v>0</v>
      </c>
      <c r="AP7" s="23" t="b">
        <f t="shared" si="9"/>
        <v>0</v>
      </c>
      <c r="AQ7" s="11" t="b">
        <f t="shared" si="10"/>
        <v>0</v>
      </c>
      <c r="AR7" s="23">
        <f t="shared" si="11"/>
        <v>0</v>
      </c>
      <c r="AS7" s="11">
        <f t="shared" si="12"/>
        <v>0</v>
      </c>
      <c r="AT7" s="23">
        <f t="shared" si="13"/>
        <v>0</v>
      </c>
      <c r="AU7" s="11">
        <f t="shared" si="14"/>
        <v>0</v>
      </c>
      <c r="AV7" s="93" t="str">
        <f t="shared" si="30"/>
        <v>Equipe 4A</v>
      </c>
      <c r="AW7" s="95">
        <f t="shared" si="31"/>
        <v>0</v>
      </c>
      <c r="AX7" s="100">
        <f t="shared" si="32"/>
        <v>1</v>
      </c>
      <c r="AY7" s="87" t="str">
        <f t="shared" si="15"/>
        <v>Equipe 4A</v>
      </c>
      <c r="AZ7" s="65"/>
      <c r="BA7" s="65"/>
      <c r="BB7" s="65"/>
      <c r="BC7" s="65"/>
      <c r="BD7" s="65"/>
      <c r="BE7" s="65"/>
      <c r="BF7" s="65"/>
      <c r="BG7" s="65"/>
      <c r="BH7" s="65"/>
      <c r="BI7" s="65"/>
      <c r="BJ7" s="65"/>
      <c r="BK7" s="65"/>
      <c r="BL7" s="65"/>
      <c r="BM7" s="65"/>
      <c r="BN7" s="65"/>
      <c r="BO7" s="65"/>
      <c r="BP7" s="65"/>
      <c r="BQ7" s="65"/>
      <c r="BR7" s="65"/>
      <c r="BS7" s="65"/>
      <c r="BT7" s="65"/>
      <c r="BU7" s="65"/>
      <c r="BV7" s="65"/>
      <c r="BW7" s="65"/>
      <c r="BX7" s="65"/>
      <c r="BY7" s="65"/>
      <c r="BZ7" s="65"/>
      <c r="CA7" s="65"/>
      <c r="CB7" s="65"/>
      <c r="CC7" s="65"/>
      <c r="CD7" s="65"/>
      <c r="CE7" s="65"/>
      <c r="CF7" s="65"/>
      <c r="CG7" s="65"/>
      <c r="CH7" s="65"/>
      <c r="CI7" s="65"/>
      <c r="CJ7" s="65"/>
      <c r="CK7" s="65"/>
      <c r="CL7" s="65"/>
    </row>
    <row r="8" spans="1:2031" ht="16.5" thickBot="1" x14ac:dyDescent="0.3">
      <c r="A8" s="48">
        <v>1</v>
      </c>
      <c r="B8" s="49"/>
      <c r="C8" s="108" t="str">
        <f>U4</f>
        <v>Equipe 1A</v>
      </c>
      <c r="D8" s="50"/>
      <c r="E8" s="50"/>
      <c r="F8" s="109" t="str">
        <f>U6</f>
        <v>Equipe 3A</v>
      </c>
      <c r="G8" s="55"/>
      <c r="H8" s="82" t="str">
        <f t="shared" si="16"/>
        <v>Equipe 5A</v>
      </c>
      <c r="I8" s="43">
        <f t="shared" si="33"/>
        <v>1</v>
      </c>
      <c r="J8" s="42">
        <f t="shared" si="17"/>
        <v>0</v>
      </c>
      <c r="K8" s="101">
        <f t="shared" si="0"/>
        <v>0</v>
      </c>
      <c r="L8" s="101">
        <f t="shared" si="0"/>
        <v>0</v>
      </c>
      <c r="M8" s="101">
        <f t="shared" si="0"/>
        <v>0</v>
      </c>
      <c r="N8" s="101">
        <f t="shared" si="0"/>
        <v>0</v>
      </c>
      <c r="O8" s="101">
        <f t="shared" si="0"/>
        <v>0</v>
      </c>
      <c r="P8" s="101">
        <f t="shared" si="0"/>
        <v>0</v>
      </c>
      <c r="Q8" s="101">
        <f t="shared" si="0"/>
        <v>0</v>
      </c>
      <c r="R8" s="55"/>
      <c r="S8" s="10">
        <v>5</v>
      </c>
      <c r="T8" s="11">
        <f t="shared" si="18"/>
        <v>5</v>
      </c>
      <c r="U8" s="85" t="s">
        <v>29</v>
      </c>
      <c r="V8" s="16">
        <f t="shared" si="19"/>
        <v>1</v>
      </c>
      <c r="W8" s="16">
        <f t="shared" si="20"/>
        <v>5</v>
      </c>
      <c r="X8" s="16">
        <f t="shared" si="21"/>
        <v>0</v>
      </c>
      <c r="Y8" s="16">
        <f t="shared" si="22"/>
        <v>0</v>
      </c>
      <c r="Z8" s="16">
        <f t="shared" si="23"/>
        <v>0</v>
      </c>
      <c r="AA8" s="16">
        <f t="shared" si="24"/>
        <v>0</v>
      </c>
      <c r="AB8" s="16">
        <f t="shared" si="25"/>
        <v>0</v>
      </c>
      <c r="AC8" s="16">
        <f t="shared" si="26"/>
        <v>0</v>
      </c>
      <c r="AD8" s="16">
        <f t="shared" si="27"/>
        <v>0</v>
      </c>
      <c r="AE8" s="17">
        <f t="shared" si="28"/>
        <v>0</v>
      </c>
      <c r="AF8" s="32">
        <f t="shared" si="29"/>
        <v>0</v>
      </c>
      <c r="AG8" s="26">
        <f>AF8+0.0000004</f>
        <v>3.9999999999999998E-7</v>
      </c>
      <c r="AH8" s="10">
        <f t="shared" si="1"/>
        <v>0</v>
      </c>
      <c r="AI8" s="11">
        <f t="shared" si="2"/>
        <v>0</v>
      </c>
      <c r="AJ8" s="23">
        <f t="shared" si="3"/>
        <v>0</v>
      </c>
      <c r="AK8" s="11">
        <f t="shared" si="4"/>
        <v>0</v>
      </c>
      <c r="AL8" s="23" t="b">
        <f t="shared" si="5"/>
        <v>0</v>
      </c>
      <c r="AM8" s="11" t="b">
        <f t="shared" si="6"/>
        <v>0</v>
      </c>
      <c r="AN8" s="23" t="b">
        <f t="shared" si="7"/>
        <v>0</v>
      </c>
      <c r="AO8" s="11" t="b">
        <f t="shared" si="8"/>
        <v>0</v>
      </c>
      <c r="AP8" s="23" t="b">
        <f t="shared" si="9"/>
        <v>0</v>
      </c>
      <c r="AQ8" s="11" t="b">
        <f t="shared" si="10"/>
        <v>0</v>
      </c>
      <c r="AR8" s="23">
        <f t="shared" si="11"/>
        <v>0</v>
      </c>
      <c r="AS8" s="11">
        <f t="shared" si="12"/>
        <v>0</v>
      </c>
      <c r="AT8" s="23">
        <f t="shared" si="13"/>
        <v>0</v>
      </c>
      <c r="AU8" s="11">
        <f t="shared" si="14"/>
        <v>0</v>
      </c>
      <c r="AV8" s="93" t="str">
        <f t="shared" si="30"/>
        <v>Equipe 5A</v>
      </c>
      <c r="AW8" s="95">
        <f t="shared" si="31"/>
        <v>0</v>
      </c>
      <c r="AX8" s="100">
        <f t="shared" si="32"/>
        <v>1</v>
      </c>
      <c r="AY8" s="87" t="str">
        <f t="shared" si="15"/>
        <v>Equipe 5A</v>
      </c>
      <c r="AZ8" s="65"/>
      <c r="BA8" s="65"/>
      <c r="BB8" s="65"/>
      <c r="BC8" s="65"/>
      <c r="BD8" s="65"/>
      <c r="BE8" s="65"/>
      <c r="BF8" s="65"/>
      <c r="BG8" s="65"/>
      <c r="BH8" s="65"/>
      <c r="BI8" s="65"/>
      <c r="BJ8" s="65"/>
      <c r="BK8" s="65"/>
      <c r="BL8" s="65"/>
      <c r="BM8" s="65"/>
      <c r="BN8" s="65"/>
      <c r="BO8" s="65"/>
      <c r="BP8" s="65"/>
      <c r="BQ8" s="65"/>
      <c r="BR8" s="65"/>
      <c r="BS8" s="65"/>
      <c r="BT8" s="65"/>
      <c r="BU8" s="65"/>
      <c r="BV8" s="65"/>
      <c r="BW8" s="65"/>
      <c r="BX8" s="65"/>
      <c r="BY8" s="65"/>
      <c r="BZ8" s="65"/>
      <c r="CA8" s="65"/>
      <c r="CB8" s="65"/>
      <c r="CC8" s="65"/>
      <c r="CD8" s="65"/>
      <c r="CE8" s="65"/>
      <c r="CF8" s="65"/>
      <c r="CG8" s="65"/>
      <c r="CH8" s="65"/>
      <c r="CI8" s="65"/>
      <c r="CJ8" s="65"/>
      <c r="CK8" s="65"/>
      <c r="CL8" s="65"/>
    </row>
    <row r="9" spans="1:2031" ht="16.5" thickBot="1" x14ac:dyDescent="0.3">
      <c r="A9" s="48">
        <v>3</v>
      </c>
      <c r="B9" s="49"/>
      <c r="C9" s="108" t="str">
        <f>U5</f>
        <v>Equipe 2A</v>
      </c>
      <c r="D9" s="50"/>
      <c r="E9" s="50"/>
      <c r="F9" s="109" t="str">
        <f>U7</f>
        <v>Equipe 4A</v>
      </c>
      <c r="G9" s="55"/>
      <c r="H9" s="82" t="str">
        <f t="shared" si="16"/>
        <v>Equipe 6A</v>
      </c>
      <c r="I9" s="44">
        <f t="shared" si="33"/>
        <v>1</v>
      </c>
      <c r="J9" s="42">
        <f t="shared" si="17"/>
        <v>0</v>
      </c>
      <c r="K9" s="101">
        <f t="shared" si="0"/>
        <v>0</v>
      </c>
      <c r="L9" s="101">
        <f t="shared" si="0"/>
        <v>0</v>
      </c>
      <c r="M9" s="101">
        <f t="shared" si="0"/>
        <v>0</v>
      </c>
      <c r="N9" s="101">
        <f t="shared" si="0"/>
        <v>0</v>
      </c>
      <c r="O9" s="101">
        <f t="shared" si="0"/>
        <v>0</v>
      </c>
      <c r="P9" s="101">
        <f t="shared" si="0"/>
        <v>0</v>
      </c>
      <c r="Q9" s="101">
        <f t="shared" si="0"/>
        <v>0</v>
      </c>
      <c r="R9" s="55"/>
      <c r="S9" s="12">
        <v>6</v>
      </c>
      <c r="T9" s="14">
        <f t="shared" si="18"/>
        <v>6</v>
      </c>
      <c r="U9" s="86" t="s">
        <v>30</v>
      </c>
      <c r="V9" s="16">
        <f t="shared" si="19"/>
        <v>1</v>
      </c>
      <c r="W9" s="16">
        <f t="shared" si="20"/>
        <v>6</v>
      </c>
      <c r="X9" s="16">
        <f t="shared" si="21"/>
        <v>0</v>
      </c>
      <c r="Y9" s="16">
        <f t="shared" si="22"/>
        <v>0</v>
      </c>
      <c r="Z9" s="16">
        <f t="shared" si="23"/>
        <v>0</v>
      </c>
      <c r="AA9" s="16">
        <f t="shared" si="24"/>
        <v>0</v>
      </c>
      <c r="AB9" s="16">
        <f t="shared" si="25"/>
        <v>0</v>
      </c>
      <c r="AC9" s="16">
        <f t="shared" si="26"/>
        <v>0</v>
      </c>
      <c r="AD9" s="16">
        <f t="shared" si="27"/>
        <v>0</v>
      </c>
      <c r="AE9" s="17">
        <f t="shared" si="28"/>
        <v>0</v>
      </c>
      <c r="AF9" s="33">
        <f t="shared" si="29"/>
        <v>0</v>
      </c>
      <c r="AG9" s="27">
        <f>AF9+0.0000003</f>
        <v>2.9999999999999999E-7</v>
      </c>
      <c r="AH9" s="10">
        <f t="shared" si="1"/>
        <v>0</v>
      </c>
      <c r="AI9" s="11">
        <f t="shared" si="2"/>
        <v>0</v>
      </c>
      <c r="AJ9" s="23">
        <f t="shared" si="3"/>
        <v>0</v>
      </c>
      <c r="AK9" s="11">
        <f t="shared" si="4"/>
        <v>0</v>
      </c>
      <c r="AL9" s="23" t="b">
        <f t="shared" si="5"/>
        <v>0</v>
      </c>
      <c r="AM9" s="11" t="b">
        <f t="shared" si="6"/>
        <v>0</v>
      </c>
      <c r="AN9" s="23" t="b">
        <f t="shared" si="7"/>
        <v>0</v>
      </c>
      <c r="AO9" s="11" t="b">
        <f t="shared" si="8"/>
        <v>0</v>
      </c>
      <c r="AP9" s="23" t="b">
        <f t="shared" si="9"/>
        <v>0</v>
      </c>
      <c r="AQ9" s="11" t="b">
        <f t="shared" si="10"/>
        <v>0</v>
      </c>
      <c r="AR9" s="23">
        <f t="shared" si="11"/>
        <v>0</v>
      </c>
      <c r="AS9" s="11">
        <f t="shared" si="12"/>
        <v>0</v>
      </c>
      <c r="AT9" s="23">
        <f t="shared" si="13"/>
        <v>0</v>
      </c>
      <c r="AU9" s="11">
        <f t="shared" si="14"/>
        <v>0</v>
      </c>
      <c r="AV9" s="93" t="str">
        <f t="shared" si="30"/>
        <v>Equipe 6A</v>
      </c>
      <c r="AW9" s="95">
        <f t="shared" si="31"/>
        <v>0</v>
      </c>
      <c r="AX9" s="100">
        <f t="shared" si="32"/>
        <v>1</v>
      </c>
      <c r="AY9" s="88" t="str">
        <f t="shared" si="15"/>
        <v>Equipe 6A</v>
      </c>
      <c r="AZ9" s="65"/>
      <c r="BA9" s="65"/>
      <c r="BB9" s="65"/>
      <c r="BC9" s="65"/>
      <c r="BD9" s="65"/>
      <c r="BE9" s="65"/>
      <c r="BF9" s="65"/>
      <c r="BG9" s="65"/>
      <c r="BH9" s="65"/>
      <c r="BI9" s="65"/>
      <c r="BJ9" s="65"/>
      <c r="BK9" s="65"/>
      <c r="BL9" s="65"/>
      <c r="BM9" s="65"/>
      <c r="BN9" s="65"/>
      <c r="BO9" s="65"/>
      <c r="BP9" s="65"/>
      <c r="BQ9" s="65"/>
      <c r="BR9" s="65"/>
      <c r="BS9" s="65"/>
      <c r="BT9" s="65"/>
      <c r="BU9" s="65"/>
      <c r="BV9" s="65"/>
      <c r="BW9" s="65"/>
      <c r="BX9" s="65"/>
      <c r="BY9" s="65"/>
      <c r="BZ9" s="65"/>
      <c r="CA9" s="65"/>
      <c r="CB9" s="65"/>
      <c r="CC9" s="65"/>
      <c r="CD9" s="65"/>
      <c r="CE9" s="65"/>
      <c r="CF9" s="65"/>
      <c r="CG9" s="65"/>
      <c r="CH9" s="65"/>
      <c r="CI9" s="65"/>
      <c r="CJ9" s="65"/>
      <c r="CK9" s="65"/>
      <c r="CL9" s="65"/>
    </row>
    <row r="10" spans="1:2031" ht="16.5" thickBot="1" x14ac:dyDescent="0.3">
      <c r="A10" s="48">
        <v>1</v>
      </c>
      <c r="B10" s="49"/>
      <c r="C10" s="108" t="str">
        <f>U8</f>
        <v>Equipe 5A</v>
      </c>
      <c r="D10" s="50"/>
      <c r="E10" s="50"/>
      <c r="F10" s="109" t="str">
        <f>U10</f>
        <v>Equipe 7A</v>
      </c>
      <c r="G10" s="55"/>
      <c r="H10" s="82" t="str">
        <f t="shared" si="16"/>
        <v>Equipe 7A</v>
      </c>
      <c r="I10" s="44">
        <f t="shared" ref="I10:I11" si="34">IF(AW10=AW9,AX9,AX10)</f>
        <v>1</v>
      </c>
      <c r="J10" s="42">
        <f t="shared" si="17"/>
        <v>0</v>
      </c>
      <c r="K10" s="101">
        <f t="shared" si="0"/>
        <v>0</v>
      </c>
      <c r="L10" s="101">
        <f t="shared" si="0"/>
        <v>0</v>
      </c>
      <c r="M10" s="101">
        <f t="shared" si="0"/>
        <v>0</v>
      </c>
      <c r="N10" s="101">
        <f t="shared" si="0"/>
        <v>0</v>
      </c>
      <c r="O10" s="101">
        <f t="shared" si="0"/>
        <v>0</v>
      </c>
      <c r="P10" s="101">
        <f t="shared" si="0"/>
        <v>0</v>
      </c>
      <c r="Q10" s="101">
        <f t="shared" si="0"/>
        <v>0</v>
      </c>
      <c r="R10" s="55"/>
      <c r="S10" s="12">
        <v>7</v>
      </c>
      <c r="T10" s="14">
        <f t="shared" ref="T10:T11" si="35">W10</f>
        <v>7</v>
      </c>
      <c r="U10" s="86" t="s">
        <v>38</v>
      </c>
      <c r="V10" s="16">
        <f t="shared" si="19"/>
        <v>1</v>
      </c>
      <c r="W10" s="16">
        <f t="shared" si="20"/>
        <v>7</v>
      </c>
      <c r="X10" s="16">
        <f t="shared" si="21"/>
        <v>0</v>
      </c>
      <c r="Y10" s="16">
        <f t="shared" si="22"/>
        <v>0</v>
      </c>
      <c r="Z10" s="16">
        <f t="shared" si="23"/>
        <v>0</v>
      </c>
      <c r="AA10" s="16">
        <f t="shared" si="24"/>
        <v>0</v>
      </c>
      <c r="AB10" s="16">
        <f t="shared" si="25"/>
        <v>0</v>
      </c>
      <c r="AC10" s="16">
        <f t="shared" si="26"/>
        <v>0</v>
      </c>
      <c r="AD10" s="16">
        <f t="shared" si="27"/>
        <v>0</v>
      </c>
      <c r="AE10" s="17">
        <f t="shared" si="28"/>
        <v>0</v>
      </c>
      <c r="AF10" s="33">
        <f t="shared" ref="AF10:AF11" si="36">SUM(X10*1000+(AE10)/10+(AC10)/100)</f>
        <v>0</v>
      </c>
      <c r="AG10" s="27">
        <f>AF10+0.0000002</f>
        <v>1.9999999999999999E-7</v>
      </c>
      <c r="AH10" s="10">
        <f t="shared" si="1"/>
        <v>0</v>
      </c>
      <c r="AI10" s="11">
        <f t="shared" si="2"/>
        <v>0</v>
      </c>
      <c r="AJ10" s="23">
        <f t="shared" si="3"/>
        <v>0</v>
      </c>
      <c r="AK10" s="11">
        <f t="shared" si="4"/>
        <v>0</v>
      </c>
      <c r="AL10" s="23" t="b">
        <f t="shared" si="5"/>
        <v>0</v>
      </c>
      <c r="AM10" s="11" t="b">
        <f t="shared" si="6"/>
        <v>0</v>
      </c>
      <c r="AN10" s="23" t="b">
        <f t="shared" si="7"/>
        <v>0</v>
      </c>
      <c r="AO10" s="11" t="b">
        <f t="shared" si="8"/>
        <v>0</v>
      </c>
      <c r="AP10" s="23" t="b">
        <f t="shared" si="9"/>
        <v>0</v>
      </c>
      <c r="AQ10" s="11" t="b">
        <f t="shared" si="10"/>
        <v>0</v>
      </c>
      <c r="AR10" s="23">
        <f t="shared" si="11"/>
        <v>0</v>
      </c>
      <c r="AS10" s="11">
        <f t="shared" si="12"/>
        <v>0</v>
      </c>
      <c r="AT10" s="23">
        <f t="shared" si="13"/>
        <v>0</v>
      </c>
      <c r="AU10" s="11">
        <f t="shared" si="14"/>
        <v>0</v>
      </c>
      <c r="AV10" s="93" t="str">
        <f t="shared" si="30"/>
        <v>Equipe 7A</v>
      </c>
      <c r="AW10" s="95">
        <f t="shared" si="31"/>
        <v>0</v>
      </c>
      <c r="AX10" s="100">
        <f t="shared" si="32"/>
        <v>1</v>
      </c>
      <c r="AY10" s="88" t="str">
        <f t="shared" ref="AY10:AY11" si="37">U10</f>
        <v>Equipe 7A</v>
      </c>
      <c r="AZ10" s="65"/>
      <c r="BA10" s="65"/>
      <c r="BB10" s="65"/>
      <c r="BC10" s="65"/>
      <c r="BD10" s="65"/>
      <c r="BE10" s="65"/>
      <c r="BF10" s="65"/>
      <c r="BG10" s="65"/>
      <c r="BH10" s="65"/>
      <c r="BI10" s="65"/>
      <c r="BJ10" s="65"/>
      <c r="BK10" s="65"/>
      <c r="BL10" s="65"/>
      <c r="BM10" s="65"/>
      <c r="BN10" s="65"/>
      <c r="BO10" s="65"/>
      <c r="BP10" s="65"/>
      <c r="BQ10" s="65"/>
      <c r="BR10" s="65"/>
      <c r="BS10" s="65"/>
      <c r="BT10" s="65"/>
      <c r="BU10" s="65"/>
      <c r="BV10" s="65"/>
      <c r="BW10" s="65"/>
      <c r="BX10" s="65"/>
      <c r="BY10" s="65"/>
      <c r="BZ10" s="65"/>
      <c r="CA10" s="65"/>
      <c r="CB10" s="65"/>
      <c r="CC10" s="65"/>
      <c r="CD10" s="65"/>
      <c r="CE10" s="65"/>
      <c r="CF10" s="65"/>
      <c r="CG10" s="65"/>
      <c r="CH10" s="65"/>
      <c r="CI10" s="65"/>
      <c r="CJ10" s="65"/>
      <c r="CK10" s="65"/>
      <c r="CL10" s="65"/>
    </row>
    <row r="11" spans="1:2031" ht="16.5" thickBot="1" x14ac:dyDescent="0.3">
      <c r="A11" s="48">
        <v>3</v>
      </c>
      <c r="B11" s="49"/>
      <c r="C11" s="108" t="str">
        <f>U9</f>
        <v>Equipe 6A</v>
      </c>
      <c r="D11" s="50"/>
      <c r="E11" s="50"/>
      <c r="F11" s="109" t="str">
        <f>U11</f>
        <v>Equipe 8A</v>
      </c>
      <c r="G11" s="55"/>
      <c r="H11" s="82" t="str">
        <f t="shared" si="16"/>
        <v>Equipe 8A</v>
      </c>
      <c r="I11" s="44">
        <f t="shared" si="34"/>
        <v>1</v>
      </c>
      <c r="J11" s="42">
        <f t="shared" si="17"/>
        <v>0</v>
      </c>
      <c r="K11" s="101">
        <f t="shared" si="0"/>
        <v>0</v>
      </c>
      <c r="L11" s="101">
        <f t="shared" si="0"/>
        <v>0</v>
      </c>
      <c r="M11" s="101">
        <f t="shared" si="0"/>
        <v>0</v>
      </c>
      <c r="N11" s="101">
        <f t="shared" si="0"/>
        <v>0</v>
      </c>
      <c r="O11" s="101">
        <f t="shared" si="0"/>
        <v>0</v>
      </c>
      <c r="P11" s="101">
        <f t="shared" si="0"/>
        <v>0</v>
      </c>
      <c r="Q11" s="101">
        <f t="shared" si="0"/>
        <v>0</v>
      </c>
      <c r="R11" s="55"/>
      <c r="S11" s="12">
        <v>8</v>
      </c>
      <c r="T11" s="14">
        <f t="shared" si="35"/>
        <v>8</v>
      </c>
      <c r="U11" s="86" t="s">
        <v>39</v>
      </c>
      <c r="V11" s="16">
        <f t="shared" si="19"/>
        <v>1</v>
      </c>
      <c r="W11" s="16">
        <f t="shared" si="20"/>
        <v>8</v>
      </c>
      <c r="X11" s="16">
        <f t="shared" si="21"/>
        <v>0</v>
      </c>
      <c r="Y11" s="16">
        <f t="shared" si="22"/>
        <v>0</v>
      </c>
      <c r="Z11" s="16">
        <f t="shared" si="23"/>
        <v>0</v>
      </c>
      <c r="AA11" s="16">
        <f t="shared" si="24"/>
        <v>0</v>
      </c>
      <c r="AB11" s="16">
        <f t="shared" si="25"/>
        <v>0</v>
      </c>
      <c r="AC11" s="16">
        <f t="shared" si="26"/>
        <v>0</v>
      </c>
      <c r="AD11" s="16">
        <f t="shared" si="27"/>
        <v>0</v>
      </c>
      <c r="AE11" s="17">
        <f t="shared" si="28"/>
        <v>0</v>
      </c>
      <c r="AF11" s="33">
        <f t="shared" si="36"/>
        <v>0</v>
      </c>
      <c r="AG11" s="27">
        <f>AF11+0.0000001</f>
        <v>9.9999999999999995E-8</v>
      </c>
      <c r="AH11" s="10">
        <f t="shared" si="1"/>
        <v>0</v>
      </c>
      <c r="AI11" s="11">
        <f t="shared" si="2"/>
        <v>0</v>
      </c>
      <c r="AJ11" s="23">
        <f t="shared" si="3"/>
        <v>0</v>
      </c>
      <c r="AK11" s="11">
        <f t="shared" si="4"/>
        <v>0</v>
      </c>
      <c r="AL11" s="23" t="b">
        <f t="shared" si="5"/>
        <v>0</v>
      </c>
      <c r="AM11" s="11" t="b">
        <f t="shared" si="6"/>
        <v>0</v>
      </c>
      <c r="AN11" s="23" t="b">
        <f t="shared" si="7"/>
        <v>0</v>
      </c>
      <c r="AO11" s="11" t="b">
        <f t="shared" si="8"/>
        <v>0</v>
      </c>
      <c r="AP11" s="23" t="b">
        <f t="shared" si="9"/>
        <v>0</v>
      </c>
      <c r="AQ11" s="11" t="b">
        <f t="shared" si="10"/>
        <v>0</v>
      </c>
      <c r="AR11" s="23">
        <f t="shared" si="11"/>
        <v>0</v>
      </c>
      <c r="AS11" s="11">
        <f t="shared" si="12"/>
        <v>0</v>
      </c>
      <c r="AT11" s="23">
        <f t="shared" si="13"/>
        <v>0</v>
      </c>
      <c r="AU11" s="11">
        <f t="shared" si="14"/>
        <v>0</v>
      </c>
      <c r="AV11" s="93" t="str">
        <f t="shared" si="30"/>
        <v>Equipe 8A</v>
      </c>
      <c r="AW11" s="95">
        <f t="shared" si="31"/>
        <v>0</v>
      </c>
      <c r="AX11" s="100">
        <f t="shared" si="32"/>
        <v>1</v>
      </c>
      <c r="AY11" s="88" t="str">
        <f t="shared" si="37"/>
        <v>Equipe 8A</v>
      </c>
      <c r="AZ11" s="65"/>
      <c r="BA11" s="65"/>
      <c r="BB11" s="65"/>
      <c r="BC11" s="65"/>
      <c r="BD11" s="65"/>
      <c r="BE11" s="65"/>
      <c r="BF11" s="65"/>
      <c r="BG11" s="65"/>
      <c r="BH11" s="65"/>
      <c r="BI11" s="65"/>
      <c r="BJ11" s="65"/>
      <c r="BK11" s="65"/>
      <c r="BL11" s="65"/>
      <c r="BM11" s="65"/>
      <c r="BN11" s="65"/>
      <c r="BO11" s="65"/>
      <c r="BP11" s="65"/>
      <c r="BQ11" s="65"/>
      <c r="BR11" s="65"/>
      <c r="BS11" s="65"/>
      <c r="BT11" s="65"/>
      <c r="BU11" s="65"/>
      <c r="BV11" s="65"/>
      <c r="BW11" s="65"/>
      <c r="BX11" s="65"/>
      <c r="BY11" s="65"/>
      <c r="BZ11" s="65"/>
      <c r="CA11" s="65"/>
      <c r="CB11" s="65"/>
      <c r="CC11" s="65"/>
      <c r="CD11" s="65"/>
      <c r="CE11" s="65"/>
      <c r="CF11" s="65"/>
      <c r="CG11" s="65"/>
      <c r="CH11" s="65"/>
      <c r="CI11" s="65"/>
      <c r="CJ11" s="65"/>
      <c r="CK11" s="65"/>
      <c r="CL11" s="65"/>
    </row>
    <row r="12" spans="1:2031" x14ac:dyDescent="0.25">
      <c r="A12" s="48">
        <v>1</v>
      </c>
      <c r="B12" s="49"/>
      <c r="C12" s="108" t="str">
        <f>U4</f>
        <v>Equipe 1A</v>
      </c>
      <c r="D12" s="50"/>
      <c r="E12" s="50"/>
      <c r="F12" s="109" t="str">
        <f>U7</f>
        <v>Equipe 4A</v>
      </c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6"/>
      <c r="AH12" s="10">
        <f t="shared" si="1"/>
        <v>0</v>
      </c>
      <c r="AI12" s="11">
        <f t="shared" si="2"/>
        <v>0</v>
      </c>
      <c r="AJ12" s="23">
        <f t="shared" si="3"/>
        <v>0</v>
      </c>
      <c r="AK12" s="11">
        <f t="shared" si="4"/>
        <v>0</v>
      </c>
      <c r="AL12" s="23" t="b">
        <f t="shared" si="5"/>
        <v>0</v>
      </c>
      <c r="AM12" s="11" t="b">
        <f t="shared" si="6"/>
        <v>0</v>
      </c>
      <c r="AN12" s="23" t="b">
        <f t="shared" si="7"/>
        <v>0</v>
      </c>
      <c r="AO12" s="11" t="b">
        <f t="shared" si="8"/>
        <v>0</v>
      </c>
      <c r="AP12" s="23" t="b">
        <f t="shared" si="9"/>
        <v>0</v>
      </c>
      <c r="AQ12" s="11" t="b">
        <f t="shared" si="10"/>
        <v>0</v>
      </c>
      <c r="AR12" s="23">
        <f t="shared" si="11"/>
        <v>0</v>
      </c>
      <c r="AS12" s="11">
        <f t="shared" si="12"/>
        <v>0</v>
      </c>
      <c r="AT12" s="23">
        <f t="shared" si="13"/>
        <v>0</v>
      </c>
      <c r="AU12" s="11">
        <f t="shared" si="14"/>
        <v>0</v>
      </c>
      <c r="AV12" s="63"/>
      <c r="AW12" s="64"/>
      <c r="AX12" s="64"/>
      <c r="AY12" s="64"/>
      <c r="AZ12" s="65"/>
      <c r="BA12" s="65"/>
      <c r="BB12" s="65"/>
      <c r="BC12" s="65"/>
      <c r="BD12" s="65"/>
      <c r="BE12" s="65"/>
      <c r="BF12" s="65"/>
      <c r="BG12" s="65"/>
      <c r="BH12" s="65"/>
      <c r="BI12" s="65"/>
      <c r="BJ12" s="65"/>
      <c r="BK12" s="65"/>
      <c r="BL12" s="65"/>
      <c r="BM12" s="65"/>
      <c r="BN12" s="65"/>
      <c r="BO12" s="65"/>
      <c r="BP12" s="65"/>
      <c r="BQ12" s="65"/>
      <c r="BR12" s="65"/>
      <c r="BS12" s="65"/>
      <c r="BT12" s="65"/>
      <c r="BU12" s="65"/>
      <c r="BV12" s="65"/>
      <c r="BW12" s="65"/>
      <c r="BX12" s="65"/>
      <c r="BY12" s="65"/>
      <c r="BZ12" s="65"/>
      <c r="CA12" s="65"/>
      <c r="CB12" s="65"/>
      <c r="CC12" s="65"/>
      <c r="CD12" s="65"/>
      <c r="CE12" s="65"/>
      <c r="CF12" s="65"/>
      <c r="CG12" s="65"/>
      <c r="CH12" s="65"/>
      <c r="CI12" s="65"/>
      <c r="CJ12" s="65"/>
      <c r="CK12" s="65"/>
      <c r="CL12" s="65"/>
    </row>
    <row r="13" spans="1:2031" x14ac:dyDescent="0.25">
      <c r="A13" s="48">
        <v>3</v>
      </c>
      <c r="B13" s="49"/>
      <c r="C13" s="108" t="str">
        <f>U5</f>
        <v>Equipe 2A</v>
      </c>
      <c r="D13" s="50"/>
      <c r="E13" s="50"/>
      <c r="F13" s="109" t="str">
        <f>U8</f>
        <v>Equipe 5A</v>
      </c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6"/>
      <c r="AH13" s="10">
        <f t="shared" si="1"/>
        <v>0</v>
      </c>
      <c r="AI13" s="11">
        <f t="shared" si="2"/>
        <v>0</v>
      </c>
      <c r="AJ13" s="23">
        <f t="shared" si="3"/>
        <v>0</v>
      </c>
      <c r="AK13" s="11">
        <f t="shared" si="4"/>
        <v>0</v>
      </c>
      <c r="AL13" s="23" t="b">
        <f t="shared" si="5"/>
        <v>0</v>
      </c>
      <c r="AM13" s="11" t="b">
        <f t="shared" si="6"/>
        <v>0</v>
      </c>
      <c r="AN13" s="23" t="b">
        <f t="shared" si="7"/>
        <v>0</v>
      </c>
      <c r="AO13" s="11" t="b">
        <f t="shared" si="8"/>
        <v>0</v>
      </c>
      <c r="AP13" s="23" t="b">
        <f t="shared" si="9"/>
        <v>0</v>
      </c>
      <c r="AQ13" s="11" t="b">
        <f t="shared" si="10"/>
        <v>0</v>
      </c>
      <c r="AR13" s="23">
        <f t="shared" si="11"/>
        <v>0</v>
      </c>
      <c r="AS13" s="11">
        <f t="shared" si="12"/>
        <v>0</v>
      </c>
      <c r="AT13" s="23">
        <f t="shared" si="13"/>
        <v>0</v>
      </c>
      <c r="AU13" s="11">
        <f t="shared" si="14"/>
        <v>0</v>
      </c>
      <c r="AV13" s="63"/>
      <c r="AW13" s="64"/>
      <c r="AX13" s="64"/>
      <c r="AY13" s="64"/>
      <c r="AZ13" s="65"/>
      <c r="BA13" s="65"/>
      <c r="BB13" s="65"/>
      <c r="BC13" s="65"/>
      <c r="BD13" s="65"/>
      <c r="BE13" s="65"/>
      <c r="BF13" s="65"/>
      <c r="BG13" s="65"/>
      <c r="BH13" s="65"/>
      <c r="BI13" s="65"/>
      <c r="BJ13" s="65"/>
      <c r="BK13" s="65"/>
      <c r="BL13" s="65"/>
      <c r="BM13" s="65"/>
      <c r="BN13" s="65"/>
      <c r="BO13" s="65"/>
      <c r="BP13" s="65"/>
      <c r="BQ13" s="65"/>
      <c r="BR13" s="65"/>
      <c r="BS13" s="65"/>
      <c r="BT13" s="65"/>
      <c r="BU13" s="65"/>
      <c r="BV13" s="65"/>
      <c r="BW13" s="65"/>
      <c r="BX13" s="65"/>
      <c r="BY13" s="65"/>
      <c r="BZ13" s="65"/>
      <c r="CA13" s="65"/>
      <c r="CB13" s="65"/>
      <c r="CC13" s="65"/>
      <c r="CD13" s="65"/>
      <c r="CE13" s="65"/>
      <c r="CF13" s="65"/>
      <c r="CG13" s="65"/>
      <c r="CH13" s="65"/>
      <c r="CI13" s="65"/>
      <c r="CJ13" s="65"/>
      <c r="CK13" s="65"/>
      <c r="CL13" s="65"/>
    </row>
    <row r="14" spans="1:2031" x14ac:dyDescent="0.25">
      <c r="A14" s="48">
        <v>1</v>
      </c>
      <c r="B14" s="49"/>
      <c r="C14" s="108" t="str">
        <f>U6</f>
        <v>Equipe 3A</v>
      </c>
      <c r="D14" s="50"/>
      <c r="E14" s="50"/>
      <c r="F14" s="109" t="str">
        <f>U9</f>
        <v>Equipe 6A</v>
      </c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6"/>
      <c r="AH14" s="10">
        <f t="shared" si="1"/>
        <v>0</v>
      </c>
      <c r="AI14" s="11">
        <f t="shared" si="2"/>
        <v>0</v>
      </c>
      <c r="AJ14" s="23">
        <f t="shared" si="3"/>
        <v>0</v>
      </c>
      <c r="AK14" s="11">
        <f t="shared" si="4"/>
        <v>0</v>
      </c>
      <c r="AL14" s="23" t="b">
        <f t="shared" si="5"/>
        <v>0</v>
      </c>
      <c r="AM14" s="11" t="b">
        <f t="shared" si="6"/>
        <v>0</v>
      </c>
      <c r="AN14" s="23" t="b">
        <f t="shared" si="7"/>
        <v>0</v>
      </c>
      <c r="AO14" s="11" t="b">
        <f t="shared" si="8"/>
        <v>0</v>
      </c>
      <c r="AP14" s="23" t="b">
        <f t="shared" si="9"/>
        <v>0</v>
      </c>
      <c r="AQ14" s="11" t="b">
        <f t="shared" si="10"/>
        <v>0</v>
      </c>
      <c r="AR14" s="23">
        <f t="shared" si="11"/>
        <v>0</v>
      </c>
      <c r="AS14" s="11">
        <f t="shared" si="12"/>
        <v>0</v>
      </c>
      <c r="AT14" s="23">
        <f t="shared" si="13"/>
        <v>0</v>
      </c>
      <c r="AU14" s="11">
        <f t="shared" si="14"/>
        <v>0</v>
      </c>
      <c r="AV14" s="63"/>
      <c r="AW14" s="64"/>
      <c r="AX14" s="64"/>
      <c r="AY14" s="64"/>
      <c r="AZ14" s="65"/>
      <c r="BA14" s="65"/>
      <c r="BB14" s="65"/>
      <c r="BC14" s="65"/>
      <c r="BD14" s="65"/>
      <c r="BE14" s="65"/>
      <c r="BF14" s="65"/>
      <c r="BG14" s="65"/>
      <c r="BH14" s="65"/>
      <c r="BI14" s="65"/>
      <c r="BJ14" s="65"/>
      <c r="BK14" s="65"/>
      <c r="BL14" s="65"/>
      <c r="BM14" s="65"/>
      <c r="BN14" s="65"/>
      <c r="BO14" s="65"/>
      <c r="BP14" s="65"/>
      <c r="BQ14" s="65"/>
      <c r="BR14" s="65"/>
      <c r="BS14" s="65"/>
      <c r="BT14" s="65"/>
      <c r="BU14" s="65"/>
      <c r="BV14" s="65"/>
      <c r="BW14" s="65"/>
      <c r="BX14" s="65"/>
      <c r="BY14" s="65"/>
      <c r="BZ14" s="65"/>
      <c r="CA14" s="65"/>
      <c r="CB14" s="65"/>
      <c r="CC14" s="65"/>
      <c r="CD14" s="65"/>
      <c r="CE14" s="65"/>
      <c r="CF14" s="65"/>
      <c r="CG14" s="65"/>
      <c r="CH14" s="65"/>
      <c r="CI14" s="65"/>
      <c r="CJ14" s="65"/>
      <c r="CK14" s="65"/>
      <c r="CL14" s="65"/>
    </row>
    <row r="15" spans="1:2031" x14ac:dyDescent="0.25">
      <c r="A15" s="48">
        <v>3</v>
      </c>
      <c r="B15" s="49"/>
      <c r="C15" s="108" t="str">
        <f>U10</f>
        <v>Equipe 7A</v>
      </c>
      <c r="D15" s="50"/>
      <c r="E15" s="50"/>
      <c r="F15" s="109" t="str">
        <f>U11</f>
        <v>Equipe 8A</v>
      </c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6"/>
      <c r="AH15" s="10">
        <f t="shared" si="1"/>
        <v>0</v>
      </c>
      <c r="AI15" s="11">
        <f t="shared" si="2"/>
        <v>0</v>
      </c>
      <c r="AJ15" s="23">
        <f t="shared" si="3"/>
        <v>0</v>
      </c>
      <c r="AK15" s="11">
        <f t="shared" si="4"/>
        <v>0</v>
      </c>
      <c r="AL15" s="23" t="b">
        <f t="shared" si="5"/>
        <v>0</v>
      </c>
      <c r="AM15" s="11" t="b">
        <f t="shared" si="6"/>
        <v>0</v>
      </c>
      <c r="AN15" s="23" t="b">
        <f t="shared" si="7"/>
        <v>0</v>
      </c>
      <c r="AO15" s="11" t="b">
        <f t="shared" si="8"/>
        <v>0</v>
      </c>
      <c r="AP15" s="23" t="b">
        <f t="shared" si="9"/>
        <v>0</v>
      </c>
      <c r="AQ15" s="11" t="b">
        <f t="shared" si="10"/>
        <v>0</v>
      </c>
      <c r="AR15" s="23">
        <f t="shared" si="11"/>
        <v>0</v>
      </c>
      <c r="AS15" s="11">
        <f t="shared" si="12"/>
        <v>0</v>
      </c>
      <c r="AT15" s="23">
        <f t="shared" si="13"/>
        <v>0</v>
      </c>
      <c r="AU15" s="11">
        <f t="shared" si="14"/>
        <v>0</v>
      </c>
      <c r="AV15" s="63"/>
      <c r="AW15" s="64"/>
      <c r="AX15" s="64"/>
      <c r="AY15" s="64"/>
      <c r="AZ15" s="65"/>
      <c r="BA15" s="65"/>
      <c r="BB15" s="65"/>
      <c r="BC15" s="65"/>
      <c r="BD15" s="65"/>
      <c r="BE15" s="65"/>
      <c r="BF15" s="65"/>
      <c r="BG15" s="65"/>
      <c r="BH15" s="65"/>
      <c r="BI15" s="65"/>
      <c r="BJ15" s="65"/>
      <c r="BK15" s="65"/>
      <c r="BL15" s="65"/>
      <c r="BM15" s="65"/>
      <c r="BN15" s="65"/>
      <c r="BO15" s="65"/>
      <c r="BP15" s="65"/>
      <c r="BQ15" s="65"/>
      <c r="BR15" s="65"/>
      <c r="BS15" s="65"/>
      <c r="BT15" s="65"/>
      <c r="BU15" s="65"/>
      <c r="BV15" s="65"/>
      <c r="BW15" s="65"/>
      <c r="BX15" s="65"/>
      <c r="BY15" s="65"/>
      <c r="BZ15" s="65"/>
      <c r="CA15" s="65"/>
      <c r="CB15" s="65"/>
      <c r="CC15" s="65"/>
      <c r="CD15" s="65"/>
      <c r="CE15" s="65"/>
      <c r="CF15" s="65"/>
      <c r="CG15" s="65"/>
      <c r="CH15" s="65"/>
      <c r="CI15" s="65"/>
      <c r="CJ15" s="65"/>
      <c r="CK15" s="65"/>
      <c r="CL15" s="65"/>
    </row>
    <row r="16" spans="1:2031" x14ac:dyDescent="0.25">
      <c r="A16" s="48">
        <v>1</v>
      </c>
      <c r="B16" s="49"/>
      <c r="C16" s="108" t="str">
        <f>U4</f>
        <v>Equipe 1A</v>
      </c>
      <c r="D16" s="50"/>
      <c r="E16" s="50"/>
      <c r="F16" s="109" t="str">
        <f>U8</f>
        <v>Equipe 5A</v>
      </c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6"/>
      <c r="AH16" s="10">
        <f t="shared" si="1"/>
        <v>0</v>
      </c>
      <c r="AI16" s="11">
        <f t="shared" si="2"/>
        <v>0</v>
      </c>
      <c r="AJ16" s="23">
        <f t="shared" si="3"/>
        <v>0</v>
      </c>
      <c r="AK16" s="11">
        <f t="shared" si="4"/>
        <v>0</v>
      </c>
      <c r="AL16" s="23" t="b">
        <f t="shared" si="5"/>
        <v>0</v>
      </c>
      <c r="AM16" s="11" t="b">
        <f t="shared" si="6"/>
        <v>0</v>
      </c>
      <c r="AN16" s="23" t="b">
        <f t="shared" si="7"/>
        <v>0</v>
      </c>
      <c r="AO16" s="11" t="b">
        <f t="shared" si="8"/>
        <v>0</v>
      </c>
      <c r="AP16" s="23" t="b">
        <f t="shared" si="9"/>
        <v>0</v>
      </c>
      <c r="AQ16" s="11" t="b">
        <f t="shared" si="10"/>
        <v>0</v>
      </c>
      <c r="AR16" s="23">
        <f t="shared" si="11"/>
        <v>0</v>
      </c>
      <c r="AS16" s="11">
        <f t="shared" si="12"/>
        <v>0</v>
      </c>
      <c r="AT16" s="23">
        <f t="shared" si="13"/>
        <v>0</v>
      </c>
      <c r="AU16" s="11">
        <f t="shared" si="14"/>
        <v>0</v>
      </c>
      <c r="AV16" s="63"/>
      <c r="AW16" s="64"/>
      <c r="AX16" s="64"/>
      <c r="AY16" s="64"/>
      <c r="AZ16" s="65"/>
      <c r="BA16" s="65"/>
      <c r="BB16" s="65"/>
      <c r="BC16" s="65"/>
      <c r="BD16" s="65"/>
      <c r="BE16" s="65"/>
      <c r="BF16" s="65"/>
      <c r="BG16" s="65"/>
      <c r="BH16" s="65"/>
      <c r="BI16" s="65"/>
      <c r="BJ16" s="65"/>
      <c r="BK16" s="65"/>
      <c r="BL16" s="65"/>
      <c r="BM16" s="65"/>
      <c r="BN16" s="65"/>
      <c r="BO16" s="65"/>
      <c r="BP16" s="65"/>
      <c r="BQ16" s="65"/>
      <c r="BR16" s="65"/>
      <c r="BS16" s="65"/>
      <c r="BT16" s="65"/>
      <c r="BU16" s="65"/>
      <c r="BV16" s="65"/>
      <c r="BW16" s="65"/>
      <c r="BX16" s="65"/>
      <c r="BY16" s="65"/>
      <c r="BZ16" s="65"/>
      <c r="CA16" s="65"/>
      <c r="CB16" s="65"/>
      <c r="CC16" s="65"/>
      <c r="CD16" s="65"/>
      <c r="CE16" s="65"/>
      <c r="CF16" s="65"/>
      <c r="CG16" s="65"/>
      <c r="CH16" s="65"/>
      <c r="CI16" s="65"/>
      <c r="CJ16" s="65"/>
      <c r="CK16" s="65"/>
      <c r="CL16" s="65"/>
    </row>
    <row r="17" spans="1:90" x14ac:dyDescent="0.25">
      <c r="A17" s="48">
        <v>3</v>
      </c>
      <c r="B17" s="49"/>
      <c r="C17" s="108" t="str">
        <f>U5</f>
        <v>Equipe 2A</v>
      </c>
      <c r="D17" s="50"/>
      <c r="E17" s="50"/>
      <c r="F17" s="109" t="str">
        <f>U9</f>
        <v>Equipe 6A</v>
      </c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6"/>
      <c r="AH17" s="10">
        <f t="shared" si="1"/>
        <v>0</v>
      </c>
      <c r="AI17" s="11">
        <f t="shared" si="2"/>
        <v>0</v>
      </c>
      <c r="AJ17" s="23">
        <f t="shared" si="3"/>
        <v>0</v>
      </c>
      <c r="AK17" s="11">
        <f t="shared" si="4"/>
        <v>0</v>
      </c>
      <c r="AL17" s="23" t="b">
        <f t="shared" si="5"/>
        <v>0</v>
      </c>
      <c r="AM17" s="11" t="b">
        <f t="shared" si="6"/>
        <v>0</v>
      </c>
      <c r="AN17" s="23" t="b">
        <f t="shared" si="7"/>
        <v>0</v>
      </c>
      <c r="AO17" s="11" t="b">
        <f t="shared" si="8"/>
        <v>0</v>
      </c>
      <c r="AP17" s="23" t="b">
        <f t="shared" si="9"/>
        <v>0</v>
      </c>
      <c r="AQ17" s="11" t="b">
        <f t="shared" si="10"/>
        <v>0</v>
      </c>
      <c r="AR17" s="23">
        <f t="shared" si="11"/>
        <v>0</v>
      </c>
      <c r="AS17" s="11">
        <f t="shared" si="12"/>
        <v>0</v>
      </c>
      <c r="AT17" s="23">
        <f t="shared" si="13"/>
        <v>0</v>
      </c>
      <c r="AU17" s="11">
        <f t="shared" si="14"/>
        <v>0</v>
      </c>
      <c r="AV17" s="63"/>
      <c r="AW17" s="64"/>
      <c r="AX17" s="64"/>
      <c r="AY17" s="64"/>
      <c r="AZ17" s="65"/>
      <c r="BA17" s="65"/>
      <c r="BB17" s="65"/>
      <c r="BC17" s="65"/>
      <c r="BD17" s="65"/>
      <c r="BE17" s="65"/>
      <c r="BF17" s="65"/>
      <c r="BG17" s="65"/>
      <c r="BH17" s="65"/>
      <c r="BI17" s="65"/>
      <c r="BJ17" s="65"/>
      <c r="BK17" s="65"/>
      <c r="BL17" s="65"/>
      <c r="BM17" s="65"/>
      <c r="BN17" s="65"/>
      <c r="BO17" s="65"/>
      <c r="BP17" s="65"/>
      <c r="BQ17" s="65"/>
      <c r="BR17" s="65"/>
      <c r="BS17" s="65"/>
      <c r="BT17" s="65"/>
      <c r="BU17" s="65"/>
      <c r="BV17" s="65"/>
      <c r="BW17" s="65"/>
      <c r="BX17" s="65"/>
      <c r="BY17" s="65"/>
      <c r="BZ17" s="65"/>
      <c r="CA17" s="65"/>
      <c r="CB17" s="65"/>
      <c r="CC17" s="65"/>
      <c r="CD17" s="65"/>
      <c r="CE17" s="65"/>
      <c r="CF17" s="65"/>
      <c r="CG17" s="65"/>
      <c r="CH17" s="65"/>
      <c r="CI17" s="65"/>
      <c r="CJ17" s="65"/>
      <c r="CK17" s="65"/>
      <c r="CL17" s="65"/>
    </row>
    <row r="18" spans="1:90" ht="15.75" thickBot="1" x14ac:dyDescent="0.3">
      <c r="A18" s="51">
        <v>1</v>
      </c>
      <c r="B18" s="52"/>
      <c r="C18" s="108" t="str">
        <f>U6</f>
        <v>Equipe 3A</v>
      </c>
      <c r="D18" s="53"/>
      <c r="E18" s="53"/>
      <c r="F18" s="109" t="str">
        <f>U10</f>
        <v>Equipe 7A</v>
      </c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6"/>
      <c r="AH18" s="12">
        <f t="shared" si="1"/>
        <v>0</v>
      </c>
      <c r="AI18" s="14">
        <f t="shared" si="2"/>
        <v>0</v>
      </c>
      <c r="AJ18" s="24">
        <f t="shared" si="3"/>
        <v>0</v>
      </c>
      <c r="AK18" s="14">
        <f t="shared" si="4"/>
        <v>0</v>
      </c>
      <c r="AL18" s="24" t="b">
        <f t="shared" si="5"/>
        <v>0</v>
      </c>
      <c r="AM18" s="14" t="b">
        <f t="shared" si="6"/>
        <v>0</v>
      </c>
      <c r="AN18" s="24" t="b">
        <f t="shared" si="7"/>
        <v>0</v>
      </c>
      <c r="AO18" s="14" t="b">
        <f t="shared" si="8"/>
        <v>0</v>
      </c>
      <c r="AP18" s="24" t="b">
        <f t="shared" si="9"/>
        <v>0</v>
      </c>
      <c r="AQ18" s="14" t="b">
        <f t="shared" si="10"/>
        <v>0</v>
      </c>
      <c r="AR18" s="24">
        <f t="shared" si="11"/>
        <v>0</v>
      </c>
      <c r="AS18" s="14">
        <f t="shared" si="12"/>
        <v>0</v>
      </c>
      <c r="AT18" s="24">
        <f t="shared" si="13"/>
        <v>0</v>
      </c>
      <c r="AU18" s="14">
        <f t="shared" si="14"/>
        <v>0</v>
      </c>
      <c r="AV18" s="63"/>
      <c r="AW18" s="64"/>
      <c r="AX18" s="64"/>
      <c r="AY18" s="64"/>
      <c r="AZ18" s="65"/>
      <c r="BA18" s="65"/>
      <c r="BB18" s="65"/>
      <c r="BC18" s="65"/>
      <c r="BD18" s="65"/>
      <c r="BE18" s="65"/>
      <c r="BF18" s="65"/>
      <c r="BG18" s="65"/>
      <c r="BH18" s="65"/>
      <c r="BI18" s="65"/>
      <c r="BJ18" s="65"/>
      <c r="BK18" s="65"/>
      <c r="BL18" s="65"/>
      <c r="BM18" s="65"/>
      <c r="BN18" s="65"/>
      <c r="BO18" s="65"/>
      <c r="BP18" s="65"/>
      <c r="BQ18" s="65"/>
      <c r="BR18" s="65"/>
      <c r="BS18" s="65"/>
      <c r="BT18" s="65"/>
      <c r="BU18" s="65"/>
      <c r="BV18" s="65"/>
      <c r="BW18" s="65"/>
      <c r="BX18" s="65"/>
      <c r="BY18" s="65"/>
      <c r="BZ18" s="65"/>
      <c r="CA18" s="65"/>
      <c r="CB18" s="65"/>
      <c r="CC18" s="65"/>
      <c r="CD18" s="65"/>
      <c r="CE18" s="65"/>
      <c r="CF18" s="65"/>
      <c r="CG18" s="65"/>
      <c r="CH18" s="65"/>
      <c r="CI18" s="65"/>
      <c r="CJ18" s="65"/>
      <c r="CK18" s="65"/>
      <c r="CL18" s="65"/>
    </row>
    <row r="19" spans="1:90" ht="15.75" thickBot="1" x14ac:dyDescent="0.3">
      <c r="A19" s="110">
        <v>3</v>
      </c>
      <c r="B19" s="97"/>
      <c r="C19" s="108" t="str">
        <f>U7</f>
        <v>Equipe 4A</v>
      </c>
      <c r="D19" s="98"/>
      <c r="E19" s="98"/>
      <c r="F19" s="109" t="str">
        <f>U11</f>
        <v>Equipe 8A</v>
      </c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12">
        <f t="shared" ref="AH19:AH31" si="38">IF(D19="",0,IF(D19&gt;E19,3,IF(D19=E19,1,IF(D19&lt;E19,0))))</f>
        <v>0</v>
      </c>
      <c r="AI19" s="14">
        <f t="shared" ref="AI19:AI31" si="39">IF(E19="",0,IF(E19&gt;D19,3,IF(E19=D19,1,IF(E19&lt;D19,0))))</f>
        <v>0</v>
      </c>
      <c r="AJ19" s="24">
        <f t="shared" ref="AJ19:AJ31" si="40">IF(D19="",0,1)</f>
        <v>0</v>
      </c>
      <c r="AK19" s="14">
        <f t="shared" ref="AK19:AK31" si="41">IF(E19="",0,1)</f>
        <v>0</v>
      </c>
      <c r="AL19" s="24" t="b">
        <f t="shared" ref="AL19:AL31" si="42">IF(D19&lt;&gt;"",IF(D19&gt;E19,1))</f>
        <v>0</v>
      </c>
      <c r="AM19" s="14" t="b">
        <f t="shared" ref="AM19:AM31" si="43">IF(E19&lt;&gt;"",IF(E19&gt;D19,1))</f>
        <v>0</v>
      </c>
      <c r="AN19" s="24" t="b">
        <f t="shared" ref="AN19:AN31" si="44">IF(D19&lt;&gt;"",IF(D19=E19,1))</f>
        <v>0</v>
      </c>
      <c r="AO19" s="14" t="b">
        <f t="shared" ref="AO19:AO31" si="45">IF(E19&lt;&gt;"",IF(E19=D19,1))</f>
        <v>0</v>
      </c>
      <c r="AP19" s="24" t="b">
        <f t="shared" ref="AP19:AP31" si="46">IF(D19&lt;&gt;"",IF(D19&lt;E19,1))</f>
        <v>0</v>
      </c>
      <c r="AQ19" s="14" t="b">
        <f t="shared" ref="AQ19:AQ31" si="47">IF(E19&lt;&gt;"",IF(E19&lt;D19,1))</f>
        <v>0</v>
      </c>
      <c r="AR19" s="24">
        <f t="shared" ref="AR19:AR31" si="48">D19</f>
        <v>0</v>
      </c>
      <c r="AS19" s="14">
        <f t="shared" ref="AS19:AS31" si="49">E19</f>
        <v>0</v>
      </c>
      <c r="AT19" s="24">
        <f t="shared" ref="AT19:AT31" si="50">E19</f>
        <v>0</v>
      </c>
      <c r="AU19" s="14">
        <f t="shared" ref="AU19:AU31" si="51">D19</f>
        <v>0</v>
      </c>
      <c r="AV19" s="64"/>
      <c r="AW19" s="64"/>
      <c r="AX19" s="64"/>
      <c r="AY19" s="64"/>
      <c r="AZ19" s="65"/>
      <c r="BA19" s="65"/>
      <c r="BB19" s="65"/>
      <c r="BC19" s="65"/>
      <c r="BD19" s="65"/>
      <c r="BE19" s="65"/>
      <c r="BF19" s="65"/>
      <c r="BG19" s="65"/>
      <c r="BH19" s="65"/>
      <c r="BI19" s="65"/>
      <c r="BJ19" s="65"/>
      <c r="BK19" s="65"/>
      <c r="BL19" s="65"/>
      <c r="BM19" s="65"/>
      <c r="BN19" s="65"/>
      <c r="BO19" s="65"/>
      <c r="BP19" s="65"/>
      <c r="BQ19" s="65"/>
      <c r="BR19" s="65"/>
      <c r="BS19" s="65"/>
      <c r="BT19" s="65"/>
      <c r="BU19" s="65"/>
      <c r="BV19" s="65"/>
      <c r="BW19" s="65"/>
      <c r="BX19" s="65"/>
      <c r="BY19" s="65"/>
      <c r="BZ19" s="65"/>
      <c r="CA19" s="65"/>
      <c r="CB19" s="65"/>
      <c r="CC19" s="65"/>
      <c r="CD19" s="65"/>
      <c r="CE19" s="65"/>
      <c r="CF19" s="65"/>
      <c r="CG19" s="65"/>
      <c r="CH19" s="65"/>
      <c r="CI19" s="65"/>
      <c r="CJ19" s="65"/>
      <c r="CK19" s="65"/>
      <c r="CL19" s="65"/>
    </row>
    <row r="20" spans="1:90" ht="15.75" thickBot="1" x14ac:dyDescent="0.3">
      <c r="A20" s="110">
        <v>1</v>
      </c>
      <c r="B20" s="97"/>
      <c r="C20" s="108" t="str">
        <f>U4</f>
        <v>Equipe 1A</v>
      </c>
      <c r="D20" s="98"/>
      <c r="E20" s="98"/>
      <c r="F20" s="109" t="str">
        <f>U9</f>
        <v>Equipe 6A</v>
      </c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12">
        <f t="shared" si="38"/>
        <v>0</v>
      </c>
      <c r="AI20" s="14">
        <f t="shared" si="39"/>
        <v>0</v>
      </c>
      <c r="AJ20" s="24">
        <f t="shared" si="40"/>
        <v>0</v>
      </c>
      <c r="AK20" s="14">
        <f t="shared" si="41"/>
        <v>0</v>
      </c>
      <c r="AL20" s="24" t="b">
        <f t="shared" si="42"/>
        <v>0</v>
      </c>
      <c r="AM20" s="14" t="b">
        <f t="shared" si="43"/>
        <v>0</v>
      </c>
      <c r="AN20" s="24" t="b">
        <f t="shared" si="44"/>
        <v>0</v>
      </c>
      <c r="AO20" s="14" t="b">
        <f t="shared" si="45"/>
        <v>0</v>
      </c>
      <c r="AP20" s="24" t="b">
        <f t="shared" si="46"/>
        <v>0</v>
      </c>
      <c r="AQ20" s="14" t="b">
        <f t="shared" si="47"/>
        <v>0</v>
      </c>
      <c r="AR20" s="24">
        <f t="shared" si="48"/>
        <v>0</v>
      </c>
      <c r="AS20" s="14">
        <f t="shared" si="49"/>
        <v>0</v>
      </c>
      <c r="AT20" s="24">
        <f t="shared" si="50"/>
        <v>0</v>
      </c>
      <c r="AU20" s="14">
        <f t="shared" si="51"/>
        <v>0</v>
      </c>
      <c r="AV20" s="64"/>
      <c r="AW20" s="64"/>
      <c r="AX20" s="64"/>
      <c r="AY20" s="64"/>
      <c r="AZ20" s="65"/>
      <c r="BA20" s="65"/>
      <c r="BB20" s="65"/>
      <c r="BC20" s="65"/>
      <c r="BD20" s="65"/>
      <c r="BE20" s="65"/>
      <c r="BF20" s="65"/>
      <c r="BG20" s="65"/>
      <c r="BH20" s="65"/>
      <c r="BI20" s="65"/>
      <c r="BJ20" s="65"/>
      <c r="BK20" s="65"/>
      <c r="BL20" s="65"/>
      <c r="BM20" s="65"/>
      <c r="BN20" s="65"/>
      <c r="BO20" s="65"/>
      <c r="BP20" s="65"/>
      <c r="BQ20" s="65"/>
      <c r="BR20" s="65"/>
      <c r="BS20" s="65"/>
      <c r="BT20" s="65"/>
      <c r="BU20" s="65"/>
      <c r="BV20" s="65"/>
      <c r="BW20" s="65"/>
      <c r="BX20" s="65"/>
      <c r="BY20" s="65"/>
      <c r="BZ20" s="65"/>
      <c r="CA20" s="65"/>
      <c r="CB20" s="65"/>
      <c r="CC20" s="65"/>
      <c r="CD20" s="65"/>
      <c r="CE20" s="65"/>
      <c r="CF20" s="65"/>
      <c r="CG20" s="65"/>
      <c r="CH20" s="65"/>
      <c r="CI20" s="65"/>
      <c r="CJ20" s="65"/>
      <c r="CK20" s="65"/>
      <c r="CL20" s="65"/>
    </row>
    <row r="21" spans="1:90" ht="15.75" thickBot="1" x14ac:dyDescent="0.3">
      <c r="A21" s="110">
        <v>3</v>
      </c>
      <c r="B21" s="97"/>
      <c r="C21" s="108" t="str">
        <f>U5</f>
        <v>Equipe 2A</v>
      </c>
      <c r="D21" s="98"/>
      <c r="E21" s="98"/>
      <c r="F21" s="109" t="str">
        <f>U10</f>
        <v>Equipe 7A</v>
      </c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12">
        <f t="shared" si="38"/>
        <v>0</v>
      </c>
      <c r="AI21" s="14">
        <f t="shared" si="39"/>
        <v>0</v>
      </c>
      <c r="AJ21" s="24">
        <f t="shared" si="40"/>
        <v>0</v>
      </c>
      <c r="AK21" s="14">
        <f t="shared" si="41"/>
        <v>0</v>
      </c>
      <c r="AL21" s="24" t="b">
        <f t="shared" si="42"/>
        <v>0</v>
      </c>
      <c r="AM21" s="14" t="b">
        <f t="shared" si="43"/>
        <v>0</v>
      </c>
      <c r="AN21" s="24" t="b">
        <f t="shared" si="44"/>
        <v>0</v>
      </c>
      <c r="AO21" s="14" t="b">
        <f t="shared" si="45"/>
        <v>0</v>
      </c>
      <c r="AP21" s="24" t="b">
        <f t="shared" si="46"/>
        <v>0</v>
      </c>
      <c r="AQ21" s="14" t="b">
        <f t="shared" si="47"/>
        <v>0</v>
      </c>
      <c r="AR21" s="24">
        <f t="shared" si="48"/>
        <v>0</v>
      </c>
      <c r="AS21" s="14">
        <f t="shared" si="49"/>
        <v>0</v>
      </c>
      <c r="AT21" s="24">
        <f t="shared" si="50"/>
        <v>0</v>
      </c>
      <c r="AU21" s="14">
        <f t="shared" si="51"/>
        <v>0</v>
      </c>
      <c r="AV21" s="64"/>
      <c r="AW21" s="64"/>
      <c r="AX21" s="64"/>
      <c r="AY21" s="64"/>
      <c r="AZ21" s="65"/>
      <c r="BA21" s="65"/>
      <c r="BB21" s="65"/>
      <c r="BC21" s="65"/>
      <c r="BD21" s="65"/>
      <c r="BE21" s="65"/>
      <c r="BF21" s="65"/>
      <c r="BG21" s="65"/>
      <c r="BH21" s="65"/>
      <c r="BI21" s="65"/>
      <c r="BJ21" s="65"/>
      <c r="BK21" s="65"/>
      <c r="BL21" s="65"/>
      <c r="BM21" s="65"/>
      <c r="BN21" s="65"/>
      <c r="BO21" s="65"/>
      <c r="BP21" s="65"/>
      <c r="BQ21" s="65"/>
      <c r="BR21" s="65"/>
      <c r="BS21" s="65"/>
      <c r="BT21" s="65"/>
      <c r="BU21" s="65"/>
      <c r="BV21" s="65"/>
      <c r="BW21" s="65"/>
      <c r="BX21" s="65"/>
      <c r="BY21" s="65"/>
      <c r="BZ21" s="65"/>
      <c r="CA21" s="65"/>
      <c r="CB21" s="65"/>
      <c r="CC21" s="65"/>
      <c r="CD21" s="65"/>
      <c r="CE21" s="65"/>
      <c r="CF21" s="65"/>
      <c r="CG21" s="65"/>
      <c r="CH21" s="65"/>
      <c r="CI21" s="65"/>
      <c r="CJ21" s="65"/>
      <c r="CK21" s="65"/>
      <c r="CL21" s="65"/>
    </row>
    <row r="22" spans="1:90" ht="15.75" thickBot="1" x14ac:dyDescent="0.3">
      <c r="A22" s="110">
        <v>1</v>
      </c>
      <c r="B22" s="97"/>
      <c r="C22" s="108" t="str">
        <f>U6</f>
        <v>Equipe 3A</v>
      </c>
      <c r="D22" s="98"/>
      <c r="E22" s="98"/>
      <c r="F22" s="109" t="str">
        <f>U7</f>
        <v>Equipe 4A</v>
      </c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12">
        <f t="shared" si="38"/>
        <v>0</v>
      </c>
      <c r="AI22" s="14">
        <f t="shared" si="39"/>
        <v>0</v>
      </c>
      <c r="AJ22" s="24">
        <f t="shared" si="40"/>
        <v>0</v>
      </c>
      <c r="AK22" s="14">
        <f t="shared" si="41"/>
        <v>0</v>
      </c>
      <c r="AL22" s="24" t="b">
        <f t="shared" si="42"/>
        <v>0</v>
      </c>
      <c r="AM22" s="14" t="b">
        <f t="shared" si="43"/>
        <v>0</v>
      </c>
      <c r="AN22" s="24" t="b">
        <f t="shared" si="44"/>
        <v>0</v>
      </c>
      <c r="AO22" s="14" t="b">
        <f t="shared" si="45"/>
        <v>0</v>
      </c>
      <c r="AP22" s="24" t="b">
        <f t="shared" si="46"/>
        <v>0</v>
      </c>
      <c r="AQ22" s="14" t="b">
        <f t="shared" si="47"/>
        <v>0</v>
      </c>
      <c r="AR22" s="24">
        <f t="shared" si="48"/>
        <v>0</v>
      </c>
      <c r="AS22" s="14">
        <f t="shared" si="49"/>
        <v>0</v>
      </c>
      <c r="AT22" s="24">
        <f t="shared" si="50"/>
        <v>0</v>
      </c>
      <c r="AU22" s="14">
        <f t="shared" si="51"/>
        <v>0</v>
      </c>
      <c r="AV22" s="64"/>
      <c r="AW22" s="64"/>
      <c r="AX22" s="64"/>
      <c r="AY22" s="64"/>
      <c r="AZ22" s="65"/>
      <c r="BA22" s="65"/>
      <c r="BB22" s="65"/>
      <c r="BC22" s="65"/>
      <c r="BD22" s="65"/>
      <c r="BE22" s="65"/>
      <c r="BF22" s="65"/>
      <c r="BG22" s="65"/>
      <c r="BH22" s="65"/>
      <c r="BI22" s="65"/>
      <c r="BJ22" s="65"/>
      <c r="BK22" s="65"/>
      <c r="BL22" s="65"/>
      <c r="BM22" s="65"/>
      <c r="BN22" s="65"/>
      <c r="BO22" s="65"/>
      <c r="BP22" s="65"/>
      <c r="BQ22" s="65"/>
      <c r="BR22" s="65"/>
      <c r="BS22" s="65"/>
      <c r="BT22" s="65"/>
      <c r="BU22" s="65"/>
      <c r="BV22" s="65"/>
      <c r="BW22" s="65"/>
      <c r="BX22" s="65"/>
      <c r="BY22" s="65"/>
      <c r="BZ22" s="65"/>
      <c r="CA22" s="65"/>
      <c r="CB22" s="65"/>
      <c r="CC22" s="65"/>
      <c r="CD22" s="65"/>
      <c r="CE22" s="65"/>
      <c r="CF22" s="65"/>
      <c r="CG22" s="65"/>
      <c r="CH22" s="65"/>
      <c r="CI22" s="65"/>
      <c r="CJ22" s="65"/>
      <c r="CK22" s="65"/>
      <c r="CL22" s="65"/>
    </row>
    <row r="23" spans="1:90" ht="15.75" thickBot="1" x14ac:dyDescent="0.3">
      <c r="A23" s="110">
        <v>3</v>
      </c>
      <c r="B23" s="97"/>
      <c r="C23" s="108" t="str">
        <f>U8</f>
        <v>Equipe 5A</v>
      </c>
      <c r="D23" s="98"/>
      <c r="E23" s="98"/>
      <c r="F23" s="109" t="str">
        <f>U11</f>
        <v>Equipe 8A</v>
      </c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12">
        <f t="shared" si="38"/>
        <v>0</v>
      </c>
      <c r="AI23" s="14">
        <f t="shared" si="39"/>
        <v>0</v>
      </c>
      <c r="AJ23" s="24">
        <f t="shared" si="40"/>
        <v>0</v>
      </c>
      <c r="AK23" s="14">
        <f t="shared" si="41"/>
        <v>0</v>
      </c>
      <c r="AL23" s="24" t="b">
        <f t="shared" si="42"/>
        <v>0</v>
      </c>
      <c r="AM23" s="14" t="b">
        <f t="shared" si="43"/>
        <v>0</v>
      </c>
      <c r="AN23" s="24" t="b">
        <f t="shared" si="44"/>
        <v>0</v>
      </c>
      <c r="AO23" s="14" t="b">
        <f t="shared" si="45"/>
        <v>0</v>
      </c>
      <c r="AP23" s="24" t="b">
        <f t="shared" si="46"/>
        <v>0</v>
      </c>
      <c r="AQ23" s="14" t="b">
        <f t="shared" si="47"/>
        <v>0</v>
      </c>
      <c r="AR23" s="24">
        <f t="shared" si="48"/>
        <v>0</v>
      </c>
      <c r="AS23" s="14">
        <f t="shared" si="49"/>
        <v>0</v>
      </c>
      <c r="AT23" s="24">
        <f t="shared" si="50"/>
        <v>0</v>
      </c>
      <c r="AU23" s="14">
        <f t="shared" si="51"/>
        <v>0</v>
      </c>
      <c r="AV23" s="64"/>
      <c r="AW23" s="64"/>
      <c r="AX23" s="64"/>
      <c r="AY23" s="64"/>
      <c r="AZ23" s="65"/>
      <c r="BA23" s="65"/>
      <c r="BB23" s="65"/>
      <c r="BC23" s="65"/>
      <c r="BD23" s="65"/>
      <c r="BE23" s="65"/>
      <c r="BF23" s="65"/>
      <c r="BG23" s="65"/>
      <c r="BH23" s="65"/>
      <c r="BI23" s="65"/>
      <c r="BJ23" s="65"/>
      <c r="BK23" s="65"/>
      <c r="BL23" s="65"/>
      <c r="BM23" s="65"/>
      <c r="BN23" s="65"/>
      <c r="BO23" s="65"/>
      <c r="BP23" s="65"/>
      <c r="BQ23" s="65"/>
      <c r="BR23" s="65"/>
      <c r="BS23" s="65"/>
      <c r="BT23" s="65"/>
      <c r="BU23" s="65"/>
      <c r="BV23" s="65"/>
      <c r="BW23" s="65"/>
      <c r="BX23" s="65"/>
      <c r="BY23" s="65"/>
      <c r="BZ23" s="65"/>
      <c r="CA23" s="65"/>
      <c r="CB23" s="65"/>
      <c r="CC23" s="65"/>
      <c r="CD23" s="65"/>
      <c r="CE23" s="65"/>
      <c r="CF23" s="65"/>
      <c r="CG23" s="65"/>
      <c r="CH23" s="65"/>
      <c r="CI23" s="65"/>
      <c r="CJ23" s="65"/>
      <c r="CK23" s="65"/>
      <c r="CL23" s="65"/>
    </row>
    <row r="24" spans="1:90" ht="15.75" thickBot="1" x14ac:dyDescent="0.3">
      <c r="A24" s="110">
        <v>1</v>
      </c>
      <c r="B24" s="97"/>
      <c r="C24" s="108" t="str">
        <f>U4</f>
        <v>Equipe 1A</v>
      </c>
      <c r="D24" s="98"/>
      <c r="E24" s="98"/>
      <c r="F24" s="109" t="str">
        <f>U10</f>
        <v>Equipe 7A</v>
      </c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12">
        <f t="shared" si="38"/>
        <v>0</v>
      </c>
      <c r="AI24" s="14">
        <f t="shared" si="39"/>
        <v>0</v>
      </c>
      <c r="AJ24" s="24">
        <f t="shared" si="40"/>
        <v>0</v>
      </c>
      <c r="AK24" s="14">
        <f t="shared" si="41"/>
        <v>0</v>
      </c>
      <c r="AL24" s="24" t="b">
        <f t="shared" si="42"/>
        <v>0</v>
      </c>
      <c r="AM24" s="14" t="b">
        <f t="shared" si="43"/>
        <v>0</v>
      </c>
      <c r="AN24" s="24" t="b">
        <f t="shared" si="44"/>
        <v>0</v>
      </c>
      <c r="AO24" s="14" t="b">
        <f t="shared" si="45"/>
        <v>0</v>
      </c>
      <c r="AP24" s="24" t="b">
        <f t="shared" si="46"/>
        <v>0</v>
      </c>
      <c r="AQ24" s="14" t="b">
        <f t="shared" si="47"/>
        <v>0</v>
      </c>
      <c r="AR24" s="24">
        <f t="shared" si="48"/>
        <v>0</v>
      </c>
      <c r="AS24" s="14">
        <f t="shared" si="49"/>
        <v>0</v>
      </c>
      <c r="AT24" s="24">
        <f t="shared" si="50"/>
        <v>0</v>
      </c>
      <c r="AU24" s="14">
        <f t="shared" si="51"/>
        <v>0</v>
      </c>
      <c r="AV24" s="64"/>
      <c r="AW24" s="64"/>
      <c r="AX24" s="64"/>
      <c r="AY24" s="64"/>
      <c r="AZ24" s="65"/>
      <c r="BA24" s="65"/>
      <c r="BB24" s="65"/>
      <c r="BC24" s="65"/>
      <c r="BD24" s="65"/>
      <c r="BE24" s="65"/>
      <c r="BF24" s="65"/>
      <c r="BG24" s="65"/>
      <c r="BH24" s="65"/>
      <c r="BI24" s="65"/>
      <c r="BJ24" s="65"/>
      <c r="BK24" s="65"/>
      <c r="BL24" s="65"/>
      <c r="BM24" s="65"/>
      <c r="BN24" s="65"/>
      <c r="BO24" s="65"/>
      <c r="BP24" s="65"/>
      <c r="BQ24" s="65"/>
      <c r="BR24" s="65"/>
      <c r="BS24" s="65"/>
      <c r="BT24" s="65"/>
      <c r="BU24" s="65"/>
      <c r="BV24" s="65"/>
      <c r="BW24" s="65"/>
      <c r="BX24" s="65"/>
      <c r="BY24" s="65"/>
      <c r="BZ24" s="65"/>
      <c r="CA24" s="65"/>
      <c r="CB24" s="65"/>
      <c r="CC24" s="65"/>
      <c r="CD24" s="65"/>
      <c r="CE24" s="65"/>
      <c r="CF24" s="65"/>
      <c r="CG24" s="65"/>
      <c r="CH24" s="65"/>
      <c r="CI24" s="65"/>
      <c r="CJ24" s="65"/>
      <c r="CK24" s="65"/>
      <c r="CL24" s="65"/>
    </row>
    <row r="25" spans="1:90" ht="15.75" thickBot="1" x14ac:dyDescent="0.3">
      <c r="A25" s="110">
        <v>3</v>
      </c>
      <c r="B25" s="97"/>
      <c r="C25" s="108" t="str">
        <f>U5</f>
        <v>Equipe 2A</v>
      </c>
      <c r="D25" s="98"/>
      <c r="E25" s="98"/>
      <c r="F25" s="109" t="str">
        <f>U11</f>
        <v>Equipe 8A</v>
      </c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12">
        <f t="shared" si="38"/>
        <v>0</v>
      </c>
      <c r="AI25" s="14">
        <f t="shared" si="39"/>
        <v>0</v>
      </c>
      <c r="AJ25" s="24">
        <f t="shared" si="40"/>
        <v>0</v>
      </c>
      <c r="AK25" s="14">
        <f t="shared" si="41"/>
        <v>0</v>
      </c>
      <c r="AL25" s="24" t="b">
        <f t="shared" si="42"/>
        <v>0</v>
      </c>
      <c r="AM25" s="14" t="b">
        <f t="shared" si="43"/>
        <v>0</v>
      </c>
      <c r="AN25" s="24" t="b">
        <f t="shared" si="44"/>
        <v>0</v>
      </c>
      <c r="AO25" s="14" t="b">
        <f t="shared" si="45"/>
        <v>0</v>
      </c>
      <c r="AP25" s="24" t="b">
        <f t="shared" si="46"/>
        <v>0</v>
      </c>
      <c r="AQ25" s="14" t="b">
        <f t="shared" si="47"/>
        <v>0</v>
      </c>
      <c r="AR25" s="24">
        <f t="shared" si="48"/>
        <v>0</v>
      </c>
      <c r="AS25" s="14">
        <f t="shared" si="49"/>
        <v>0</v>
      </c>
      <c r="AT25" s="24">
        <f t="shared" si="50"/>
        <v>0</v>
      </c>
      <c r="AU25" s="14">
        <f t="shared" si="51"/>
        <v>0</v>
      </c>
      <c r="AV25" s="64"/>
      <c r="AW25" s="64"/>
      <c r="AX25" s="64"/>
      <c r="AY25" s="64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5"/>
      <c r="BM25" s="65"/>
      <c r="BN25" s="65"/>
      <c r="BO25" s="65"/>
      <c r="BP25" s="65"/>
      <c r="BQ25" s="65"/>
      <c r="BR25" s="65"/>
      <c r="BS25" s="65"/>
      <c r="BT25" s="65"/>
      <c r="BU25" s="65"/>
      <c r="BV25" s="65"/>
      <c r="BW25" s="65"/>
      <c r="BX25" s="65"/>
      <c r="BY25" s="65"/>
      <c r="BZ25" s="65"/>
      <c r="CA25" s="65"/>
      <c r="CB25" s="65"/>
      <c r="CC25" s="65"/>
      <c r="CD25" s="65"/>
      <c r="CE25" s="65"/>
      <c r="CF25" s="65"/>
      <c r="CG25" s="65"/>
      <c r="CH25" s="65"/>
      <c r="CI25" s="65"/>
      <c r="CJ25" s="65"/>
      <c r="CK25" s="65"/>
      <c r="CL25" s="65"/>
    </row>
    <row r="26" spans="1:90" ht="15.75" thickBot="1" x14ac:dyDescent="0.3">
      <c r="A26" s="110">
        <v>1</v>
      </c>
      <c r="B26" s="97"/>
      <c r="C26" s="108" t="str">
        <f>U6</f>
        <v>Equipe 3A</v>
      </c>
      <c r="D26" s="98"/>
      <c r="E26" s="98"/>
      <c r="F26" s="109" t="str">
        <f>U8</f>
        <v>Equipe 5A</v>
      </c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12">
        <f t="shared" si="38"/>
        <v>0</v>
      </c>
      <c r="AI26" s="14">
        <f t="shared" si="39"/>
        <v>0</v>
      </c>
      <c r="AJ26" s="24">
        <f t="shared" si="40"/>
        <v>0</v>
      </c>
      <c r="AK26" s="14">
        <f t="shared" si="41"/>
        <v>0</v>
      </c>
      <c r="AL26" s="24" t="b">
        <f t="shared" si="42"/>
        <v>0</v>
      </c>
      <c r="AM26" s="14" t="b">
        <f t="shared" si="43"/>
        <v>0</v>
      </c>
      <c r="AN26" s="24" t="b">
        <f t="shared" si="44"/>
        <v>0</v>
      </c>
      <c r="AO26" s="14" t="b">
        <f t="shared" si="45"/>
        <v>0</v>
      </c>
      <c r="AP26" s="24" t="b">
        <f t="shared" si="46"/>
        <v>0</v>
      </c>
      <c r="AQ26" s="14" t="b">
        <f t="shared" si="47"/>
        <v>0</v>
      </c>
      <c r="AR26" s="24">
        <f t="shared" si="48"/>
        <v>0</v>
      </c>
      <c r="AS26" s="14">
        <f t="shared" si="49"/>
        <v>0</v>
      </c>
      <c r="AT26" s="24">
        <f t="shared" si="50"/>
        <v>0</v>
      </c>
      <c r="AU26" s="14">
        <f t="shared" si="51"/>
        <v>0</v>
      </c>
      <c r="AV26" s="64"/>
      <c r="AW26" s="64"/>
      <c r="AX26" s="64"/>
      <c r="AY26" s="64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  <c r="BM26" s="65"/>
      <c r="BN26" s="65"/>
      <c r="BO26" s="65"/>
      <c r="BP26" s="65"/>
      <c r="BQ26" s="65"/>
      <c r="BR26" s="65"/>
      <c r="BS26" s="65"/>
      <c r="BT26" s="65"/>
      <c r="BU26" s="65"/>
      <c r="BV26" s="65"/>
      <c r="BW26" s="65"/>
      <c r="BX26" s="65"/>
      <c r="BY26" s="65"/>
      <c r="BZ26" s="65"/>
      <c r="CA26" s="65"/>
      <c r="CB26" s="65"/>
      <c r="CC26" s="65"/>
      <c r="CD26" s="65"/>
      <c r="CE26" s="65"/>
      <c r="CF26" s="65"/>
      <c r="CG26" s="65"/>
      <c r="CH26" s="65"/>
      <c r="CI26" s="65"/>
      <c r="CJ26" s="65"/>
      <c r="CK26" s="65"/>
      <c r="CL26" s="65"/>
    </row>
    <row r="27" spans="1:90" ht="15.75" thickBot="1" x14ac:dyDescent="0.3">
      <c r="A27" s="110">
        <v>3</v>
      </c>
      <c r="B27" s="97"/>
      <c r="C27" s="108" t="str">
        <f>U7</f>
        <v>Equipe 4A</v>
      </c>
      <c r="D27" s="98"/>
      <c r="E27" s="98"/>
      <c r="F27" s="109" t="str">
        <f>U9</f>
        <v>Equipe 6A</v>
      </c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12">
        <f t="shared" si="38"/>
        <v>0</v>
      </c>
      <c r="AI27" s="14">
        <f t="shared" si="39"/>
        <v>0</v>
      </c>
      <c r="AJ27" s="24">
        <f t="shared" si="40"/>
        <v>0</v>
      </c>
      <c r="AK27" s="14">
        <f t="shared" si="41"/>
        <v>0</v>
      </c>
      <c r="AL27" s="24" t="b">
        <f t="shared" si="42"/>
        <v>0</v>
      </c>
      <c r="AM27" s="14" t="b">
        <f t="shared" si="43"/>
        <v>0</v>
      </c>
      <c r="AN27" s="24" t="b">
        <f t="shared" si="44"/>
        <v>0</v>
      </c>
      <c r="AO27" s="14" t="b">
        <f t="shared" si="45"/>
        <v>0</v>
      </c>
      <c r="AP27" s="24" t="b">
        <f t="shared" si="46"/>
        <v>0</v>
      </c>
      <c r="AQ27" s="14" t="b">
        <f t="shared" si="47"/>
        <v>0</v>
      </c>
      <c r="AR27" s="24">
        <f t="shared" si="48"/>
        <v>0</v>
      </c>
      <c r="AS27" s="14">
        <f t="shared" si="49"/>
        <v>0</v>
      </c>
      <c r="AT27" s="24">
        <f t="shared" si="50"/>
        <v>0</v>
      </c>
      <c r="AU27" s="14">
        <f t="shared" si="51"/>
        <v>0</v>
      </c>
      <c r="AV27" s="64"/>
      <c r="AW27" s="64"/>
      <c r="AX27" s="64"/>
      <c r="AY27" s="64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</row>
    <row r="28" spans="1:90" ht="15.75" thickBot="1" x14ac:dyDescent="0.3">
      <c r="A28" s="110">
        <v>1</v>
      </c>
      <c r="B28" s="97"/>
      <c r="C28" s="108" t="str">
        <f>U4</f>
        <v>Equipe 1A</v>
      </c>
      <c r="D28" s="98"/>
      <c r="E28" s="98"/>
      <c r="F28" s="109" t="str">
        <f>U11</f>
        <v>Equipe 8A</v>
      </c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12">
        <f t="shared" si="38"/>
        <v>0</v>
      </c>
      <c r="AI28" s="14">
        <f t="shared" si="39"/>
        <v>0</v>
      </c>
      <c r="AJ28" s="24">
        <f t="shared" si="40"/>
        <v>0</v>
      </c>
      <c r="AK28" s="14">
        <f t="shared" si="41"/>
        <v>0</v>
      </c>
      <c r="AL28" s="24" t="b">
        <f t="shared" si="42"/>
        <v>0</v>
      </c>
      <c r="AM28" s="14" t="b">
        <f t="shared" si="43"/>
        <v>0</v>
      </c>
      <c r="AN28" s="24" t="b">
        <f t="shared" si="44"/>
        <v>0</v>
      </c>
      <c r="AO28" s="14" t="b">
        <f t="shared" si="45"/>
        <v>0</v>
      </c>
      <c r="AP28" s="24" t="b">
        <f t="shared" si="46"/>
        <v>0</v>
      </c>
      <c r="AQ28" s="14" t="b">
        <f t="shared" si="47"/>
        <v>0</v>
      </c>
      <c r="AR28" s="24">
        <f t="shared" si="48"/>
        <v>0</v>
      </c>
      <c r="AS28" s="14">
        <f t="shared" si="49"/>
        <v>0</v>
      </c>
      <c r="AT28" s="24">
        <f t="shared" si="50"/>
        <v>0</v>
      </c>
      <c r="AU28" s="14">
        <f t="shared" si="51"/>
        <v>0</v>
      </c>
      <c r="AV28" s="64"/>
      <c r="AW28" s="64"/>
      <c r="AX28" s="64"/>
      <c r="AY28" s="64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  <c r="BM28" s="65"/>
      <c r="BN28" s="65"/>
      <c r="BO28" s="65"/>
      <c r="BP28" s="65"/>
      <c r="BQ28" s="65"/>
      <c r="BR28" s="65"/>
      <c r="BS28" s="65"/>
      <c r="BT28" s="65"/>
      <c r="BU28" s="65"/>
      <c r="BV28" s="65"/>
      <c r="BW28" s="65"/>
      <c r="BX28" s="65"/>
      <c r="BY28" s="65"/>
      <c r="BZ28" s="65"/>
      <c r="CA28" s="65"/>
      <c r="CB28" s="65"/>
      <c r="CC28" s="65"/>
      <c r="CD28" s="65"/>
      <c r="CE28" s="65"/>
      <c r="CF28" s="65"/>
      <c r="CG28" s="65"/>
      <c r="CH28" s="65"/>
      <c r="CI28" s="65"/>
      <c r="CJ28" s="65"/>
      <c r="CK28" s="65"/>
      <c r="CL28" s="65"/>
    </row>
    <row r="29" spans="1:90" ht="15.75" thickBot="1" x14ac:dyDescent="0.3">
      <c r="A29" s="110">
        <v>3</v>
      </c>
      <c r="B29" s="97"/>
      <c r="C29" s="108" t="str">
        <f>U5</f>
        <v>Equipe 2A</v>
      </c>
      <c r="D29" s="98"/>
      <c r="E29" s="98"/>
      <c r="F29" s="109" t="str">
        <f>U6</f>
        <v>Equipe 3A</v>
      </c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12">
        <f t="shared" si="38"/>
        <v>0</v>
      </c>
      <c r="AI29" s="14">
        <f t="shared" si="39"/>
        <v>0</v>
      </c>
      <c r="AJ29" s="24">
        <f t="shared" si="40"/>
        <v>0</v>
      </c>
      <c r="AK29" s="14">
        <f t="shared" si="41"/>
        <v>0</v>
      </c>
      <c r="AL29" s="24" t="b">
        <f t="shared" si="42"/>
        <v>0</v>
      </c>
      <c r="AM29" s="14" t="b">
        <f t="shared" si="43"/>
        <v>0</v>
      </c>
      <c r="AN29" s="24" t="b">
        <f t="shared" si="44"/>
        <v>0</v>
      </c>
      <c r="AO29" s="14" t="b">
        <f t="shared" si="45"/>
        <v>0</v>
      </c>
      <c r="AP29" s="24" t="b">
        <f t="shared" si="46"/>
        <v>0</v>
      </c>
      <c r="AQ29" s="14" t="b">
        <f t="shared" si="47"/>
        <v>0</v>
      </c>
      <c r="AR29" s="24">
        <f t="shared" si="48"/>
        <v>0</v>
      </c>
      <c r="AS29" s="14">
        <f t="shared" si="49"/>
        <v>0</v>
      </c>
      <c r="AT29" s="24">
        <f t="shared" si="50"/>
        <v>0</v>
      </c>
      <c r="AU29" s="14">
        <f t="shared" si="51"/>
        <v>0</v>
      </c>
      <c r="AV29" s="64"/>
      <c r="AW29" s="64"/>
      <c r="AX29" s="64"/>
      <c r="AY29" s="64"/>
      <c r="AZ29" s="65"/>
      <c r="BA29" s="65"/>
      <c r="BB29" s="65"/>
      <c r="BC29" s="65"/>
      <c r="BD29" s="65"/>
      <c r="BE29" s="65"/>
      <c r="BF29" s="65"/>
      <c r="BG29" s="65"/>
      <c r="BH29" s="65"/>
      <c r="BI29" s="65"/>
      <c r="BJ29" s="65"/>
      <c r="BK29" s="65"/>
      <c r="BL29" s="65"/>
      <c r="BM29" s="65"/>
      <c r="BN29" s="65"/>
      <c r="BO29" s="65"/>
      <c r="BP29" s="65"/>
      <c r="BQ29" s="65"/>
      <c r="BR29" s="65"/>
      <c r="BS29" s="65"/>
      <c r="BT29" s="65"/>
      <c r="BU29" s="65"/>
      <c r="BV29" s="65"/>
      <c r="BW29" s="65"/>
      <c r="BX29" s="65"/>
      <c r="BY29" s="65"/>
      <c r="BZ29" s="65"/>
      <c r="CA29" s="65"/>
      <c r="CB29" s="65"/>
      <c r="CC29" s="65"/>
      <c r="CD29" s="65"/>
      <c r="CE29" s="65"/>
      <c r="CF29" s="65"/>
      <c r="CG29" s="65"/>
      <c r="CH29" s="65"/>
      <c r="CI29" s="65"/>
      <c r="CJ29" s="65"/>
      <c r="CK29" s="65"/>
      <c r="CL29" s="65"/>
    </row>
    <row r="30" spans="1:90" ht="15.75" thickBot="1" x14ac:dyDescent="0.3">
      <c r="A30" s="110">
        <v>1</v>
      </c>
      <c r="B30" s="97"/>
      <c r="C30" s="108" t="str">
        <f>U7</f>
        <v>Equipe 4A</v>
      </c>
      <c r="D30" s="98"/>
      <c r="E30" s="98"/>
      <c r="F30" s="109" t="str">
        <f>U10</f>
        <v>Equipe 7A</v>
      </c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12">
        <f t="shared" si="38"/>
        <v>0</v>
      </c>
      <c r="AI30" s="14">
        <f t="shared" si="39"/>
        <v>0</v>
      </c>
      <c r="AJ30" s="24">
        <f t="shared" si="40"/>
        <v>0</v>
      </c>
      <c r="AK30" s="14">
        <f t="shared" si="41"/>
        <v>0</v>
      </c>
      <c r="AL30" s="24" t="b">
        <f t="shared" si="42"/>
        <v>0</v>
      </c>
      <c r="AM30" s="14" t="b">
        <f t="shared" si="43"/>
        <v>0</v>
      </c>
      <c r="AN30" s="24" t="b">
        <f t="shared" si="44"/>
        <v>0</v>
      </c>
      <c r="AO30" s="14" t="b">
        <f t="shared" si="45"/>
        <v>0</v>
      </c>
      <c r="AP30" s="24" t="b">
        <f t="shared" si="46"/>
        <v>0</v>
      </c>
      <c r="AQ30" s="14" t="b">
        <f t="shared" si="47"/>
        <v>0</v>
      </c>
      <c r="AR30" s="24">
        <f t="shared" si="48"/>
        <v>0</v>
      </c>
      <c r="AS30" s="14">
        <f t="shared" si="49"/>
        <v>0</v>
      </c>
      <c r="AT30" s="24">
        <f t="shared" si="50"/>
        <v>0</v>
      </c>
      <c r="AU30" s="14">
        <f t="shared" si="51"/>
        <v>0</v>
      </c>
      <c r="AV30" s="64"/>
      <c r="AW30" s="64"/>
      <c r="AX30" s="64"/>
      <c r="AY30" s="64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</row>
    <row r="31" spans="1:90" ht="15.75" thickBot="1" x14ac:dyDescent="0.3">
      <c r="A31" s="111">
        <v>3</v>
      </c>
      <c r="B31" s="112"/>
      <c r="C31" s="113" t="str">
        <f>U8</f>
        <v>Equipe 5A</v>
      </c>
      <c r="D31" s="114"/>
      <c r="E31" s="114"/>
      <c r="F31" s="115" t="str">
        <f>U9</f>
        <v>Equipe 6A</v>
      </c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12">
        <f t="shared" si="38"/>
        <v>0</v>
      </c>
      <c r="AI31" s="14">
        <f t="shared" si="39"/>
        <v>0</v>
      </c>
      <c r="AJ31" s="24">
        <f t="shared" si="40"/>
        <v>0</v>
      </c>
      <c r="AK31" s="14">
        <f t="shared" si="41"/>
        <v>0</v>
      </c>
      <c r="AL31" s="24" t="b">
        <f t="shared" si="42"/>
        <v>0</v>
      </c>
      <c r="AM31" s="14" t="b">
        <f t="shared" si="43"/>
        <v>0</v>
      </c>
      <c r="AN31" s="24" t="b">
        <f t="shared" si="44"/>
        <v>0</v>
      </c>
      <c r="AO31" s="14" t="b">
        <f t="shared" si="45"/>
        <v>0</v>
      </c>
      <c r="AP31" s="24" t="b">
        <f t="shared" si="46"/>
        <v>0</v>
      </c>
      <c r="AQ31" s="14" t="b">
        <f t="shared" si="47"/>
        <v>0</v>
      </c>
      <c r="AR31" s="24">
        <f t="shared" si="48"/>
        <v>0</v>
      </c>
      <c r="AS31" s="14">
        <f t="shared" si="49"/>
        <v>0</v>
      </c>
      <c r="AT31" s="24">
        <f t="shared" si="50"/>
        <v>0</v>
      </c>
      <c r="AU31" s="14">
        <f t="shared" si="51"/>
        <v>0</v>
      </c>
      <c r="AV31" s="64"/>
      <c r="AW31" s="64"/>
      <c r="AX31" s="64"/>
      <c r="AY31" s="64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</row>
    <row r="32" spans="1:90" ht="15.75" thickBot="1" x14ac:dyDescent="0.3">
      <c r="A32" s="55"/>
      <c r="B32" s="55"/>
      <c r="C32" s="55"/>
      <c r="D32" s="55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5"/>
      <c r="AW32" s="55"/>
      <c r="AX32" s="55"/>
      <c r="AY32" s="55"/>
      <c r="AZ32" s="65"/>
      <c r="BA32" s="65"/>
      <c r="BB32" s="65"/>
      <c r="BC32" s="65"/>
      <c r="BD32" s="65"/>
      <c r="BE32" s="65"/>
      <c r="BF32" s="65"/>
      <c r="BG32" s="65"/>
      <c r="BH32" s="65"/>
      <c r="BI32" s="65"/>
      <c r="BJ32" s="65"/>
      <c r="BK32" s="65"/>
      <c r="BL32" s="65"/>
      <c r="BM32" s="65"/>
      <c r="BN32" s="65"/>
      <c r="BO32" s="65"/>
      <c r="BP32" s="65"/>
      <c r="BQ32" s="65"/>
      <c r="BR32" s="65"/>
      <c r="BS32" s="65"/>
      <c r="BT32" s="65"/>
      <c r="BU32" s="65"/>
      <c r="BV32" s="65"/>
      <c r="BW32" s="65"/>
      <c r="BX32" s="65"/>
      <c r="BY32" s="65"/>
      <c r="BZ32" s="65"/>
      <c r="CA32" s="65"/>
      <c r="CB32" s="65"/>
      <c r="CC32" s="65"/>
      <c r="CD32" s="65"/>
      <c r="CE32" s="65"/>
      <c r="CF32" s="65"/>
      <c r="CG32" s="65"/>
      <c r="CH32" s="65"/>
      <c r="CI32" s="65"/>
      <c r="CJ32" s="65"/>
      <c r="CK32" s="65"/>
      <c r="CL32" s="65"/>
    </row>
    <row r="33" spans="1:2031" ht="15" customHeight="1" x14ac:dyDescent="0.25">
      <c r="A33" s="116" t="s">
        <v>4</v>
      </c>
      <c r="B33" s="117"/>
      <c r="C33" s="117"/>
      <c r="D33" s="117"/>
      <c r="E33" s="117"/>
      <c r="F33" s="117"/>
      <c r="G33" s="55"/>
      <c r="H33" s="120" t="s">
        <v>18</v>
      </c>
      <c r="I33" s="121"/>
      <c r="J33" s="121"/>
      <c r="K33" s="121"/>
      <c r="L33" s="121"/>
      <c r="M33" s="121"/>
      <c r="N33" s="121"/>
      <c r="O33" s="121"/>
      <c r="P33" s="121"/>
      <c r="Q33" s="122"/>
      <c r="R33" s="55"/>
      <c r="S33" s="55"/>
      <c r="T33" s="56"/>
      <c r="U33" s="128" t="s">
        <v>18</v>
      </c>
      <c r="V33" s="129"/>
      <c r="W33" s="129"/>
      <c r="X33" s="129"/>
      <c r="Y33" s="129"/>
      <c r="Z33" s="129"/>
      <c r="AA33" s="129"/>
      <c r="AB33" s="129"/>
      <c r="AC33" s="129"/>
      <c r="AD33" s="129"/>
      <c r="AE33" s="130"/>
      <c r="AF33" s="59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5"/>
      <c r="BM33" s="65"/>
      <c r="BN33" s="65"/>
      <c r="BO33" s="65"/>
      <c r="BP33" s="65"/>
      <c r="BQ33" s="65"/>
      <c r="BR33" s="65"/>
      <c r="BS33" s="65"/>
      <c r="BT33" s="65"/>
      <c r="BU33" s="65"/>
      <c r="BV33" s="65"/>
      <c r="BW33" s="65"/>
      <c r="BX33" s="65"/>
      <c r="BY33" s="65"/>
      <c r="BZ33" s="65"/>
      <c r="CA33" s="65"/>
      <c r="CB33" s="65"/>
      <c r="CC33" s="65"/>
      <c r="CD33" s="65"/>
      <c r="CE33" s="65"/>
      <c r="CF33" s="65"/>
      <c r="CG33" s="65"/>
      <c r="CH33" s="65"/>
      <c r="CI33" s="65"/>
      <c r="CJ33" s="65"/>
      <c r="CK33" s="65"/>
      <c r="CL33" s="65"/>
    </row>
    <row r="34" spans="1:2031" ht="15" customHeight="1" thickBot="1" x14ac:dyDescent="0.3">
      <c r="A34" s="118"/>
      <c r="B34" s="119"/>
      <c r="C34" s="119"/>
      <c r="D34" s="119"/>
      <c r="E34" s="119"/>
      <c r="F34" s="119"/>
      <c r="G34" s="55"/>
      <c r="H34" s="123"/>
      <c r="I34" s="124"/>
      <c r="J34" s="124"/>
      <c r="K34" s="124"/>
      <c r="L34" s="124"/>
      <c r="M34" s="124"/>
      <c r="N34" s="124"/>
      <c r="O34" s="124"/>
      <c r="P34" s="124"/>
      <c r="Q34" s="125"/>
      <c r="R34" s="55"/>
      <c r="S34" s="57"/>
      <c r="T34" s="58"/>
      <c r="U34" s="131"/>
      <c r="V34" s="132"/>
      <c r="W34" s="132"/>
      <c r="X34" s="132"/>
      <c r="Y34" s="132"/>
      <c r="Z34" s="132"/>
      <c r="AA34" s="132"/>
      <c r="AB34" s="132"/>
      <c r="AC34" s="132"/>
      <c r="AD34" s="132"/>
      <c r="AE34" s="133"/>
      <c r="AF34" s="60"/>
      <c r="AG34" s="57"/>
      <c r="AH34" s="57"/>
      <c r="AI34" s="57"/>
      <c r="AJ34" s="57"/>
      <c r="AK34" s="57"/>
      <c r="AL34" s="57"/>
      <c r="AM34" s="57"/>
      <c r="AN34" s="57"/>
      <c r="AO34" s="57"/>
      <c r="AP34" s="57"/>
      <c r="AQ34" s="57"/>
      <c r="AR34" s="57"/>
      <c r="AS34" s="57"/>
      <c r="AT34" s="57"/>
      <c r="AU34" s="57"/>
      <c r="AV34" s="57"/>
      <c r="AW34" s="57"/>
      <c r="AX34" s="57"/>
      <c r="AY34" s="57"/>
      <c r="AZ34" s="65"/>
      <c r="BA34" s="65"/>
      <c r="BB34" s="65"/>
      <c r="BC34" s="65"/>
      <c r="BD34" s="65"/>
      <c r="BE34" s="65"/>
      <c r="BF34" s="65"/>
      <c r="BG34" s="65"/>
      <c r="BH34" s="65"/>
      <c r="BI34" s="65"/>
      <c r="BJ34" s="65"/>
      <c r="BK34" s="65"/>
      <c r="BL34" s="65"/>
      <c r="BM34" s="65"/>
      <c r="BN34" s="65"/>
      <c r="BO34" s="65"/>
      <c r="BP34" s="65"/>
      <c r="BQ34" s="65"/>
      <c r="BR34" s="65"/>
      <c r="BS34" s="65"/>
      <c r="BT34" s="65"/>
      <c r="BU34" s="65"/>
      <c r="BV34" s="65"/>
      <c r="BW34" s="65"/>
      <c r="BX34" s="65"/>
      <c r="BY34" s="65"/>
      <c r="BZ34" s="65"/>
      <c r="CA34" s="65"/>
      <c r="CB34" s="65"/>
      <c r="CC34" s="65"/>
      <c r="CD34" s="65"/>
      <c r="CE34" s="65"/>
      <c r="CF34" s="65"/>
      <c r="CG34" s="65"/>
      <c r="CH34" s="65"/>
      <c r="CI34" s="65"/>
      <c r="CJ34" s="65"/>
      <c r="CK34" s="65"/>
      <c r="CL34" s="65"/>
    </row>
    <row r="35" spans="1:2031" s="3" customFormat="1" ht="15.75" thickBot="1" x14ac:dyDescent="0.3">
      <c r="A35" s="35" t="s">
        <v>0</v>
      </c>
      <c r="B35" s="36" t="s">
        <v>1</v>
      </c>
      <c r="C35" s="81" t="s">
        <v>2</v>
      </c>
      <c r="D35" s="34" t="s">
        <v>6</v>
      </c>
      <c r="E35" s="34" t="s">
        <v>6</v>
      </c>
      <c r="F35" s="81" t="s">
        <v>2</v>
      </c>
      <c r="G35" s="55"/>
      <c r="H35" s="37" t="s">
        <v>2</v>
      </c>
      <c r="I35" s="37" t="s">
        <v>5</v>
      </c>
      <c r="J35" s="38" t="s">
        <v>6</v>
      </c>
      <c r="K35" s="39" t="s">
        <v>7</v>
      </c>
      <c r="L35" s="40" t="s">
        <v>8</v>
      </c>
      <c r="M35" s="40" t="s">
        <v>9</v>
      </c>
      <c r="N35" s="40" t="s">
        <v>10</v>
      </c>
      <c r="O35" s="40" t="s">
        <v>11</v>
      </c>
      <c r="P35" s="40" t="s">
        <v>12</v>
      </c>
      <c r="Q35" s="38" t="s">
        <v>13</v>
      </c>
      <c r="R35" s="55"/>
      <c r="S35" s="126" t="s">
        <v>15</v>
      </c>
      <c r="T35" s="127"/>
      <c r="U35" s="18" t="s">
        <v>2</v>
      </c>
      <c r="V35" s="19" t="s">
        <v>15</v>
      </c>
      <c r="W35" s="19" t="s">
        <v>5</v>
      </c>
      <c r="X35" s="19" t="s">
        <v>6</v>
      </c>
      <c r="Y35" s="19" t="s">
        <v>7</v>
      </c>
      <c r="Z35" s="19" t="s">
        <v>8</v>
      </c>
      <c r="AA35" s="19" t="s">
        <v>9</v>
      </c>
      <c r="AB35" s="19" t="s">
        <v>10</v>
      </c>
      <c r="AC35" s="19" t="s">
        <v>11</v>
      </c>
      <c r="AD35" s="19" t="s">
        <v>12</v>
      </c>
      <c r="AE35" s="20" t="s">
        <v>13</v>
      </c>
      <c r="AF35" s="30" t="s">
        <v>17</v>
      </c>
      <c r="AG35" s="29" t="s">
        <v>17</v>
      </c>
      <c r="AH35" s="18" t="s">
        <v>6</v>
      </c>
      <c r="AI35" s="20" t="s">
        <v>6</v>
      </c>
      <c r="AJ35" s="21" t="s">
        <v>7</v>
      </c>
      <c r="AK35" s="20" t="s">
        <v>7</v>
      </c>
      <c r="AL35" s="21" t="s">
        <v>8</v>
      </c>
      <c r="AM35" s="20" t="s">
        <v>8</v>
      </c>
      <c r="AN35" s="21" t="s">
        <v>9</v>
      </c>
      <c r="AO35" s="20" t="s">
        <v>9</v>
      </c>
      <c r="AP35" s="21" t="s">
        <v>10</v>
      </c>
      <c r="AQ35" s="20" t="s">
        <v>10</v>
      </c>
      <c r="AR35" s="21" t="s">
        <v>16</v>
      </c>
      <c r="AS35" s="20" t="s">
        <v>16</v>
      </c>
      <c r="AT35" s="21" t="s">
        <v>12</v>
      </c>
      <c r="AU35" s="20" t="s">
        <v>12</v>
      </c>
      <c r="AV35" s="94" t="s">
        <v>2</v>
      </c>
      <c r="AW35" s="19" t="s">
        <v>17</v>
      </c>
      <c r="AX35" s="19" t="s">
        <v>15</v>
      </c>
      <c r="AY35" s="90" t="s">
        <v>2</v>
      </c>
      <c r="AZ35" s="66"/>
      <c r="BA35" s="66"/>
      <c r="BB35" s="66"/>
      <c r="BC35" s="66"/>
      <c r="BD35" s="66"/>
      <c r="BE35" s="66"/>
      <c r="BF35" s="66"/>
      <c r="BG35" s="66"/>
      <c r="BH35" s="66"/>
      <c r="BI35" s="66"/>
      <c r="BJ35" s="66"/>
      <c r="BK35" s="66"/>
      <c r="BL35" s="66"/>
      <c r="BM35" s="66"/>
      <c r="BN35" s="66"/>
      <c r="BO35" s="66"/>
      <c r="BP35" s="66"/>
      <c r="BQ35" s="66"/>
      <c r="BR35" s="66"/>
      <c r="BS35" s="66"/>
      <c r="BT35" s="66"/>
      <c r="BU35" s="66"/>
      <c r="BV35" s="66"/>
      <c r="BW35" s="66"/>
      <c r="BX35" s="66"/>
      <c r="BY35" s="66"/>
      <c r="BZ35" s="66"/>
      <c r="CA35" s="66"/>
      <c r="CB35" s="66"/>
      <c r="CC35" s="66"/>
      <c r="CD35" s="66"/>
      <c r="CE35" s="66"/>
      <c r="CF35" s="66"/>
      <c r="CG35" s="66"/>
      <c r="CH35" s="66"/>
      <c r="CI35" s="66"/>
      <c r="CJ35" s="66"/>
      <c r="CK35" s="66"/>
      <c r="CL35" s="66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  <c r="JJ35" s="2"/>
      <c r="JK35" s="2"/>
      <c r="JL35" s="2"/>
      <c r="JM35" s="2"/>
      <c r="JN35" s="2"/>
      <c r="JO35" s="2"/>
      <c r="JP35" s="2"/>
      <c r="JQ35" s="2"/>
      <c r="JR35" s="2"/>
      <c r="JS35" s="2"/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  <c r="QG35" s="2"/>
      <c r="QH35" s="2"/>
      <c r="QI35" s="2"/>
      <c r="QJ35" s="2"/>
      <c r="QK35" s="2"/>
      <c r="QL35" s="2"/>
      <c r="QM35" s="2"/>
      <c r="QN35" s="2"/>
      <c r="QO35" s="2"/>
      <c r="QP35" s="2"/>
      <c r="QQ35" s="2"/>
      <c r="QR35" s="2"/>
      <c r="QS35" s="2"/>
      <c r="QT35" s="2"/>
      <c r="QU35" s="2"/>
      <c r="QV35" s="2"/>
      <c r="QW35" s="2"/>
      <c r="QX35" s="2"/>
      <c r="QY35" s="2"/>
      <c r="QZ35" s="2"/>
      <c r="RA35" s="2"/>
      <c r="RB35" s="2"/>
      <c r="RC35" s="2"/>
      <c r="RD35" s="2"/>
      <c r="RE35" s="2"/>
      <c r="RF35" s="2"/>
      <c r="RG35" s="2"/>
      <c r="RH35" s="2"/>
      <c r="RI35" s="2"/>
      <c r="RJ35" s="2"/>
      <c r="RK35" s="2"/>
      <c r="RL35" s="2"/>
      <c r="RM35" s="2"/>
      <c r="RN35" s="2"/>
      <c r="RO35" s="2"/>
      <c r="RP35" s="2"/>
      <c r="RQ35" s="2"/>
      <c r="RR35" s="2"/>
      <c r="RS35" s="2"/>
      <c r="RT35" s="2"/>
      <c r="RU35" s="2"/>
      <c r="RV35" s="2"/>
      <c r="RW35" s="2"/>
      <c r="RX35" s="2"/>
      <c r="RY35" s="2"/>
      <c r="RZ35" s="2"/>
      <c r="SA35" s="2"/>
      <c r="SB35" s="2"/>
      <c r="SC35" s="2"/>
      <c r="SD35" s="2"/>
      <c r="SE35" s="2"/>
      <c r="SF35" s="2"/>
      <c r="SG35" s="2"/>
      <c r="SH35" s="2"/>
      <c r="SI35" s="2"/>
      <c r="SJ35" s="2"/>
      <c r="SK35" s="2"/>
      <c r="SL35" s="2"/>
      <c r="SM35" s="2"/>
      <c r="SN35" s="2"/>
      <c r="SO35" s="2"/>
      <c r="SP35" s="2"/>
      <c r="SQ35" s="2"/>
      <c r="SR35" s="2"/>
      <c r="SS35" s="2"/>
      <c r="ST35" s="2"/>
      <c r="SU35" s="2"/>
      <c r="SV35" s="2"/>
      <c r="SW35" s="2"/>
      <c r="SX35" s="2"/>
      <c r="SY35" s="2"/>
      <c r="SZ35" s="2"/>
      <c r="TA35" s="2"/>
      <c r="TB35" s="2"/>
      <c r="TC35" s="2"/>
      <c r="TD35" s="2"/>
      <c r="TE35" s="2"/>
      <c r="TF35" s="2"/>
      <c r="TG35" s="2"/>
      <c r="TH35" s="2"/>
      <c r="TI35" s="2"/>
      <c r="TJ35" s="2"/>
      <c r="TK35" s="2"/>
      <c r="TL35" s="2"/>
      <c r="TM35" s="2"/>
      <c r="TN35" s="2"/>
      <c r="TO35" s="2"/>
      <c r="TP35" s="2"/>
      <c r="TQ35" s="2"/>
      <c r="TR35" s="2"/>
      <c r="TS35" s="2"/>
      <c r="TT35" s="2"/>
      <c r="TU35" s="2"/>
      <c r="TV35" s="2"/>
      <c r="TW35" s="2"/>
      <c r="TX35" s="2"/>
      <c r="TY35" s="2"/>
      <c r="TZ35" s="2"/>
      <c r="UA35" s="2"/>
      <c r="UB35" s="2"/>
      <c r="UC35" s="2"/>
      <c r="UD35" s="2"/>
      <c r="UE35" s="2"/>
      <c r="UF35" s="2"/>
      <c r="UG35" s="2"/>
      <c r="UH35" s="2"/>
      <c r="UI35" s="2"/>
      <c r="UJ35" s="2"/>
      <c r="UK35" s="2"/>
      <c r="UL35" s="2"/>
      <c r="UM35" s="2"/>
      <c r="UN35" s="2"/>
      <c r="UO35" s="2"/>
      <c r="UP35" s="2"/>
      <c r="UQ35" s="2"/>
      <c r="UR35" s="2"/>
      <c r="US35" s="2"/>
      <c r="UT35" s="2"/>
      <c r="UU35" s="2"/>
      <c r="UV35" s="2"/>
      <c r="UW35" s="2"/>
      <c r="UX35" s="2"/>
      <c r="UY35" s="2"/>
      <c r="UZ35" s="2"/>
      <c r="VA35" s="2"/>
      <c r="VB35" s="2"/>
      <c r="VC35" s="2"/>
      <c r="VD35" s="2"/>
      <c r="VE35" s="2"/>
      <c r="VF35" s="2"/>
      <c r="VG35" s="2"/>
      <c r="VH35" s="2"/>
      <c r="VI35" s="2"/>
      <c r="VJ35" s="2"/>
      <c r="VK35" s="2"/>
      <c r="VL35" s="2"/>
      <c r="VM35" s="2"/>
      <c r="VN35" s="2"/>
      <c r="VO35" s="2"/>
      <c r="VP35" s="2"/>
      <c r="VQ35" s="2"/>
      <c r="VR35" s="2"/>
      <c r="VS35" s="2"/>
      <c r="VT35" s="2"/>
      <c r="VU35" s="2"/>
      <c r="VV35" s="2"/>
      <c r="VW35" s="2"/>
      <c r="VX35" s="2"/>
      <c r="VY35" s="2"/>
      <c r="VZ35" s="2"/>
      <c r="WA35" s="2"/>
      <c r="WB35" s="2"/>
      <c r="WC35" s="2"/>
      <c r="WD35" s="2"/>
      <c r="WE35" s="2"/>
      <c r="WF35" s="2"/>
      <c r="WG35" s="2"/>
      <c r="WH35" s="2"/>
      <c r="WI35" s="2"/>
      <c r="WJ35" s="2"/>
      <c r="WK35" s="2"/>
      <c r="WL35" s="2"/>
      <c r="WM35" s="2"/>
      <c r="WN35" s="2"/>
      <c r="WO35" s="2"/>
      <c r="WP35" s="2"/>
      <c r="WQ35" s="2"/>
      <c r="WR35" s="2"/>
      <c r="WS35" s="2"/>
      <c r="WT35" s="2"/>
      <c r="WU35" s="2"/>
      <c r="WV35" s="2"/>
      <c r="WW35" s="2"/>
      <c r="WX35" s="2"/>
      <c r="WY35" s="2"/>
      <c r="WZ35" s="2"/>
      <c r="XA35" s="2"/>
      <c r="XB35" s="2"/>
      <c r="XC35" s="2"/>
      <c r="XD35" s="2"/>
      <c r="XE35" s="2"/>
      <c r="XF35" s="2"/>
      <c r="XG35" s="2"/>
      <c r="XH35" s="2"/>
      <c r="XI35" s="2"/>
      <c r="XJ35" s="2"/>
      <c r="XK35" s="2"/>
      <c r="XL35" s="2"/>
      <c r="XM35" s="2"/>
      <c r="XN35" s="2"/>
      <c r="XO35" s="2"/>
      <c r="XP35" s="2"/>
      <c r="XQ35" s="2"/>
      <c r="XR35" s="2"/>
      <c r="XS35" s="2"/>
      <c r="XT35" s="2"/>
      <c r="XU35" s="2"/>
      <c r="XV35" s="2"/>
      <c r="XW35" s="2"/>
      <c r="XX35" s="2"/>
      <c r="XY35" s="2"/>
      <c r="XZ35" s="2"/>
      <c r="YA35" s="2"/>
      <c r="YB35" s="2"/>
      <c r="YC35" s="2"/>
      <c r="YD35" s="2"/>
      <c r="YE35" s="2"/>
      <c r="YF35" s="2"/>
      <c r="YG35" s="2"/>
      <c r="YH35" s="2"/>
      <c r="YI35" s="2"/>
      <c r="YJ35" s="2"/>
      <c r="YK35" s="2"/>
      <c r="YL35" s="2"/>
      <c r="YM35" s="2"/>
      <c r="YN35" s="2"/>
      <c r="YO35" s="2"/>
      <c r="YP35" s="2"/>
      <c r="YQ35" s="2"/>
      <c r="YR35" s="2"/>
      <c r="YS35" s="2"/>
      <c r="YT35" s="2"/>
      <c r="YU35" s="2"/>
      <c r="YV35" s="2"/>
      <c r="YW35" s="2"/>
      <c r="YX35" s="2"/>
      <c r="YY35" s="2"/>
      <c r="YZ35" s="2"/>
      <c r="ZA35" s="2"/>
      <c r="ZB35" s="2"/>
      <c r="ZC35" s="2"/>
      <c r="ZD35" s="2"/>
      <c r="ZE35" s="2"/>
      <c r="ZF35" s="2"/>
      <c r="ZG35" s="2"/>
      <c r="ZH35" s="2"/>
      <c r="ZI35" s="2"/>
      <c r="ZJ35" s="2"/>
      <c r="ZK35" s="2"/>
      <c r="ZL35" s="2"/>
      <c r="ZM35" s="2"/>
      <c r="ZN35" s="2"/>
      <c r="ZO35" s="2"/>
      <c r="ZP35" s="2"/>
      <c r="ZQ35" s="2"/>
      <c r="ZR35" s="2"/>
      <c r="ZS35" s="2"/>
      <c r="ZT35" s="2"/>
      <c r="ZU35" s="2"/>
      <c r="ZV35" s="2"/>
      <c r="ZW35" s="2"/>
      <c r="ZX35" s="2"/>
      <c r="ZY35" s="2"/>
      <c r="ZZ35" s="2"/>
      <c r="AAA35" s="2"/>
      <c r="AAB35" s="2"/>
      <c r="AAC35" s="2"/>
      <c r="AAD35" s="2"/>
      <c r="AAE35" s="2"/>
      <c r="AAF35" s="2"/>
      <c r="AAG35" s="2"/>
      <c r="AAH35" s="2"/>
      <c r="AAI35" s="2"/>
      <c r="AAJ35" s="2"/>
      <c r="AAK35" s="2"/>
      <c r="AAL35" s="2"/>
      <c r="AAM35" s="2"/>
      <c r="AAN35" s="2"/>
      <c r="AAO35" s="2"/>
      <c r="AAP35" s="2"/>
      <c r="AAQ35" s="2"/>
      <c r="AAR35" s="2"/>
      <c r="AAS35" s="2"/>
      <c r="AAT35" s="2"/>
      <c r="AAU35" s="2"/>
      <c r="AAV35" s="2"/>
      <c r="AAW35" s="2"/>
      <c r="AAX35" s="2"/>
      <c r="AAY35" s="2"/>
      <c r="AAZ35" s="2"/>
      <c r="ABA35" s="2"/>
      <c r="ABB35" s="2"/>
      <c r="ABC35" s="2"/>
      <c r="ABD35" s="2"/>
      <c r="ABE35" s="2"/>
      <c r="ABF35" s="2"/>
      <c r="ABG35" s="2"/>
      <c r="ABH35" s="2"/>
      <c r="ABI35" s="2"/>
      <c r="ABJ35" s="2"/>
      <c r="ABK35" s="2"/>
      <c r="ABL35" s="2"/>
      <c r="ABM35" s="2"/>
      <c r="ABN35" s="2"/>
      <c r="ABO35" s="2"/>
      <c r="ABP35" s="2"/>
      <c r="ABQ35" s="2"/>
      <c r="ABR35" s="2"/>
      <c r="ABS35" s="2"/>
      <c r="ABT35" s="2"/>
      <c r="ABU35" s="2"/>
      <c r="ABV35" s="2"/>
      <c r="ABW35" s="2"/>
      <c r="ABX35" s="2"/>
      <c r="ABY35" s="2"/>
      <c r="ABZ35" s="2"/>
      <c r="ACA35" s="2"/>
      <c r="ACB35" s="2"/>
      <c r="ACC35" s="2"/>
      <c r="ACD35" s="2"/>
      <c r="ACE35" s="2"/>
      <c r="ACF35" s="2"/>
      <c r="ACG35" s="2"/>
      <c r="ACH35" s="2"/>
      <c r="ACI35" s="2"/>
      <c r="ACJ35" s="2"/>
      <c r="ACK35" s="2"/>
      <c r="ACL35" s="2"/>
      <c r="ACM35" s="2"/>
      <c r="ACN35" s="2"/>
      <c r="ACO35" s="2"/>
      <c r="ACP35" s="2"/>
      <c r="ACQ35" s="2"/>
      <c r="ACR35" s="2"/>
      <c r="ACS35" s="2"/>
      <c r="ACT35" s="2"/>
      <c r="ACU35" s="2"/>
      <c r="ACV35" s="2"/>
      <c r="ACW35" s="2"/>
      <c r="ACX35" s="2"/>
      <c r="ACY35" s="2"/>
      <c r="ACZ35" s="2"/>
      <c r="ADA35" s="2"/>
      <c r="ADB35" s="2"/>
      <c r="ADC35" s="2"/>
      <c r="ADD35" s="2"/>
      <c r="ADE35" s="2"/>
      <c r="ADF35" s="2"/>
      <c r="ADG35" s="2"/>
      <c r="ADH35" s="2"/>
      <c r="ADI35" s="2"/>
      <c r="ADJ35" s="2"/>
      <c r="ADK35" s="2"/>
      <c r="ADL35" s="2"/>
      <c r="ADM35" s="2"/>
      <c r="ADN35" s="2"/>
      <c r="ADO35" s="2"/>
      <c r="ADP35" s="2"/>
      <c r="ADQ35" s="2"/>
      <c r="ADR35" s="2"/>
      <c r="ADS35" s="2"/>
      <c r="ADT35" s="2"/>
      <c r="ADU35" s="2"/>
      <c r="ADV35" s="2"/>
      <c r="ADW35" s="2"/>
      <c r="ADX35" s="2"/>
      <c r="ADY35" s="2"/>
      <c r="ADZ35" s="2"/>
      <c r="AEA35" s="2"/>
      <c r="AEB35" s="2"/>
      <c r="AEC35" s="2"/>
      <c r="AED35" s="2"/>
      <c r="AEE35" s="2"/>
      <c r="AEF35" s="2"/>
      <c r="AEG35" s="2"/>
      <c r="AEH35" s="2"/>
      <c r="AEI35" s="2"/>
      <c r="AEJ35" s="2"/>
      <c r="AEK35" s="2"/>
      <c r="AEL35" s="2"/>
      <c r="AEM35" s="2"/>
      <c r="AEN35" s="2"/>
      <c r="AEO35" s="2"/>
      <c r="AEP35" s="2"/>
      <c r="AEQ35" s="2"/>
      <c r="AER35" s="2"/>
      <c r="AES35" s="2"/>
      <c r="AET35" s="2"/>
      <c r="AEU35" s="2"/>
      <c r="AEV35" s="2"/>
      <c r="AEW35" s="2"/>
      <c r="AEX35" s="2"/>
      <c r="AEY35" s="2"/>
      <c r="AEZ35" s="2"/>
      <c r="AFA35" s="2"/>
      <c r="AFB35" s="2"/>
      <c r="AFC35" s="2"/>
      <c r="AFD35" s="2"/>
      <c r="AFE35" s="2"/>
      <c r="AFF35" s="2"/>
      <c r="AFG35" s="2"/>
      <c r="AFH35" s="2"/>
      <c r="AFI35" s="2"/>
      <c r="AFJ35" s="2"/>
      <c r="AFK35" s="2"/>
      <c r="AFL35" s="2"/>
      <c r="AFM35" s="2"/>
      <c r="AFN35" s="2"/>
      <c r="AFO35" s="2"/>
      <c r="AFP35" s="2"/>
      <c r="AFQ35" s="2"/>
      <c r="AFR35" s="2"/>
      <c r="AFS35" s="2"/>
      <c r="AFT35" s="2"/>
      <c r="AFU35" s="2"/>
      <c r="AFV35" s="2"/>
      <c r="AFW35" s="2"/>
      <c r="AFX35" s="2"/>
      <c r="AFY35" s="2"/>
      <c r="AFZ35" s="2"/>
      <c r="AGA35" s="2"/>
      <c r="AGB35" s="2"/>
      <c r="AGC35" s="2"/>
      <c r="AGD35" s="2"/>
      <c r="AGE35" s="2"/>
      <c r="AGF35" s="2"/>
      <c r="AGG35" s="2"/>
      <c r="AGH35" s="2"/>
      <c r="AGI35" s="2"/>
      <c r="AGJ35" s="2"/>
      <c r="AGK35" s="2"/>
      <c r="AGL35" s="2"/>
      <c r="AGM35" s="2"/>
      <c r="AGN35" s="2"/>
      <c r="AGO35" s="2"/>
      <c r="AGP35" s="2"/>
      <c r="AGQ35" s="2"/>
      <c r="AGR35" s="2"/>
      <c r="AGS35" s="2"/>
      <c r="AGT35" s="2"/>
      <c r="AGU35" s="2"/>
      <c r="AGV35" s="2"/>
      <c r="AGW35" s="2"/>
      <c r="AGX35" s="2"/>
      <c r="AGY35" s="2"/>
      <c r="AGZ35" s="2"/>
      <c r="AHA35" s="2"/>
      <c r="AHB35" s="2"/>
      <c r="AHC35" s="2"/>
      <c r="AHD35" s="2"/>
      <c r="AHE35" s="2"/>
      <c r="AHF35" s="2"/>
      <c r="AHG35" s="2"/>
      <c r="AHH35" s="2"/>
      <c r="AHI35" s="2"/>
      <c r="AHJ35" s="2"/>
      <c r="AHK35" s="2"/>
      <c r="AHL35" s="2"/>
      <c r="AHM35" s="2"/>
      <c r="AHN35" s="2"/>
      <c r="AHO35" s="2"/>
      <c r="AHP35" s="2"/>
      <c r="AHQ35" s="2"/>
      <c r="AHR35" s="2"/>
      <c r="AHS35" s="2"/>
      <c r="AHT35" s="2"/>
      <c r="AHU35" s="2"/>
      <c r="AHV35" s="2"/>
      <c r="AHW35" s="2"/>
      <c r="AHX35" s="2"/>
      <c r="AHY35" s="2"/>
      <c r="AHZ35" s="2"/>
      <c r="AIA35" s="2"/>
      <c r="AIB35" s="2"/>
      <c r="AIC35" s="2"/>
      <c r="AID35" s="2"/>
      <c r="AIE35" s="2"/>
      <c r="AIF35" s="2"/>
      <c r="AIG35" s="2"/>
      <c r="AIH35" s="2"/>
      <c r="AII35" s="2"/>
      <c r="AIJ35" s="2"/>
      <c r="AIK35" s="2"/>
      <c r="AIL35" s="2"/>
      <c r="AIM35" s="2"/>
      <c r="AIN35" s="2"/>
      <c r="AIO35" s="2"/>
      <c r="AIP35" s="2"/>
      <c r="AIQ35" s="2"/>
      <c r="AIR35" s="2"/>
      <c r="AIS35" s="2"/>
      <c r="AIT35" s="2"/>
      <c r="AIU35" s="2"/>
      <c r="AIV35" s="2"/>
      <c r="AIW35" s="2"/>
      <c r="AIX35" s="2"/>
      <c r="AIY35" s="2"/>
      <c r="AIZ35" s="2"/>
      <c r="AJA35" s="2"/>
      <c r="AJB35" s="2"/>
      <c r="AJC35" s="2"/>
      <c r="AJD35" s="2"/>
      <c r="AJE35" s="2"/>
      <c r="AJF35" s="2"/>
      <c r="AJG35" s="2"/>
      <c r="AJH35" s="2"/>
      <c r="AJI35" s="2"/>
      <c r="AJJ35" s="2"/>
      <c r="AJK35" s="2"/>
      <c r="AJL35" s="2"/>
      <c r="AJM35" s="2"/>
      <c r="AJN35" s="2"/>
      <c r="AJO35" s="2"/>
      <c r="AJP35" s="2"/>
      <c r="AJQ35" s="2"/>
      <c r="AJR35" s="2"/>
      <c r="AJS35" s="2"/>
      <c r="AJT35" s="2"/>
      <c r="AJU35" s="2"/>
      <c r="AJV35" s="2"/>
      <c r="AJW35" s="2"/>
      <c r="AJX35" s="2"/>
      <c r="AJY35" s="2"/>
      <c r="AJZ35" s="2"/>
      <c r="AKA35" s="2"/>
      <c r="AKB35" s="2"/>
      <c r="AKC35" s="2"/>
      <c r="AKD35" s="2"/>
      <c r="AKE35" s="2"/>
      <c r="AKF35" s="2"/>
      <c r="AKG35" s="2"/>
      <c r="AKH35" s="2"/>
      <c r="AKI35" s="2"/>
      <c r="AKJ35" s="2"/>
      <c r="AKK35" s="2"/>
      <c r="AKL35" s="2"/>
      <c r="AKM35" s="2"/>
      <c r="AKN35" s="2"/>
      <c r="AKO35" s="2"/>
      <c r="AKP35" s="2"/>
      <c r="AKQ35" s="2"/>
      <c r="AKR35" s="2"/>
      <c r="AKS35" s="2"/>
      <c r="AKT35" s="2"/>
      <c r="AKU35" s="2"/>
      <c r="AKV35" s="2"/>
      <c r="AKW35" s="2"/>
      <c r="AKX35" s="2"/>
      <c r="AKY35" s="2"/>
      <c r="AKZ35" s="2"/>
      <c r="ALA35" s="2"/>
      <c r="ALB35" s="2"/>
      <c r="ALC35" s="2"/>
      <c r="ALD35" s="2"/>
      <c r="ALE35" s="2"/>
      <c r="ALF35" s="2"/>
      <c r="ALG35" s="2"/>
      <c r="ALH35" s="2"/>
      <c r="ALI35" s="2"/>
      <c r="ALJ35" s="2"/>
      <c r="ALK35" s="2"/>
      <c r="ALL35" s="2"/>
      <c r="ALM35" s="2"/>
      <c r="ALN35" s="2"/>
      <c r="ALO35" s="2"/>
      <c r="ALP35" s="2"/>
      <c r="ALQ35" s="2"/>
      <c r="ALR35" s="2"/>
      <c r="ALS35" s="2"/>
      <c r="ALT35" s="2"/>
      <c r="ALU35" s="2"/>
      <c r="ALV35" s="2"/>
      <c r="ALW35" s="2"/>
      <c r="ALX35" s="2"/>
      <c r="ALY35" s="2"/>
      <c r="ALZ35" s="2"/>
      <c r="AMA35" s="2"/>
      <c r="AMB35" s="2"/>
      <c r="AMC35" s="2"/>
      <c r="AMD35" s="2"/>
      <c r="AME35" s="2"/>
      <c r="AMF35" s="2"/>
      <c r="AMG35" s="2"/>
      <c r="AMH35" s="2"/>
      <c r="AMI35" s="2"/>
      <c r="AMJ35" s="2"/>
      <c r="AMK35" s="2"/>
      <c r="AML35" s="2"/>
      <c r="AMM35" s="2"/>
      <c r="AMN35" s="2"/>
      <c r="AMO35" s="2"/>
      <c r="AMP35" s="2"/>
      <c r="AMQ35" s="2"/>
      <c r="AMR35" s="2"/>
      <c r="AMS35" s="2"/>
      <c r="AMT35" s="2"/>
      <c r="AMU35" s="2"/>
      <c r="AMV35" s="2"/>
      <c r="AMW35" s="2"/>
      <c r="AMX35" s="2"/>
      <c r="AMY35" s="2"/>
      <c r="AMZ35" s="2"/>
      <c r="ANA35" s="2"/>
      <c r="ANB35" s="2"/>
      <c r="ANC35" s="2"/>
      <c r="AND35" s="2"/>
      <c r="ANE35" s="2"/>
      <c r="ANF35" s="2"/>
      <c r="ANG35" s="2"/>
      <c r="ANH35" s="2"/>
      <c r="ANI35" s="2"/>
      <c r="ANJ35" s="2"/>
      <c r="ANK35" s="2"/>
      <c r="ANL35" s="2"/>
      <c r="ANM35" s="2"/>
      <c r="ANN35" s="2"/>
      <c r="ANO35" s="2"/>
      <c r="ANP35" s="2"/>
      <c r="ANQ35" s="2"/>
      <c r="ANR35" s="2"/>
      <c r="ANS35" s="2"/>
      <c r="ANT35" s="2"/>
      <c r="ANU35" s="2"/>
      <c r="ANV35" s="2"/>
      <c r="ANW35" s="2"/>
      <c r="ANX35" s="2"/>
      <c r="ANY35" s="2"/>
      <c r="ANZ35" s="2"/>
      <c r="AOA35" s="2"/>
      <c r="AOB35" s="2"/>
      <c r="AOC35" s="2"/>
      <c r="AOD35" s="2"/>
      <c r="AOE35" s="2"/>
      <c r="AOF35" s="2"/>
      <c r="AOG35" s="2"/>
      <c r="AOH35" s="2"/>
      <c r="AOI35" s="2"/>
      <c r="AOJ35" s="2"/>
      <c r="AOK35" s="2"/>
      <c r="AOL35" s="2"/>
      <c r="AOM35" s="2"/>
      <c r="AON35" s="2"/>
      <c r="AOO35" s="2"/>
      <c r="AOP35" s="2"/>
      <c r="AOQ35" s="2"/>
      <c r="AOR35" s="2"/>
      <c r="AOS35" s="2"/>
      <c r="AOT35" s="2"/>
      <c r="AOU35" s="2"/>
      <c r="AOV35" s="2"/>
      <c r="AOW35" s="2"/>
      <c r="AOX35" s="2"/>
      <c r="AOY35" s="2"/>
      <c r="AOZ35" s="2"/>
      <c r="APA35" s="2"/>
      <c r="APB35" s="2"/>
      <c r="APC35" s="2"/>
      <c r="APD35" s="2"/>
      <c r="APE35" s="2"/>
      <c r="APF35" s="2"/>
      <c r="APG35" s="2"/>
      <c r="APH35" s="2"/>
      <c r="API35" s="2"/>
      <c r="APJ35" s="2"/>
      <c r="APK35" s="2"/>
      <c r="APL35" s="2"/>
      <c r="APM35" s="2"/>
      <c r="APN35" s="2"/>
      <c r="APO35" s="2"/>
      <c r="APP35" s="2"/>
      <c r="APQ35" s="2"/>
      <c r="APR35" s="2"/>
      <c r="APS35" s="2"/>
      <c r="APT35" s="2"/>
      <c r="APU35" s="2"/>
      <c r="APV35" s="2"/>
      <c r="APW35" s="2"/>
      <c r="APX35" s="2"/>
      <c r="APY35" s="2"/>
      <c r="APZ35" s="2"/>
      <c r="AQA35" s="2"/>
      <c r="AQB35" s="2"/>
      <c r="AQC35" s="2"/>
      <c r="AQD35" s="2"/>
      <c r="AQE35" s="2"/>
      <c r="AQF35" s="2"/>
      <c r="AQG35" s="2"/>
      <c r="AQH35" s="2"/>
      <c r="AQI35" s="2"/>
      <c r="AQJ35" s="2"/>
      <c r="AQK35" s="2"/>
      <c r="AQL35" s="2"/>
      <c r="AQM35" s="2"/>
      <c r="AQN35" s="2"/>
      <c r="AQO35" s="2"/>
      <c r="AQP35" s="2"/>
      <c r="AQQ35" s="2"/>
      <c r="AQR35" s="2"/>
      <c r="AQS35" s="2"/>
      <c r="AQT35" s="2"/>
      <c r="AQU35" s="2"/>
      <c r="AQV35" s="2"/>
      <c r="AQW35" s="2"/>
      <c r="AQX35" s="2"/>
      <c r="AQY35" s="2"/>
      <c r="AQZ35" s="2"/>
      <c r="ARA35" s="2"/>
      <c r="ARB35" s="2"/>
      <c r="ARC35" s="2"/>
      <c r="ARD35" s="2"/>
      <c r="ARE35" s="2"/>
      <c r="ARF35" s="2"/>
      <c r="ARG35" s="2"/>
      <c r="ARH35" s="2"/>
      <c r="ARI35" s="2"/>
      <c r="ARJ35" s="2"/>
      <c r="ARK35" s="2"/>
      <c r="ARL35" s="2"/>
      <c r="ARM35" s="2"/>
      <c r="ARN35" s="2"/>
      <c r="ARO35" s="2"/>
      <c r="ARP35" s="2"/>
      <c r="ARQ35" s="2"/>
      <c r="ARR35" s="2"/>
      <c r="ARS35" s="2"/>
      <c r="ART35" s="2"/>
      <c r="ARU35" s="2"/>
      <c r="ARV35" s="2"/>
      <c r="ARW35" s="2"/>
      <c r="ARX35" s="2"/>
      <c r="ARY35" s="2"/>
      <c r="ARZ35" s="2"/>
      <c r="ASA35" s="2"/>
      <c r="ASB35" s="2"/>
      <c r="ASC35" s="2"/>
      <c r="ASD35" s="2"/>
      <c r="ASE35" s="2"/>
      <c r="ASF35" s="2"/>
      <c r="ASG35" s="2"/>
      <c r="ASH35" s="2"/>
      <c r="ASI35" s="2"/>
      <c r="ASJ35" s="2"/>
      <c r="ASK35" s="2"/>
      <c r="ASL35" s="2"/>
      <c r="ASM35" s="2"/>
      <c r="ASN35" s="2"/>
      <c r="ASO35" s="2"/>
      <c r="ASP35" s="2"/>
      <c r="ASQ35" s="2"/>
      <c r="ASR35" s="2"/>
      <c r="ASS35" s="2"/>
      <c r="AST35" s="2"/>
      <c r="ASU35" s="2"/>
      <c r="ASV35" s="2"/>
      <c r="ASW35" s="2"/>
      <c r="ASX35" s="2"/>
      <c r="ASY35" s="2"/>
      <c r="ASZ35" s="2"/>
      <c r="ATA35" s="2"/>
      <c r="ATB35" s="2"/>
      <c r="ATC35" s="2"/>
      <c r="ATD35" s="2"/>
      <c r="ATE35" s="2"/>
      <c r="ATF35" s="2"/>
      <c r="ATG35" s="2"/>
      <c r="ATH35" s="2"/>
      <c r="ATI35" s="2"/>
      <c r="ATJ35" s="2"/>
      <c r="ATK35" s="2"/>
      <c r="ATL35" s="2"/>
      <c r="ATM35" s="2"/>
      <c r="ATN35" s="2"/>
      <c r="ATO35" s="2"/>
      <c r="ATP35" s="2"/>
      <c r="ATQ35" s="2"/>
      <c r="ATR35" s="2"/>
      <c r="ATS35" s="2"/>
      <c r="ATT35" s="2"/>
      <c r="ATU35" s="2"/>
      <c r="ATV35" s="2"/>
      <c r="ATW35" s="2"/>
      <c r="ATX35" s="2"/>
      <c r="ATY35" s="2"/>
      <c r="ATZ35" s="2"/>
      <c r="AUA35" s="2"/>
      <c r="AUB35" s="2"/>
      <c r="AUC35" s="2"/>
      <c r="AUD35" s="2"/>
      <c r="AUE35" s="2"/>
      <c r="AUF35" s="2"/>
      <c r="AUG35" s="2"/>
      <c r="AUH35" s="2"/>
      <c r="AUI35" s="2"/>
      <c r="AUJ35" s="2"/>
      <c r="AUK35" s="2"/>
      <c r="AUL35" s="2"/>
      <c r="AUM35" s="2"/>
      <c r="AUN35" s="2"/>
      <c r="AUO35" s="2"/>
      <c r="AUP35" s="2"/>
      <c r="AUQ35" s="2"/>
      <c r="AUR35" s="2"/>
      <c r="AUS35" s="2"/>
      <c r="AUT35" s="2"/>
      <c r="AUU35" s="2"/>
      <c r="AUV35" s="2"/>
      <c r="AUW35" s="2"/>
      <c r="AUX35" s="2"/>
      <c r="AUY35" s="2"/>
      <c r="AUZ35" s="2"/>
      <c r="AVA35" s="2"/>
      <c r="AVB35" s="2"/>
      <c r="AVC35" s="2"/>
      <c r="AVD35" s="2"/>
      <c r="AVE35" s="2"/>
      <c r="AVF35" s="2"/>
      <c r="AVG35" s="2"/>
      <c r="AVH35" s="2"/>
      <c r="AVI35" s="2"/>
      <c r="AVJ35" s="2"/>
      <c r="AVK35" s="2"/>
      <c r="AVL35" s="2"/>
      <c r="AVM35" s="2"/>
      <c r="AVN35" s="2"/>
      <c r="AVO35" s="2"/>
      <c r="AVP35" s="2"/>
      <c r="AVQ35" s="2"/>
      <c r="AVR35" s="2"/>
      <c r="AVS35" s="2"/>
      <c r="AVT35" s="2"/>
      <c r="AVU35" s="2"/>
      <c r="AVV35" s="2"/>
      <c r="AVW35" s="2"/>
      <c r="AVX35" s="2"/>
      <c r="AVY35" s="2"/>
      <c r="AVZ35" s="2"/>
      <c r="AWA35" s="2"/>
      <c r="AWB35" s="2"/>
      <c r="AWC35" s="2"/>
      <c r="AWD35" s="2"/>
      <c r="AWE35" s="2"/>
      <c r="AWF35" s="2"/>
      <c r="AWG35" s="2"/>
      <c r="AWH35" s="2"/>
      <c r="AWI35" s="2"/>
      <c r="AWJ35" s="2"/>
      <c r="AWK35" s="2"/>
      <c r="AWL35" s="2"/>
      <c r="AWM35" s="2"/>
      <c r="AWN35" s="2"/>
      <c r="AWO35" s="2"/>
      <c r="AWP35" s="2"/>
      <c r="AWQ35" s="2"/>
      <c r="AWR35" s="2"/>
      <c r="AWS35" s="2"/>
      <c r="AWT35" s="2"/>
      <c r="AWU35" s="2"/>
      <c r="AWV35" s="2"/>
      <c r="AWW35" s="2"/>
      <c r="AWX35" s="2"/>
      <c r="AWY35" s="2"/>
      <c r="AWZ35" s="2"/>
      <c r="AXA35" s="2"/>
      <c r="AXB35" s="2"/>
      <c r="AXC35" s="2"/>
      <c r="AXD35" s="2"/>
      <c r="AXE35" s="2"/>
      <c r="AXF35" s="2"/>
      <c r="AXG35" s="2"/>
      <c r="AXH35" s="2"/>
      <c r="AXI35" s="2"/>
      <c r="AXJ35" s="2"/>
      <c r="AXK35" s="2"/>
      <c r="AXL35" s="2"/>
      <c r="AXM35" s="2"/>
      <c r="AXN35" s="2"/>
      <c r="AXO35" s="2"/>
      <c r="AXP35" s="2"/>
      <c r="AXQ35" s="2"/>
      <c r="AXR35" s="2"/>
      <c r="AXS35" s="2"/>
      <c r="AXT35" s="2"/>
      <c r="AXU35" s="2"/>
      <c r="AXV35" s="2"/>
      <c r="AXW35" s="2"/>
      <c r="AXX35" s="2"/>
      <c r="AXY35" s="2"/>
      <c r="AXZ35" s="2"/>
      <c r="AYA35" s="2"/>
      <c r="AYB35" s="2"/>
      <c r="AYC35" s="2"/>
      <c r="AYD35" s="2"/>
      <c r="AYE35" s="2"/>
      <c r="AYF35" s="2"/>
      <c r="AYG35" s="2"/>
      <c r="AYH35" s="2"/>
      <c r="AYI35" s="2"/>
      <c r="AYJ35" s="2"/>
      <c r="AYK35" s="2"/>
      <c r="AYL35" s="2"/>
      <c r="AYM35" s="2"/>
      <c r="AYN35" s="2"/>
      <c r="AYO35" s="2"/>
      <c r="AYP35" s="2"/>
      <c r="AYQ35" s="2"/>
      <c r="AYR35" s="2"/>
      <c r="AYS35" s="2"/>
      <c r="AYT35" s="2"/>
      <c r="AYU35" s="2"/>
      <c r="AYV35" s="2"/>
      <c r="AYW35" s="2"/>
      <c r="AYX35" s="2"/>
      <c r="AYY35" s="2"/>
      <c r="AYZ35" s="2"/>
      <c r="AZA35" s="2"/>
      <c r="AZB35" s="2"/>
      <c r="AZC35" s="2"/>
      <c r="AZD35" s="2"/>
      <c r="AZE35" s="2"/>
      <c r="AZF35" s="2"/>
      <c r="AZG35" s="2"/>
      <c r="AZH35" s="2"/>
      <c r="AZI35" s="2"/>
      <c r="AZJ35" s="2"/>
      <c r="AZK35" s="2"/>
      <c r="AZL35" s="2"/>
      <c r="AZM35" s="2"/>
      <c r="AZN35" s="2"/>
      <c r="AZO35" s="2"/>
      <c r="AZP35" s="2"/>
      <c r="AZQ35" s="2"/>
      <c r="AZR35" s="2"/>
      <c r="AZS35" s="2"/>
      <c r="AZT35" s="2"/>
      <c r="AZU35" s="2"/>
      <c r="AZV35" s="2"/>
      <c r="AZW35" s="2"/>
      <c r="AZX35" s="2"/>
      <c r="AZY35" s="2"/>
      <c r="AZZ35" s="2"/>
      <c r="BAA35" s="2"/>
      <c r="BAB35" s="2"/>
      <c r="BAC35" s="2"/>
      <c r="BAD35" s="2"/>
      <c r="BAE35" s="2"/>
      <c r="BAF35" s="2"/>
      <c r="BAG35" s="2"/>
      <c r="BAH35" s="2"/>
      <c r="BAI35" s="2"/>
      <c r="BAJ35" s="2"/>
      <c r="BAK35" s="2"/>
      <c r="BAL35" s="2"/>
      <c r="BAM35" s="2"/>
      <c r="BAN35" s="2"/>
      <c r="BAO35" s="2"/>
      <c r="BAP35" s="2"/>
      <c r="BAQ35" s="2"/>
      <c r="BAR35" s="2"/>
      <c r="BAS35" s="2"/>
      <c r="BAT35" s="2"/>
      <c r="BAU35" s="2"/>
      <c r="BAV35" s="2"/>
      <c r="BAW35" s="2"/>
      <c r="BAX35" s="2"/>
      <c r="BAY35" s="2"/>
      <c r="BAZ35" s="2"/>
      <c r="BBA35" s="2"/>
      <c r="BBB35" s="2"/>
      <c r="BBC35" s="2"/>
      <c r="BBD35" s="2"/>
      <c r="BBE35" s="2"/>
      <c r="BBF35" s="2"/>
      <c r="BBG35" s="2"/>
      <c r="BBH35" s="2"/>
      <c r="BBI35" s="2"/>
      <c r="BBJ35" s="2"/>
      <c r="BBK35" s="2"/>
      <c r="BBL35" s="2"/>
      <c r="BBM35" s="2"/>
      <c r="BBN35" s="2"/>
      <c r="BBO35" s="2"/>
      <c r="BBP35" s="2"/>
      <c r="BBQ35" s="2"/>
      <c r="BBR35" s="2"/>
      <c r="BBS35" s="2"/>
      <c r="BBT35" s="2"/>
      <c r="BBU35" s="2"/>
      <c r="BBV35" s="2"/>
      <c r="BBW35" s="2"/>
      <c r="BBX35" s="2"/>
      <c r="BBY35" s="2"/>
      <c r="BBZ35" s="2"/>
      <c r="BCA35" s="2"/>
      <c r="BCB35" s="2"/>
      <c r="BCC35" s="2"/>
      <c r="BCD35" s="2"/>
      <c r="BCE35" s="2"/>
      <c r="BCF35" s="2"/>
      <c r="BCG35" s="2"/>
      <c r="BCH35" s="2"/>
      <c r="BCI35" s="2"/>
      <c r="BCJ35" s="2"/>
      <c r="BCK35" s="2"/>
      <c r="BCL35" s="2"/>
      <c r="BCM35" s="2"/>
      <c r="BCN35" s="2"/>
      <c r="BCO35" s="2"/>
      <c r="BCP35" s="2"/>
      <c r="BCQ35" s="2"/>
      <c r="BCR35" s="2"/>
      <c r="BCS35" s="2"/>
      <c r="BCT35" s="2"/>
      <c r="BCU35" s="2"/>
      <c r="BCV35" s="2"/>
      <c r="BCW35" s="2"/>
      <c r="BCX35" s="2"/>
      <c r="BCY35" s="2"/>
      <c r="BCZ35" s="2"/>
      <c r="BDA35" s="2"/>
      <c r="BDB35" s="2"/>
      <c r="BDC35" s="2"/>
      <c r="BDD35" s="2"/>
      <c r="BDE35" s="2"/>
      <c r="BDF35" s="2"/>
      <c r="BDG35" s="2"/>
      <c r="BDH35" s="2"/>
      <c r="BDI35" s="2"/>
      <c r="BDJ35" s="2"/>
      <c r="BDK35" s="2"/>
      <c r="BDL35" s="2"/>
      <c r="BDM35" s="2"/>
      <c r="BDN35" s="2"/>
      <c r="BDO35" s="2"/>
      <c r="BDP35" s="2"/>
      <c r="BDQ35" s="2"/>
      <c r="BDR35" s="2"/>
      <c r="BDS35" s="2"/>
      <c r="BDT35" s="2"/>
      <c r="BDU35" s="2"/>
      <c r="BDV35" s="2"/>
      <c r="BDW35" s="2"/>
      <c r="BDX35" s="2"/>
      <c r="BDY35" s="2"/>
      <c r="BDZ35" s="2"/>
      <c r="BEA35" s="2"/>
      <c r="BEB35" s="2"/>
      <c r="BEC35" s="2"/>
      <c r="BED35" s="2"/>
      <c r="BEE35" s="2"/>
      <c r="BEF35" s="2"/>
      <c r="BEG35" s="2"/>
      <c r="BEH35" s="2"/>
      <c r="BEI35" s="2"/>
      <c r="BEJ35" s="2"/>
      <c r="BEK35" s="2"/>
      <c r="BEL35" s="2"/>
      <c r="BEM35" s="2"/>
      <c r="BEN35" s="2"/>
      <c r="BEO35" s="2"/>
      <c r="BEP35" s="2"/>
      <c r="BEQ35" s="2"/>
      <c r="BER35" s="2"/>
      <c r="BES35" s="2"/>
      <c r="BET35" s="2"/>
      <c r="BEU35" s="2"/>
      <c r="BEV35" s="2"/>
      <c r="BEW35" s="2"/>
      <c r="BEX35" s="2"/>
      <c r="BEY35" s="2"/>
      <c r="BEZ35" s="2"/>
      <c r="BFA35" s="2"/>
      <c r="BFB35" s="2"/>
      <c r="BFC35" s="2"/>
      <c r="BFD35" s="2"/>
      <c r="BFE35" s="2"/>
      <c r="BFF35" s="2"/>
      <c r="BFG35" s="2"/>
      <c r="BFH35" s="2"/>
      <c r="BFI35" s="2"/>
      <c r="BFJ35" s="2"/>
      <c r="BFK35" s="2"/>
      <c r="BFL35" s="2"/>
      <c r="BFM35" s="2"/>
      <c r="BFN35" s="2"/>
      <c r="BFO35" s="2"/>
      <c r="BFP35" s="2"/>
      <c r="BFQ35" s="2"/>
      <c r="BFR35" s="2"/>
      <c r="BFS35" s="2"/>
      <c r="BFT35" s="2"/>
      <c r="BFU35" s="2"/>
      <c r="BFV35" s="2"/>
      <c r="BFW35" s="2"/>
      <c r="BFX35" s="2"/>
      <c r="BFY35" s="2"/>
      <c r="BFZ35" s="2"/>
      <c r="BGA35" s="2"/>
      <c r="BGB35" s="2"/>
      <c r="BGC35" s="2"/>
      <c r="BGD35" s="2"/>
      <c r="BGE35" s="2"/>
      <c r="BGF35" s="2"/>
      <c r="BGG35" s="2"/>
      <c r="BGH35" s="2"/>
      <c r="BGI35" s="2"/>
      <c r="BGJ35" s="2"/>
      <c r="BGK35" s="2"/>
      <c r="BGL35" s="2"/>
      <c r="BGM35" s="2"/>
      <c r="BGN35" s="2"/>
      <c r="BGO35" s="2"/>
      <c r="BGP35" s="2"/>
      <c r="BGQ35" s="2"/>
      <c r="BGR35" s="2"/>
      <c r="BGS35" s="2"/>
      <c r="BGT35" s="2"/>
      <c r="BGU35" s="2"/>
      <c r="BGV35" s="2"/>
      <c r="BGW35" s="2"/>
      <c r="BGX35" s="2"/>
      <c r="BGY35" s="2"/>
      <c r="BGZ35" s="2"/>
      <c r="BHA35" s="2"/>
      <c r="BHB35" s="2"/>
      <c r="BHC35" s="2"/>
      <c r="BHD35" s="2"/>
      <c r="BHE35" s="2"/>
      <c r="BHF35" s="2"/>
      <c r="BHG35" s="2"/>
      <c r="BHH35" s="2"/>
      <c r="BHI35" s="2"/>
      <c r="BHJ35" s="2"/>
      <c r="BHK35" s="2"/>
      <c r="BHL35" s="2"/>
      <c r="BHM35" s="2"/>
      <c r="BHN35" s="2"/>
      <c r="BHO35" s="2"/>
      <c r="BHP35" s="2"/>
      <c r="BHQ35" s="2"/>
      <c r="BHR35" s="2"/>
      <c r="BHS35" s="2"/>
      <c r="BHT35" s="2"/>
      <c r="BHU35" s="2"/>
      <c r="BHV35" s="2"/>
      <c r="BHW35" s="2"/>
      <c r="BHX35" s="2"/>
      <c r="BHY35" s="2"/>
      <c r="BHZ35" s="2"/>
      <c r="BIA35" s="2"/>
      <c r="BIB35" s="2"/>
      <c r="BIC35" s="2"/>
      <c r="BID35" s="2"/>
      <c r="BIE35" s="2"/>
      <c r="BIF35" s="2"/>
      <c r="BIG35" s="2"/>
      <c r="BIH35" s="2"/>
      <c r="BII35" s="2"/>
      <c r="BIJ35" s="2"/>
      <c r="BIK35" s="2"/>
      <c r="BIL35" s="2"/>
      <c r="BIM35" s="2"/>
      <c r="BIN35" s="2"/>
      <c r="BIO35" s="2"/>
      <c r="BIP35" s="2"/>
      <c r="BIQ35" s="2"/>
      <c r="BIR35" s="2"/>
      <c r="BIS35" s="2"/>
      <c r="BIT35" s="2"/>
      <c r="BIU35" s="2"/>
      <c r="BIV35" s="2"/>
      <c r="BIW35" s="2"/>
      <c r="BIX35" s="2"/>
      <c r="BIY35" s="2"/>
      <c r="BIZ35" s="2"/>
      <c r="BJA35" s="2"/>
      <c r="BJB35" s="2"/>
      <c r="BJC35" s="2"/>
      <c r="BJD35" s="2"/>
      <c r="BJE35" s="2"/>
      <c r="BJF35" s="2"/>
      <c r="BJG35" s="2"/>
      <c r="BJH35" s="2"/>
      <c r="BJI35" s="2"/>
      <c r="BJJ35" s="2"/>
      <c r="BJK35" s="2"/>
      <c r="BJL35" s="2"/>
      <c r="BJM35" s="2"/>
      <c r="BJN35" s="2"/>
      <c r="BJO35" s="2"/>
      <c r="BJP35" s="2"/>
      <c r="BJQ35" s="2"/>
      <c r="BJR35" s="2"/>
      <c r="BJS35" s="2"/>
      <c r="BJT35" s="2"/>
      <c r="BJU35" s="2"/>
      <c r="BJV35" s="2"/>
      <c r="BJW35" s="2"/>
      <c r="BJX35" s="2"/>
      <c r="BJY35" s="2"/>
      <c r="BJZ35" s="2"/>
      <c r="BKA35" s="2"/>
      <c r="BKB35" s="2"/>
      <c r="BKC35" s="2"/>
      <c r="BKD35" s="2"/>
      <c r="BKE35" s="2"/>
      <c r="BKF35" s="2"/>
      <c r="BKG35" s="2"/>
      <c r="BKH35" s="2"/>
      <c r="BKI35" s="2"/>
      <c r="BKJ35" s="2"/>
      <c r="BKK35" s="2"/>
      <c r="BKL35" s="2"/>
      <c r="BKM35" s="2"/>
      <c r="BKN35" s="2"/>
      <c r="BKO35" s="2"/>
      <c r="BKP35" s="2"/>
      <c r="BKQ35" s="2"/>
      <c r="BKR35" s="2"/>
      <c r="BKS35" s="2"/>
      <c r="BKT35" s="2"/>
      <c r="BKU35" s="2"/>
      <c r="BKV35" s="2"/>
      <c r="BKW35" s="2"/>
      <c r="BKX35" s="2"/>
      <c r="BKY35" s="2"/>
      <c r="BKZ35" s="2"/>
      <c r="BLA35" s="2"/>
      <c r="BLB35" s="2"/>
      <c r="BLC35" s="2"/>
      <c r="BLD35" s="2"/>
      <c r="BLE35" s="2"/>
      <c r="BLF35" s="2"/>
      <c r="BLG35" s="2"/>
      <c r="BLH35" s="2"/>
      <c r="BLI35" s="2"/>
      <c r="BLJ35" s="2"/>
      <c r="BLK35" s="2"/>
      <c r="BLL35" s="2"/>
      <c r="BLM35" s="2"/>
      <c r="BLN35" s="2"/>
      <c r="BLO35" s="2"/>
      <c r="BLP35" s="2"/>
      <c r="BLQ35" s="2"/>
      <c r="BLR35" s="2"/>
      <c r="BLS35" s="2"/>
      <c r="BLT35" s="2"/>
      <c r="BLU35" s="2"/>
      <c r="BLV35" s="2"/>
      <c r="BLW35" s="2"/>
      <c r="BLX35" s="2"/>
      <c r="BLY35" s="2"/>
      <c r="BLZ35" s="2"/>
      <c r="BMA35" s="2"/>
      <c r="BMB35" s="2"/>
      <c r="BMC35" s="2"/>
      <c r="BMD35" s="2"/>
      <c r="BME35" s="2"/>
      <c r="BMF35" s="2"/>
      <c r="BMG35" s="2"/>
      <c r="BMH35" s="2"/>
      <c r="BMI35" s="2"/>
      <c r="BMJ35" s="2"/>
      <c r="BMK35" s="2"/>
      <c r="BML35" s="2"/>
      <c r="BMM35" s="2"/>
      <c r="BMN35" s="2"/>
      <c r="BMO35" s="2"/>
      <c r="BMP35" s="2"/>
      <c r="BMQ35" s="2"/>
      <c r="BMR35" s="2"/>
      <c r="BMS35" s="2"/>
      <c r="BMT35" s="2"/>
      <c r="BMU35" s="2"/>
      <c r="BMV35" s="2"/>
      <c r="BMW35" s="2"/>
      <c r="BMX35" s="2"/>
      <c r="BMY35" s="2"/>
      <c r="BMZ35" s="2"/>
      <c r="BNA35" s="2"/>
      <c r="BNB35" s="2"/>
      <c r="BNC35" s="2"/>
      <c r="BND35" s="2"/>
      <c r="BNE35" s="2"/>
      <c r="BNF35" s="2"/>
      <c r="BNG35" s="2"/>
      <c r="BNH35" s="2"/>
      <c r="BNI35" s="2"/>
      <c r="BNJ35" s="2"/>
      <c r="BNK35" s="2"/>
      <c r="BNL35" s="2"/>
      <c r="BNM35" s="2"/>
      <c r="BNN35" s="2"/>
      <c r="BNO35" s="2"/>
      <c r="BNP35" s="2"/>
      <c r="BNQ35" s="2"/>
      <c r="BNR35" s="2"/>
      <c r="BNS35" s="2"/>
      <c r="BNT35" s="2"/>
      <c r="BNU35" s="2"/>
      <c r="BNV35" s="2"/>
      <c r="BNW35" s="2"/>
      <c r="BNX35" s="2"/>
      <c r="BNY35" s="2"/>
      <c r="BNZ35" s="2"/>
      <c r="BOA35" s="2"/>
      <c r="BOB35" s="2"/>
      <c r="BOC35" s="2"/>
      <c r="BOD35" s="2"/>
      <c r="BOE35" s="2"/>
      <c r="BOF35" s="2"/>
      <c r="BOG35" s="2"/>
      <c r="BOH35" s="2"/>
      <c r="BOI35" s="2"/>
      <c r="BOJ35" s="2"/>
      <c r="BOK35" s="2"/>
      <c r="BOL35" s="2"/>
      <c r="BOM35" s="2"/>
      <c r="BON35" s="2"/>
      <c r="BOO35" s="2"/>
      <c r="BOP35" s="2"/>
      <c r="BOQ35" s="2"/>
      <c r="BOR35" s="2"/>
      <c r="BOS35" s="2"/>
      <c r="BOT35" s="2"/>
      <c r="BOU35" s="2"/>
      <c r="BOV35" s="2"/>
      <c r="BOW35" s="2"/>
      <c r="BOX35" s="2"/>
      <c r="BOY35" s="2"/>
      <c r="BOZ35" s="2"/>
      <c r="BPA35" s="2"/>
      <c r="BPB35" s="2"/>
      <c r="BPC35" s="2"/>
      <c r="BPD35" s="2"/>
      <c r="BPE35" s="2"/>
      <c r="BPF35" s="2"/>
      <c r="BPG35" s="2"/>
      <c r="BPH35" s="2"/>
      <c r="BPI35" s="2"/>
      <c r="BPJ35" s="2"/>
      <c r="BPK35" s="2"/>
      <c r="BPL35" s="2"/>
      <c r="BPM35" s="2"/>
      <c r="BPN35" s="2"/>
      <c r="BPO35" s="2"/>
      <c r="BPP35" s="2"/>
      <c r="BPQ35" s="2"/>
      <c r="BPR35" s="2"/>
      <c r="BPS35" s="2"/>
      <c r="BPT35" s="2"/>
      <c r="BPU35" s="2"/>
      <c r="BPV35" s="2"/>
      <c r="BPW35" s="2"/>
      <c r="BPX35" s="2"/>
      <c r="BPY35" s="2"/>
      <c r="BPZ35" s="2"/>
      <c r="BQA35" s="2"/>
      <c r="BQB35" s="2"/>
      <c r="BQC35" s="2"/>
      <c r="BQD35" s="2"/>
      <c r="BQE35" s="2"/>
      <c r="BQF35" s="2"/>
      <c r="BQG35" s="2"/>
      <c r="BQH35" s="2"/>
      <c r="BQI35" s="2"/>
      <c r="BQJ35" s="2"/>
      <c r="BQK35" s="2"/>
      <c r="BQL35" s="2"/>
      <c r="BQM35" s="2"/>
      <c r="BQN35" s="2"/>
      <c r="BQO35" s="2"/>
      <c r="BQP35" s="2"/>
      <c r="BQQ35" s="2"/>
      <c r="BQR35" s="2"/>
      <c r="BQS35" s="2"/>
      <c r="BQT35" s="2"/>
      <c r="BQU35" s="2"/>
      <c r="BQV35" s="2"/>
      <c r="BQW35" s="2"/>
      <c r="BQX35" s="2"/>
      <c r="BQY35" s="2"/>
      <c r="BQZ35" s="2"/>
      <c r="BRA35" s="2"/>
      <c r="BRB35" s="2"/>
      <c r="BRC35" s="2"/>
      <c r="BRD35" s="2"/>
      <c r="BRE35" s="2"/>
      <c r="BRF35" s="2"/>
      <c r="BRG35" s="2"/>
      <c r="BRH35" s="2"/>
      <c r="BRI35" s="2"/>
      <c r="BRJ35" s="2"/>
      <c r="BRK35" s="2"/>
      <c r="BRL35" s="2"/>
      <c r="BRM35" s="2"/>
      <c r="BRN35" s="2"/>
      <c r="BRO35" s="2"/>
      <c r="BRP35" s="2"/>
      <c r="BRQ35" s="2"/>
      <c r="BRR35" s="2"/>
      <c r="BRS35" s="2"/>
      <c r="BRT35" s="2"/>
      <c r="BRU35" s="2"/>
      <c r="BRV35" s="2"/>
      <c r="BRW35" s="2"/>
      <c r="BRX35" s="2"/>
      <c r="BRY35" s="2"/>
      <c r="BRZ35" s="2"/>
      <c r="BSA35" s="2"/>
      <c r="BSB35" s="2"/>
      <c r="BSC35" s="2"/>
      <c r="BSD35" s="2"/>
      <c r="BSE35" s="2"/>
      <c r="BSF35" s="2"/>
      <c r="BSG35" s="2"/>
      <c r="BSH35" s="2"/>
      <c r="BSI35" s="2"/>
      <c r="BSJ35" s="2"/>
      <c r="BSK35" s="2"/>
      <c r="BSL35" s="2"/>
      <c r="BSM35" s="2"/>
      <c r="BSN35" s="2"/>
      <c r="BSO35" s="2"/>
      <c r="BSP35" s="2"/>
      <c r="BSQ35" s="2"/>
      <c r="BSR35" s="2"/>
      <c r="BSS35" s="2"/>
      <c r="BST35" s="2"/>
      <c r="BSU35" s="2"/>
      <c r="BSV35" s="2"/>
      <c r="BSW35" s="2"/>
      <c r="BSX35" s="2"/>
      <c r="BSY35" s="2"/>
      <c r="BSZ35" s="2"/>
      <c r="BTA35" s="2"/>
      <c r="BTB35" s="2"/>
      <c r="BTC35" s="2"/>
      <c r="BTD35" s="2"/>
      <c r="BTE35" s="2"/>
      <c r="BTF35" s="2"/>
      <c r="BTG35" s="2"/>
      <c r="BTH35" s="2"/>
      <c r="BTI35" s="2"/>
      <c r="BTJ35" s="2"/>
      <c r="BTK35" s="2"/>
      <c r="BTL35" s="2"/>
      <c r="BTM35" s="2"/>
      <c r="BTN35" s="2"/>
      <c r="BTO35" s="2"/>
      <c r="BTP35" s="2"/>
      <c r="BTQ35" s="2"/>
      <c r="BTR35" s="2"/>
      <c r="BTS35" s="2"/>
      <c r="BTT35" s="2"/>
      <c r="BTU35" s="2"/>
      <c r="BTV35" s="2"/>
      <c r="BTW35" s="2"/>
      <c r="BTX35" s="2"/>
      <c r="BTY35" s="2"/>
      <c r="BTZ35" s="2"/>
      <c r="BUA35" s="2"/>
      <c r="BUB35" s="2"/>
      <c r="BUC35" s="2"/>
      <c r="BUD35" s="2"/>
      <c r="BUE35" s="2"/>
      <c r="BUF35" s="2"/>
      <c r="BUG35" s="2"/>
      <c r="BUH35" s="2"/>
      <c r="BUI35" s="2"/>
      <c r="BUJ35" s="2"/>
      <c r="BUK35" s="2"/>
      <c r="BUL35" s="2"/>
      <c r="BUM35" s="2"/>
      <c r="BUN35" s="2"/>
      <c r="BUO35" s="2"/>
      <c r="BUP35" s="2"/>
      <c r="BUQ35" s="2"/>
      <c r="BUR35" s="2"/>
      <c r="BUS35" s="2"/>
      <c r="BUT35" s="2"/>
      <c r="BUU35" s="2"/>
      <c r="BUV35" s="2"/>
      <c r="BUW35" s="2"/>
      <c r="BUX35" s="2"/>
      <c r="BUY35" s="2"/>
      <c r="BUZ35" s="2"/>
      <c r="BVA35" s="2"/>
      <c r="BVB35" s="2"/>
      <c r="BVC35" s="2"/>
      <c r="BVD35" s="2"/>
      <c r="BVE35" s="2"/>
      <c r="BVF35" s="2"/>
      <c r="BVG35" s="2"/>
      <c r="BVH35" s="2"/>
      <c r="BVI35" s="2"/>
      <c r="BVJ35" s="2"/>
      <c r="BVK35" s="2"/>
      <c r="BVL35" s="2"/>
      <c r="BVM35" s="2"/>
      <c r="BVN35" s="2"/>
      <c r="BVO35" s="2"/>
      <c r="BVP35" s="2"/>
      <c r="BVQ35" s="2"/>
      <c r="BVR35" s="2"/>
      <c r="BVS35" s="2"/>
      <c r="BVT35" s="2"/>
      <c r="BVU35" s="2"/>
      <c r="BVV35" s="2"/>
      <c r="BVW35" s="2"/>
      <c r="BVX35" s="2"/>
      <c r="BVY35" s="2"/>
      <c r="BVZ35" s="2"/>
      <c r="BWA35" s="2"/>
      <c r="BWB35" s="2"/>
      <c r="BWC35" s="2"/>
      <c r="BWD35" s="2"/>
      <c r="BWE35" s="2"/>
      <c r="BWF35" s="2"/>
      <c r="BWG35" s="2"/>
      <c r="BWH35" s="2"/>
      <c r="BWI35" s="2"/>
      <c r="BWJ35" s="2"/>
      <c r="BWK35" s="2"/>
      <c r="BWL35" s="2"/>
      <c r="BWM35" s="2"/>
      <c r="BWN35" s="2"/>
      <c r="BWO35" s="2"/>
      <c r="BWP35" s="2"/>
      <c r="BWQ35" s="2"/>
      <c r="BWR35" s="2"/>
      <c r="BWS35" s="2"/>
      <c r="BWT35" s="2"/>
      <c r="BWU35" s="2"/>
      <c r="BWV35" s="2"/>
      <c r="BWW35" s="2"/>
      <c r="BWX35" s="2"/>
      <c r="BWY35" s="2"/>
      <c r="BWZ35" s="2"/>
      <c r="BXA35" s="2"/>
      <c r="BXB35" s="2"/>
      <c r="BXC35" s="2"/>
      <c r="BXD35" s="2"/>
      <c r="BXE35" s="2"/>
      <c r="BXF35" s="2"/>
      <c r="BXG35" s="2"/>
      <c r="BXH35" s="2"/>
      <c r="BXI35" s="2"/>
      <c r="BXJ35" s="2"/>
      <c r="BXK35" s="2"/>
      <c r="BXL35" s="2"/>
      <c r="BXM35" s="2"/>
      <c r="BXN35" s="2"/>
      <c r="BXO35" s="2"/>
      <c r="BXP35" s="2"/>
      <c r="BXQ35" s="2"/>
      <c r="BXR35" s="2"/>
      <c r="BXS35" s="2"/>
      <c r="BXT35" s="2"/>
      <c r="BXU35" s="2"/>
      <c r="BXV35" s="2"/>
      <c r="BXW35" s="2"/>
      <c r="BXX35" s="2"/>
      <c r="BXY35" s="2"/>
      <c r="BXZ35" s="2"/>
      <c r="BYA35" s="2"/>
      <c r="BYB35" s="2"/>
      <c r="BYC35" s="2"/>
      <c r="BYD35" s="2"/>
      <c r="BYE35" s="2"/>
      <c r="BYF35" s="2"/>
      <c r="BYG35" s="2"/>
      <c r="BYH35" s="2"/>
      <c r="BYI35" s="2"/>
      <c r="BYJ35" s="2"/>
      <c r="BYK35" s="2"/>
      <c r="BYL35" s="2"/>
      <c r="BYM35" s="2"/>
      <c r="BYN35" s="2"/>
      <c r="BYO35" s="2"/>
      <c r="BYP35" s="2"/>
      <c r="BYQ35" s="2"/>
      <c r="BYR35" s="2"/>
      <c r="BYS35" s="2"/>
      <c r="BYT35" s="2"/>
      <c r="BYU35" s="2"/>
      <c r="BYV35" s="2"/>
      <c r="BYW35" s="2"/>
      <c r="BYX35" s="2"/>
      <c r="BYY35" s="2"/>
      <c r="BYZ35" s="2"/>
      <c r="BZA35" s="2"/>
      <c r="BZB35" s="2"/>
      <c r="BZC35" s="2"/>
    </row>
    <row r="36" spans="1:2031" x14ac:dyDescent="0.25">
      <c r="A36" s="45">
        <v>2</v>
      </c>
      <c r="B36" s="46"/>
      <c r="C36" s="102" t="s">
        <v>45</v>
      </c>
      <c r="D36" s="47"/>
      <c r="E36" s="47"/>
      <c r="F36" s="102" t="s">
        <v>44</v>
      </c>
      <c r="G36" s="55"/>
      <c r="H36" s="82">
        <f>VLOOKUP(S36,T36:U41,2,0)</f>
        <v>0</v>
      </c>
      <c r="I36" s="41">
        <v>1</v>
      </c>
      <c r="J36" s="42" t="e">
        <f>INDEX($U$35:$AE$41,MATCH($H36,$U$35:$U$41,),MATCH(J$35,$U$35:$AE$35,))</f>
        <v>#N/A</v>
      </c>
      <c r="K36" s="42">
        <f>INDEX($U$3:$AE$9,MATCH($H4,$U$3:$U$9,),MATCH(J$3,$U$3:$AE$3,))</f>
        <v>0</v>
      </c>
      <c r="L36" s="42">
        <f t="shared" ref="L36:Q36" si="52">INDEX($U$3:$AE$9,MATCH($H4,$U$3:$U$9,),MATCH(K$3,$U$3:$AE$3,))</f>
        <v>0</v>
      </c>
      <c r="M36" s="42">
        <f t="shared" si="52"/>
        <v>0</v>
      </c>
      <c r="N36" s="42">
        <f t="shared" si="52"/>
        <v>0</v>
      </c>
      <c r="O36" s="42">
        <f t="shared" si="52"/>
        <v>0</v>
      </c>
      <c r="P36" s="42">
        <f t="shared" si="52"/>
        <v>0</v>
      </c>
      <c r="Q36" s="42">
        <f t="shared" si="52"/>
        <v>0</v>
      </c>
      <c r="R36" s="55"/>
      <c r="S36" s="15">
        <v>1</v>
      </c>
      <c r="T36" s="17">
        <f>W36</f>
        <v>1</v>
      </c>
      <c r="U36" s="85"/>
      <c r="V36" s="16">
        <f>RANK(AF36,AF36:AF41)</f>
        <v>1</v>
      </c>
      <c r="W36" s="16">
        <f>RANK(AG36,AG36:AG41)</f>
        <v>1</v>
      </c>
      <c r="X36" s="16">
        <f>SUMPRODUCT((C36:C50=U36)*(AH36:AH50))+SUMPRODUCT((F36:F50=U36)*(AI36:AI50))</f>
        <v>0</v>
      </c>
      <c r="Y36" s="16">
        <f>SUMPRODUCT((C36:C50=U36)*(AJ36:AJ50))+SUMPRODUCT((F36:F50=U36)*(AK36:AK50))</f>
        <v>0</v>
      </c>
      <c r="Z36" s="16">
        <f>SUMPRODUCT((C36:C50=U36)*(AL36:AL50))+SUMPRODUCT((F36:F50=U36)*(AM36:AM50))</f>
        <v>0</v>
      </c>
      <c r="AA36" s="16">
        <f>SUMPRODUCT((C36:C50=U36)*(AN36:AN50))+SUMPRODUCT((F36:F50=U36)*(AO36:AO50))</f>
        <v>0</v>
      </c>
      <c r="AB36" s="16">
        <f>SUMPRODUCT((C36:C50=U36)*(AP36:AP50))+SUMPRODUCT((F36:F50=U36)*(AQ36:AQ50))</f>
        <v>0</v>
      </c>
      <c r="AC36" s="16">
        <f>SUMPRODUCT((C36:C50=U36)*(AR36:AR50))+SUMPRODUCT((F36:F50=U36)*(AS36:AS50))</f>
        <v>0</v>
      </c>
      <c r="AD36" s="16">
        <f>SUMPRODUCT((C36:C50=U36)*(AT36:AT50))+SUMPRODUCT((F36:F50=U36)*(AU36:AU50))</f>
        <v>0</v>
      </c>
      <c r="AE36" s="17">
        <f>AC36-AD36</f>
        <v>0</v>
      </c>
      <c r="AF36" s="31">
        <f>SUM(X36*1000+(AE36)/10+(AC36)/100)</f>
        <v>0</v>
      </c>
      <c r="AG36" s="28">
        <f>AF36+0.0000006</f>
        <v>5.9999999999999997E-7</v>
      </c>
      <c r="AH36" s="15">
        <f t="shared" ref="AH36:AH50" si="53">IF(D36="",0,IF(D36&gt;E36,3,IF(D36=E36,1,IF(D36&lt;E36,0))))</f>
        <v>0</v>
      </c>
      <c r="AI36" s="17">
        <f t="shared" ref="AI36:AI50" si="54">IF(E36="",0,IF(E36&gt;D36,3,IF(E36=D36,1,IF(E36&lt;D36,0))))</f>
        <v>0</v>
      </c>
      <c r="AJ36" s="22">
        <f t="shared" ref="AJ36:AJ50" si="55">IF(D36="",0,1)</f>
        <v>0</v>
      </c>
      <c r="AK36" s="17">
        <f t="shared" ref="AK36:AK50" si="56">IF(E36="",0,1)</f>
        <v>0</v>
      </c>
      <c r="AL36" s="22" t="b">
        <f t="shared" ref="AL36:AL50" si="57">IF(D36&lt;&gt;"",IF(D36&gt;E36,1))</f>
        <v>0</v>
      </c>
      <c r="AM36" s="17" t="b">
        <f t="shared" ref="AM36:AM50" si="58">IF(E36&lt;&gt;"",IF(E36&gt;D36,1))</f>
        <v>0</v>
      </c>
      <c r="AN36" s="22" t="b">
        <f t="shared" ref="AN36:AN50" si="59">IF(D36&lt;&gt;"",IF(D36=E36,1))</f>
        <v>0</v>
      </c>
      <c r="AO36" s="17" t="b">
        <f t="shared" ref="AO36:AO50" si="60">IF(E36&lt;&gt;"",IF(E36=D36,1))</f>
        <v>0</v>
      </c>
      <c r="AP36" s="22" t="b">
        <f t="shared" ref="AP36:AP50" si="61">IF(D36&lt;&gt;"",IF(D36&lt;E36,1))</f>
        <v>0</v>
      </c>
      <c r="AQ36" s="17" t="b">
        <f t="shared" ref="AQ36:AQ50" si="62">IF(E36&lt;&gt;"",IF(E36&lt;D36,1))</f>
        <v>0</v>
      </c>
      <c r="AR36" s="22">
        <f t="shared" ref="AR36:AR50" si="63">D36</f>
        <v>0</v>
      </c>
      <c r="AS36" s="17">
        <f t="shared" ref="AS36:AS50" si="64">E36</f>
        <v>0</v>
      </c>
      <c r="AT36" s="22">
        <f t="shared" ref="AT36:AT50" si="65">E36</f>
        <v>0</v>
      </c>
      <c r="AU36" s="17">
        <f t="shared" ref="AU36:AU50" si="66">D36</f>
        <v>0</v>
      </c>
      <c r="AV36" s="93">
        <f>VLOOKUP(S36,T36:U41,2,0)</f>
        <v>0</v>
      </c>
      <c r="AW36" s="25">
        <f>INDEX($U$4:$AF$9,MATCH($AV4,$U$4:$U$9,0),12)</f>
        <v>0</v>
      </c>
      <c r="AX36" s="16">
        <f>RANK(AW36,AW36:AW41)</f>
        <v>1</v>
      </c>
      <c r="AY36" s="89">
        <f t="shared" ref="AY36:AY41" si="67">U36</f>
        <v>0</v>
      </c>
      <c r="AZ36" s="65"/>
      <c r="BA36" s="65"/>
      <c r="BB36" s="65"/>
      <c r="BC36" s="65"/>
      <c r="BD36" s="65"/>
      <c r="BE36" s="65"/>
      <c r="BF36" s="65"/>
      <c r="BG36" s="65"/>
      <c r="BH36" s="65"/>
      <c r="BI36" s="65"/>
      <c r="BJ36" s="65"/>
      <c r="BK36" s="65"/>
      <c r="BL36" s="65"/>
      <c r="BM36" s="65"/>
      <c r="BN36" s="65"/>
      <c r="BO36" s="65"/>
      <c r="BP36" s="65"/>
      <c r="BQ36" s="65"/>
      <c r="BR36" s="65"/>
      <c r="BS36" s="65"/>
      <c r="BT36" s="65"/>
      <c r="BU36" s="65"/>
      <c r="BV36" s="65"/>
      <c r="BW36" s="65"/>
      <c r="BX36" s="65"/>
      <c r="BY36" s="65"/>
      <c r="BZ36" s="65"/>
      <c r="CA36" s="65"/>
      <c r="CB36" s="65"/>
      <c r="CC36" s="65"/>
      <c r="CD36" s="65"/>
      <c r="CE36" s="65"/>
      <c r="CF36" s="65"/>
      <c r="CG36" s="65"/>
      <c r="CH36" s="65"/>
      <c r="CI36" s="65"/>
      <c r="CJ36" s="65"/>
      <c r="CK36" s="65"/>
      <c r="CL36" s="65"/>
    </row>
    <row r="37" spans="1:2031" x14ac:dyDescent="0.25">
      <c r="A37" s="48">
        <v>4</v>
      </c>
      <c r="B37" s="49"/>
      <c r="C37" s="102" t="s">
        <v>31</v>
      </c>
      <c r="D37" s="50"/>
      <c r="E37" s="50"/>
      <c r="F37" s="102" t="s">
        <v>41</v>
      </c>
      <c r="G37" s="55"/>
      <c r="H37" s="83">
        <f>VLOOKUP(S37,T36:U41,2,0)</f>
        <v>0</v>
      </c>
      <c r="I37" s="43">
        <f>IF(AW37=AW36,AX36,AX37)</f>
        <v>1</v>
      </c>
      <c r="J37" s="42" t="e">
        <f t="shared" ref="J37:J41" si="68">INDEX($U$35:$AE$41,MATCH($H37,$U$35:$U$41,),MATCH(J$35,$U$35:$AE$35,))</f>
        <v>#N/A</v>
      </c>
      <c r="K37" s="42">
        <f t="shared" ref="K37:Q41" si="69">INDEX($U$3:$AE$9,MATCH($H5,$U$3:$U$9,),MATCH(J$3,$U$3:$AE$3,))</f>
        <v>0</v>
      </c>
      <c r="L37" s="42">
        <f t="shared" si="69"/>
        <v>0</v>
      </c>
      <c r="M37" s="42">
        <f t="shared" si="69"/>
        <v>0</v>
      </c>
      <c r="N37" s="42">
        <f t="shared" si="69"/>
        <v>0</v>
      </c>
      <c r="O37" s="42">
        <f t="shared" si="69"/>
        <v>0</v>
      </c>
      <c r="P37" s="42">
        <f t="shared" si="69"/>
        <v>0</v>
      </c>
      <c r="Q37" s="42">
        <f t="shared" si="69"/>
        <v>0</v>
      </c>
      <c r="R37" s="55"/>
      <c r="S37" s="10">
        <v>2</v>
      </c>
      <c r="T37" s="11">
        <f t="shared" ref="T37:T41" si="70">W37</f>
        <v>2</v>
      </c>
      <c r="U37" s="85"/>
      <c r="V37" s="9">
        <f>RANK(AF37,AF36:AF41)</f>
        <v>1</v>
      </c>
      <c r="W37" s="9">
        <f>RANK(AG37,AG36:AG41)</f>
        <v>2</v>
      </c>
      <c r="X37" s="9">
        <f>SUMPRODUCT((C36:C50=U37)*(AH36:AH50))+SUMPRODUCT((F36:F50=U37)*(AI36:AI50))</f>
        <v>0</v>
      </c>
      <c r="Y37" s="9">
        <f>SUMPRODUCT((C36:C50=U37)*(AJ36:AJ50))+SUMPRODUCT((F36:F50=U37)*(AK36:AK50))</f>
        <v>0</v>
      </c>
      <c r="Z37" s="9">
        <f>SUMPRODUCT((C36:C50=U37)*(AL36:AL50))+SUMPRODUCT((F36:F50=U37)*(AM36:AM50))</f>
        <v>0</v>
      </c>
      <c r="AA37" s="9">
        <f>SUMPRODUCT((C36:C50=U37)*(AN36:AN50))+SUMPRODUCT((F36:F50=U37)*(AO36:AO50))</f>
        <v>0</v>
      </c>
      <c r="AB37" s="9">
        <f>SUMPRODUCT((C36:C50=U37)*(AP36:AP50))+SUMPRODUCT((F36:F50=U37)*(AQ36:AQ50))</f>
        <v>0</v>
      </c>
      <c r="AC37" s="9">
        <f>SUMPRODUCT((C36:C50=U37)*(AR36:AR50))+SUMPRODUCT((F36:F50=U37)*(AS36:AS50))</f>
        <v>0</v>
      </c>
      <c r="AD37" s="9">
        <f>SUMPRODUCT((C36:C50=U37)*(AT36:AT50))+SUMPRODUCT((F36:F50=U37)*(AU36:AU50))</f>
        <v>0</v>
      </c>
      <c r="AE37" s="11">
        <f t="shared" ref="AE37:AE41" si="71">AC37-AD37</f>
        <v>0</v>
      </c>
      <c r="AF37" s="32">
        <f t="shared" ref="AF37:AF41" si="72">SUM(X37*1000+(AE37)/10+(AC37)/100)</f>
        <v>0</v>
      </c>
      <c r="AG37" s="26">
        <f>AF37+0.0000005</f>
        <v>4.9999999999999998E-7</v>
      </c>
      <c r="AH37" s="10">
        <f t="shared" si="53"/>
        <v>0</v>
      </c>
      <c r="AI37" s="11">
        <f t="shared" si="54"/>
        <v>0</v>
      </c>
      <c r="AJ37" s="23">
        <f t="shared" si="55"/>
        <v>0</v>
      </c>
      <c r="AK37" s="11">
        <f t="shared" si="56"/>
        <v>0</v>
      </c>
      <c r="AL37" s="23" t="b">
        <f t="shared" si="57"/>
        <v>0</v>
      </c>
      <c r="AM37" s="11" t="b">
        <f t="shared" si="58"/>
        <v>0</v>
      </c>
      <c r="AN37" s="23" t="b">
        <f t="shared" si="59"/>
        <v>0</v>
      </c>
      <c r="AO37" s="11" t="b">
        <f t="shared" si="60"/>
        <v>0</v>
      </c>
      <c r="AP37" s="23" t="b">
        <f t="shared" si="61"/>
        <v>0</v>
      </c>
      <c r="AQ37" s="11" t="b">
        <f t="shared" si="62"/>
        <v>0</v>
      </c>
      <c r="AR37" s="23">
        <f t="shared" si="63"/>
        <v>0</v>
      </c>
      <c r="AS37" s="11">
        <f t="shared" si="64"/>
        <v>0</v>
      </c>
      <c r="AT37" s="23">
        <f t="shared" si="65"/>
        <v>0</v>
      </c>
      <c r="AU37" s="11">
        <f t="shared" si="66"/>
        <v>0</v>
      </c>
      <c r="AV37" s="91">
        <f>VLOOKUP(S37,T36:U41,2,0)</f>
        <v>0</v>
      </c>
      <c r="AW37" s="25">
        <f t="shared" ref="AW37:AW41" si="73">INDEX($U$4:$AF$9,MATCH($AV5,$U$4:$U$9,0),12)</f>
        <v>0</v>
      </c>
      <c r="AX37" s="9">
        <f>RANK(AW37,AW36:AW41)</f>
        <v>1</v>
      </c>
      <c r="AY37" s="87">
        <f t="shared" si="67"/>
        <v>0</v>
      </c>
      <c r="AZ37" s="65"/>
      <c r="BA37" s="65"/>
      <c r="BB37" s="65"/>
      <c r="BC37" s="65"/>
      <c r="BD37" s="65"/>
      <c r="BE37" s="65"/>
      <c r="BF37" s="65"/>
      <c r="BG37" s="65"/>
      <c r="BH37" s="65"/>
      <c r="BI37" s="65"/>
      <c r="BJ37" s="65"/>
      <c r="BK37" s="65"/>
      <c r="BL37" s="65"/>
      <c r="BM37" s="65"/>
      <c r="BN37" s="65"/>
      <c r="BO37" s="65"/>
      <c r="BP37" s="65"/>
      <c r="BQ37" s="65"/>
      <c r="BR37" s="65"/>
      <c r="BS37" s="65"/>
      <c r="BT37" s="65"/>
      <c r="BU37" s="65"/>
      <c r="BV37" s="65"/>
      <c r="BW37" s="65"/>
      <c r="BX37" s="65"/>
      <c r="BY37" s="65"/>
      <c r="BZ37" s="65"/>
      <c r="CA37" s="65"/>
      <c r="CB37" s="65"/>
      <c r="CC37" s="65"/>
      <c r="CD37" s="65"/>
      <c r="CE37" s="65"/>
      <c r="CF37" s="65"/>
      <c r="CG37" s="65"/>
      <c r="CH37" s="65"/>
      <c r="CI37" s="65"/>
      <c r="CJ37" s="65"/>
      <c r="CK37" s="65"/>
      <c r="CL37" s="65"/>
    </row>
    <row r="38" spans="1:2031" x14ac:dyDescent="0.25">
      <c r="A38" s="48">
        <v>2</v>
      </c>
      <c r="B38" s="49"/>
      <c r="C38" s="102" t="s">
        <v>32</v>
      </c>
      <c r="D38" s="50"/>
      <c r="E38" s="50"/>
      <c r="F38" s="102" t="s">
        <v>33</v>
      </c>
      <c r="G38" s="55"/>
      <c r="H38" s="83">
        <f>VLOOKUP(S38,T36:U41,2,0)</f>
        <v>0</v>
      </c>
      <c r="I38" s="43">
        <f t="shared" ref="I38:I41" si="74">IF(AW38=AW37,AX37,AX38)</f>
        <v>1</v>
      </c>
      <c r="J38" s="42" t="e">
        <f t="shared" si="68"/>
        <v>#N/A</v>
      </c>
      <c r="K38" s="42">
        <f t="shared" si="69"/>
        <v>0</v>
      </c>
      <c r="L38" s="42">
        <f t="shared" si="69"/>
        <v>0</v>
      </c>
      <c r="M38" s="42">
        <f t="shared" si="69"/>
        <v>0</v>
      </c>
      <c r="N38" s="42">
        <f t="shared" si="69"/>
        <v>0</v>
      </c>
      <c r="O38" s="42">
        <f t="shared" si="69"/>
        <v>0</v>
      </c>
      <c r="P38" s="42">
        <f t="shared" si="69"/>
        <v>0</v>
      </c>
      <c r="Q38" s="42">
        <f t="shared" si="69"/>
        <v>0</v>
      </c>
      <c r="R38" s="55"/>
      <c r="S38" s="10">
        <v>3</v>
      </c>
      <c r="T38" s="11">
        <f t="shared" si="70"/>
        <v>3</v>
      </c>
      <c r="U38" s="85"/>
      <c r="V38" s="9">
        <f>RANK(AF38,AF36:AF41)</f>
        <v>1</v>
      </c>
      <c r="W38" s="9">
        <f>RANK(AG38,AG36:AG41)</f>
        <v>3</v>
      </c>
      <c r="X38" s="9">
        <f>SUMPRODUCT((C36:C50=U38)*(AH36:AH50))+SUMPRODUCT((F36:F50=U38)*(AI36:AI50))</f>
        <v>0</v>
      </c>
      <c r="Y38" s="9">
        <f>SUMPRODUCT((C36:C50=U38)*(AJ36:AJ50))+SUMPRODUCT((F36:F50=U38)*(AK36:AK50))</f>
        <v>0</v>
      </c>
      <c r="Z38" s="9">
        <f>SUMPRODUCT((C36:C50=U38)*(AL36:AL50))+SUMPRODUCT((F36:F50=U38)*(AM36:AM50))</f>
        <v>0</v>
      </c>
      <c r="AA38" s="9">
        <f>SUMPRODUCT((C36:C50=U38)*(AN36:AN50))+SUMPRODUCT((F36:F50=U38)*(AO36:AO50))</f>
        <v>0</v>
      </c>
      <c r="AB38" s="9">
        <f>SUMPRODUCT((C36:C50=U38)*(AP36:AP50))+SUMPRODUCT((F36:F50=U38)*(AQ36:AQ50))</f>
        <v>0</v>
      </c>
      <c r="AC38" s="9">
        <f>SUMPRODUCT((C36:C50=U38)*(AR36:AR50))+SUMPRODUCT((F36:F50=U38)*(AS36:AS50))</f>
        <v>0</v>
      </c>
      <c r="AD38" s="9">
        <f>SUMPRODUCT((C36:C50=U38)*(AT36:AT50))+SUMPRODUCT((F36:F50=U38)*(AU36:AU50))</f>
        <v>0</v>
      </c>
      <c r="AE38" s="11">
        <f t="shared" si="71"/>
        <v>0</v>
      </c>
      <c r="AF38" s="32">
        <f t="shared" si="72"/>
        <v>0</v>
      </c>
      <c r="AG38" s="26">
        <f>AF38+0.0000004</f>
        <v>3.9999999999999998E-7</v>
      </c>
      <c r="AH38" s="10">
        <f t="shared" si="53"/>
        <v>0</v>
      </c>
      <c r="AI38" s="11">
        <f t="shared" si="54"/>
        <v>0</v>
      </c>
      <c r="AJ38" s="23">
        <f t="shared" si="55"/>
        <v>0</v>
      </c>
      <c r="AK38" s="11">
        <f t="shared" si="56"/>
        <v>0</v>
      </c>
      <c r="AL38" s="23" t="b">
        <f t="shared" si="57"/>
        <v>0</v>
      </c>
      <c r="AM38" s="11" t="b">
        <f t="shared" si="58"/>
        <v>0</v>
      </c>
      <c r="AN38" s="23" t="b">
        <f t="shared" si="59"/>
        <v>0</v>
      </c>
      <c r="AO38" s="11" t="b">
        <f t="shared" si="60"/>
        <v>0</v>
      </c>
      <c r="AP38" s="23" t="b">
        <f t="shared" si="61"/>
        <v>0</v>
      </c>
      <c r="AQ38" s="11" t="b">
        <f t="shared" si="62"/>
        <v>0</v>
      </c>
      <c r="AR38" s="23">
        <f t="shared" si="63"/>
        <v>0</v>
      </c>
      <c r="AS38" s="11">
        <f t="shared" si="64"/>
        <v>0</v>
      </c>
      <c r="AT38" s="23">
        <f t="shared" si="65"/>
        <v>0</v>
      </c>
      <c r="AU38" s="11">
        <f t="shared" si="66"/>
        <v>0</v>
      </c>
      <c r="AV38" s="91">
        <f>VLOOKUP(S38,T36:U41,2,0)</f>
        <v>0</v>
      </c>
      <c r="AW38" s="25">
        <f t="shared" si="73"/>
        <v>0</v>
      </c>
      <c r="AX38" s="9">
        <f>RANK(AW38,AW36:AW41)</f>
        <v>1</v>
      </c>
      <c r="AY38" s="87">
        <f t="shared" si="67"/>
        <v>0</v>
      </c>
      <c r="AZ38" s="65"/>
      <c r="BA38" s="65"/>
      <c r="BB38" s="65"/>
      <c r="BC38" s="65"/>
      <c r="BD38" s="65"/>
      <c r="BE38" s="65"/>
      <c r="BF38" s="65"/>
      <c r="BG38" s="65"/>
      <c r="BH38" s="65"/>
      <c r="BI38" s="65"/>
      <c r="BJ38" s="65"/>
      <c r="BK38" s="65"/>
      <c r="BL38" s="65"/>
      <c r="BM38" s="65"/>
      <c r="BN38" s="65"/>
      <c r="BO38" s="65"/>
      <c r="BP38" s="65"/>
      <c r="BQ38" s="65"/>
      <c r="BR38" s="65"/>
      <c r="BS38" s="65"/>
      <c r="BT38" s="65"/>
      <c r="BU38" s="65"/>
      <c r="BV38" s="65"/>
      <c r="BW38" s="65"/>
      <c r="BX38" s="65"/>
      <c r="BY38" s="65"/>
      <c r="BZ38" s="65"/>
      <c r="CA38" s="65"/>
      <c r="CB38" s="65"/>
      <c r="CC38" s="65"/>
      <c r="CD38" s="65"/>
      <c r="CE38" s="65"/>
      <c r="CF38" s="65"/>
      <c r="CG38" s="65"/>
      <c r="CH38" s="65"/>
      <c r="CI38" s="65"/>
      <c r="CJ38" s="65"/>
      <c r="CK38" s="65"/>
      <c r="CL38" s="65"/>
    </row>
    <row r="39" spans="1:2031" x14ac:dyDescent="0.25">
      <c r="A39" s="48">
        <v>4</v>
      </c>
      <c r="B39" s="49"/>
      <c r="C39" s="102" t="s">
        <v>34</v>
      </c>
      <c r="D39" s="50"/>
      <c r="E39" s="50"/>
      <c r="F39" s="102" t="s">
        <v>40</v>
      </c>
      <c r="G39" s="55"/>
      <c r="H39" s="83">
        <f>VLOOKUP(S39,T36:U41,2,0)</f>
        <v>0</v>
      </c>
      <c r="I39" s="43">
        <f t="shared" si="74"/>
        <v>1</v>
      </c>
      <c r="J39" s="42" t="e">
        <f t="shared" si="68"/>
        <v>#N/A</v>
      </c>
      <c r="K39" s="42">
        <f t="shared" si="69"/>
        <v>0</v>
      </c>
      <c r="L39" s="42">
        <f t="shared" si="69"/>
        <v>0</v>
      </c>
      <c r="M39" s="42">
        <f t="shared" si="69"/>
        <v>0</v>
      </c>
      <c r="N39" s="42">
        <f t="shared" si="69"/>
        <v>0</v>
      </c>
      <c r="O39" s="42">
        <f t="shared" si="69"/>
        <v>0</v>
      </c>
      <c r="P39" s="42">
        <f t="shared" si="69"/>
        <v>0</v>
      </c>
      <c r="Q39" s="42">
        <f t="shared" si="69"/>
        <v>0</v>
      </c>
      <c r="R39" s="55"/>
      <c r="S39" s="10">
        <v>4</v>
      </c>
      <c r="T39" s="11">
        <f t="shared" si="70"/>
        <v>4</v>
      </c>
      <c r="U39" s="85"/>
      <c r="V39" s="9">
        <f>RANK(AF39,AF36:AF41)</f>
        <v>1</v>
      </c>
      <c r="W39" s="9">
        <f>RANK(AG39,AG36:AG41)</f>
        <v>4</v>
      </c>
      <c r="X39" s="9">
        <f>SUMPRODUCT((C36:C50=U39)*(AH36:AH50))+SUMPRODUCT((F36:F50=U39)*(AI36:AI50))</f>
        <v>0</v>
      </c>
      <c r="Y39" s="9">
        <f>SUMPRODUCT((C36:C50=U39)*(AJ36:AJ50))+SUMPRODUCT((F36:F50=U39)*(AK36:AK50))</f>
        <v>0</v>
      </c>
      <c r="Z39" s="9">
        <f>SUMPRODUCT((C36:C50=U39)*(AL36:AL50))+SUMPRODUCT((F36:F50=U39)*(AM36:AM50))</f>
        <v>0</v>
      </c>
      <c r="AA39" s="9">
        <f>SUMPRODUCT((C36:C50=U39)*(AN36:AN50))+SUMPRODUCT((F36:F50=U39)*(AO36:AO50))</f>
        <v>0</v>
      </c>
      <c r="AB39" s="9">
        <f>SUMPRODUCT((C36:C50=U39)*(AP36:AP50))+SUMPRODUCT((F36:F50=U39)*(AQ36:AQ50))</f>
        <v>0</v>
      </c>
      <c r="AC39" s="9">
        <f>SUMPRODUCT((C36:C50=U39)*(AR36:AR50))+SUMPRODUCT((F36:F50=U39)*(AS36:AS50))</f>
        <v>0</v>
      </c>
      <c r="AD39" s="9">
        <f>SUMPRODUCT((C36:C50=U39)*(AT36:AT50))+SUMPRODUCT((F36:F50=U39)*(AU36:AU50))</f>
        <v>0</v>
      </c>
      <c r="AE39" s="11">
        <f t="shared" si="71"/>
        <v>0</v>
      </c>
      <c r="AF39" s="32">
        <f t="shared" si="72"/>
        <v>0</v>
      </c>
      <c r="AG39" s="26">
        <f>AF39+0.0000003</f>
        <v>2.9999999999999999E-7</v>
      </c>
      <c r="AH39" s="10">
        <f t="shared" si="53"/>
        <v>0</v>
      </c>
      <c r="AI39" s="11">
        <f t="shared" si="54"/>
        <v>0</v>
      </c>
      <c r="AJ39" s="23">
        <f t="shared" si="55"/>
        <v>0</v>
      </c>
      <c r="AK39" s="11">
        <f t="shared" si="56"/>
        <v>0</v>
      </c>
      <c r="AL39" s="23" t="b">
        <f t="shared" si="57"/>
        <v>0</v>
      </c>
      <c r="AM39" s="11" t="b">
        <f t="shared" si="58"/>
        <v>0</v>
      </c>
      <c r="AN39" s="23" t="b">
        <f t="shared" si="59"/>
        <v>0</v>
      </c>
      <c r="AO39" s="11" t="b">
        <f t="shared" si="60"/>
        <v>0</v>
      </c>
      <c r="AP39" s="23" t="b">
        <f t="shared" si="61"/>
        <v>0</v>
      </c>
      <c r="AQ39" s="11" t="b">
        <f t="shared" si="62"/>
        <v>0</v>
      </c>
      <c r="AR39" s="23">
        <f t="shared" si="63"/>
        <v>0</v>
      </c>
      <c r="AS39" s="11">
        <f t="shared" si="64"/>
        <v>0</v>
      </c>
      <c r="AT39" s="23">
        <f t="shared" si="65"/>
        <v>0</v>
      </c>
      <c r="AU39" s="11">
        <f t="shared" si="66"/>
        <v>0</v>
      </c>
      <c r="AV39" s="91">
        <f>VLOOKUP(S39,T36:U41,2,0)</f>
        <v>0</v>
      </c>
      <c r="AW39" s="25">
        <f t="shared" si="73"/>
        <v>0</v>
      </c>
      <c r="AX39" s="9">
        <f>RANK(AW39,AW36:AW41)</f>
        <v>1</v>
      </c>
      <c r="AY39" s="87">
        <f t="shared" si="67"/>
        <v>0</v>
      </c>
      <c r="AZ39" s="65"/>
      <c r="BA39" s="65"/>
      <c r="BB39" s="65"/>
      <c r="BC39" s="65"/>
      <c r="BD39" s="65"/>
      <c r="BE39" s="65"/>
      <c r="BF39" s="65"/>
      <c r="BG39" s="65"/>
      <c r="BH39" s="65"/>
      <c r="BI39" s="65"/>
      <c r="BJ39" s="65"/>
      <c r="BK39" s="65"/>
      <c r="BL39" s="65"/>
      <c r="BM39" s="65"/>
      <c r="BN39" s="65"/>
      <c r="BO39" s="65"/>
      <c r="BP39" s="65"/>
      <c r="BQ39" s="65"/>
      <c r="BR39" s="65"/>
      <c r="BS39" s="65"/>
      <c r="BT39" s="65"/>
      <c r="BU39" s="65"/>
      <c r="BV39" s="65"/>
      <c r="BW39" s="65"/>
      <c r="BX39" s="65"/>
      <c r="BY39" s="65"/>
      <c r="BZ39" s="65"/>
      <c r="CA39" s="65"/>
      <c r="CB39" s="65"/>
      <c r="CC39" s="65"/>
      <c r="CD39" s="65"/>
      <c r="CE39" s="65"/>
      <c r="CF39" s="65"/>
      <c r="CG39" s="65"/>
      <c r="CH39" s="65"/>
      <c r="CI39" s="65"/>
      <c r="CJ39" s="65"/>
      <c r="CK39" s="65"/>
      <c r="CL39" s="65"/>
    </row>
    <row r="40" spans="1:2031" x14ac:dyDescent="0.25">
      <c r="A40" s="48">
        <v>2</v>
      </c>
      <c r="B40" s="49"/>
      <c r="C40" s="102" t="s">
        <v>45</v>
      </c>
      <c r="D40" s="50"/>
      <c r="E40" s="50"/>
      <c r="F40" s="102" t="s">
        <v>31</v>
      </c>
      <c r="G40" s="55"/>
      <c r="H40" s="83">
        <f>VLOOKUP(S40,T36:U41,2,0)</f>
        <v>0</v>
      </c>
      <c r="I40" s="43">
        <f t="shared" si="74"/>
        <v>1</v>
      </c>
      <c r="J40" s="42" t="e">
        <f t="shared" si="68"/>
        <v>#N/A</v>
      </c>
      <c r="K40" s="42">
        <f t="shared" si="69"/>
        <v>0</v>
      </c>
      <c r="L40" s="42">
        <f t="shared" si="69"/>
        <v>0</v>
      </c>
      <c r="M40" s="42">
        <f t="shared" si="69"/>
        <v>0</v>
      </c>
      <c r="N40" s="42">
        <f t="shared" si="69"/>
        <v>0</v>
      </c>
      <c r="O40" s="42">
        <f t="shared" si="69"/>
        <v>0</v>
      </c>
      <c r="P40" s="42">
        <f t="shared" si="69"/>
        <v>0</v>
      </c>
      <c r="Q40" s="42">
        <f t="shared" si="69"/>
        <v>0</v>
      </c>
      <c r="R40" s="55"/>
      <c r="S40" s="10">
        <v>5</v>
      </c>
      <c r="T40" s="11">
        <f t="shared" si="70"/>
        <v>5</v>
      </c>
      <c r="U40" s="85"/>
      <c r="V40" s="9">
        <f>RANK(AF40,AF36:AF41)</f>
        <v>1</v>
      </c>
      <c r="W40" s="9">
        <f>RANK(AG40,AG36:AG41)</f>
        <v>5</v>
      </c>
      <c r="X40" s="9">
        <f>SUMPRODUCT((C36:C50=U40)*(AH36:AH50))+SUMPRODUCT((F36:F50=U40)*(AI36:AI50))</f>
        <v>0</v>
      </c>
      <c r="Y40" s="9">
        <f>SUMPRODUCT((C36:C50=U40)*(AJ36:AJ50))+SUMPRODUCT((F36:F50=U40)*(AK36:AK50))</f>
        <v>0</v>
      </c>
      <c r="Z40" s="9">
        <f>SUMPRODUCT((C36:C50=U40)*(AL36:AL50))+SUMPRODUCT((F36:F50=U40)*(AM36:AM50))</f>
        <v>0</v>
      </c>
      <c r="AA40" s="9">
        <f>SUMPRODUCT((C36:C50=U40)*(AN36:AN50))+SUMPRODUCT((F36:F50=U40)*(AO36:AO50))</f>
        <v>0</v>
      </c>
      <c r="AB40" s="9">
        <f>SUMPRODUCT((C36:C50=U40)*(AP36:AP50))+SUMPRODUCT((F36:F50=U40)*(AQ36:AQ50))</f>
        <v>0</v>
      </c>
      <c r="AC40" s="9">
        <f>SUMPRODUCT((C36:C50=U40)*(AR36:AR50))+SUMPRODUCT((F36:F50=U40)*(AS36:AS50))</f>
        <v>0</v>
      </c>
      <c r="AD40" s="9">
        <f>SUMPRODUCT((C36:C50=U40)*(AT36:AT50))+SUMPRODUCT((F36:F50=U40)*(AU36:AU50))</f>
        <v>0</v>
      </c>
      <c r="AE40" s="11">
        <f t="shared" si="71"/>
        <v>0</v>
      </c>
      <c r="AF40" s="32">
        <f t="shared" si="72"/>
        <v>0</v>
      </c>
      <c r="AG40" s="26">
        <f>AF40+0.0000002</f>
        <v>1.9999999999999999E-7</v>
      </c>
      <c r="AH40" s="10">
        <f t="shared" si="53"/>
        <v>0</v>
      </c>
      <c r="AI40" s="11">
        <f t="shared" si="54"/>
        <v>0</v>
      </c>
      <c r="AJ40" s="23">
        <f t="shared" si="55"/>
        <v>0</v>
      </c>
      <c r="AK40" s="11">
        <f t="shared" si="56"/>
        <v>0</v>
      </c>
      <c r="AL40" s="23" t="b">
        <f t="shared" si="57"/>
        <v>0</v>
      </c>
      <c r="AM40" s="11" t="b">
        <f t="shared" si="58"/>
        <v>0</v>
      </c>
      <c r="AN40" s="23" t="b">
        <f t="shared" si="59"/>
        <v>0</v>
      </c>
      <c r="AO40" s="11" t="b">
        <f t="shared" si="60"/>
        <v>0</v>
      </c>
      <c r="AP40" s="23" t="b">
        <f t="shared" si="61"/>
        <v>0</v>
      </c>
      <c r="AQ40" s="11" t="b">
        <f t="shared" si="62"/>
        <v>0</v>
      </c>
      <c r="AR40" s="23">
        <f t="shared" si="63"/>
        <v>0</v>
      </c>
      <c r="AS40" s="11">
        <f t="shared" si="64"/>
        <v>0</v>
      </c>
      <c r="AT40" s="23">
        <f t="shared" si="65"/>
        <v>0</v>
      </c>
      <c r="AU40" s="11">
        <f t="shared" si="66"/>
        <v>0</v>
      </c>
      <c r="AV40" s="91">
        <f>VLOOKUP(S40,T36:U41,2,0)</f>
        <v>0</v>
      </c>
      <c r="AW40" s="25">
        <f t="shared" si="73"/>
        <v>0</v>
      </c>
      <c r="AX40" s="9">
        <f>RANK(AW40,AW36:AW41)</f>
        <v>1</v>
      </c>
      <c r="AY40" s="87">
        <f t="shared" si="67"/>
        <v>0</v>
      </c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5"/>
      <c r="BM40" s="65"/>
      <c r="BN40" s="65"/>
      <c r="BO40" s="65"/>
      <c r="BP40" s="65"/>
      <c r="BQ40" s="65"/>
      <c r="BR40" s="65"/>
      <c r="BS40" s="65"/>
      <c r="BT40" s="65"/>
      <c r="BU40" s="65"/>
      <c r="BV40" s="65"/>
      <c r="BW40" s="65"/>
      <c r="BX40" s="65"/>
      <c r="BY40" s="65"/>
      <c r="BZ40" s="65"/>
      <c r="CA40" s="65"/>
      <c r="CB40" s="65"/>
      <c r="CC40" s="65"/>
      <c r="CD40" s="65"/>
      <c r="CE40" s="65"/>
      <c r="CF40" s="65"/>
      <c r="CG40" s="65"/>
      <c r="CH40" s="65"/>
      <c r="CI40" s="65"/>
      <c r="CJ40" s="65"/>
      <c r="CK40" s="65"/>
      <c r="CL40" s="65"/>
    </row>
    <row r="41" spans="1:2031" ht="15.75" thickBot="1" x14ac:dyDescent="0.3">
      <c r="A41" s="48">
        <v>4</v>
      </c>
      <c r="B41" s="49"/>
      <c r="C41" s="102" t="s">
        <v>44</v>
      </c>
      <c r="D41" s="50"/>
      <c r="E41" s="50"/>
      <c r="F41" s="102" t="s">
        <v>32</v>
      </c>
      <c r="G41" s="55"/>
      <c r="H41" s="84">
        <f>VLOOKUP(S41,T36:U41,2,0)</f>
        <v>0</v>
      </c>
      <c r="I41" s="44">
        <f t="shared" si="74"/>
        <v>1</v>
      </c>
      <c r="J41" s="42" t="e">
        <f t="shared" si="68"/>
        <v>#N/A</v>
      </c>
      <c r="K41" s="42">
        <f t="shared" si="69"/>
        <v>0</v>
      </c>
      <c r="L41" s="42">
        <f t="shared" si="69"/>
        <v>0</v>
      </c>
      <c r="M41" s="42">
        <f t="shared" si="69"/>
        <v>0</v>
      </c>
      <c r="N41" s="42">
        <f t="shared" si="69"/>
        <v>0</v>
      </c>
      <c r="O41" s="42">
        <f t="shared" si="69"/>
        <v>0</v>
      </c>
      <c r="P41" s="42">
        <f t="shared" si="69"/>
        <v>0</v>
      </c>
      <c r="Q41" s="42">
        <f t="shared" si="69"/>
        <v>0</v>
      </c>
      <c r="R41" s="55"/>
      <c r="S41" s="12">
        <v>6</v>
      </c>
      <c r="T41" s="14">
        <f t="shared" si="70"/>
        <v>6</v>
      </c>
      <c r="U41" s="86"/>
      <c r="V41" s="13">
        <f>RANK(AF41,AF36:AF41)</f>
        <v>1</v>
      </c>
      <c r="W41" s="13">
        <f>RANK(AG41,AG36:AG41)</f>
        <v>6</v>
      </c>
      <c r="X41" s="13">
        <f>SUMPRODUCT((C36:C50=U41)*(AH36:AH50))+SUMPRODUCT((F36:F50=U41)*(AI36:AI50))</f>
        <v>0</v>
      </c>
      <c r="Y41" s="13">
        <f>SUMPRODUCT((C36:C50=U41)*(AJ36:AJ50))+SUMPRODUCT((F36:F50=U41)*(AK36:AK50))</f>
        <v>0</v>
      </c>
      <c r="Z41" s="13">
        <f>SUMPRODUCT((C36:C50=U41)*(AL36:AL50))+SUMPRODUCT((F36:F50=U41)*(AM36:AM50))</f>
        <v>0</v>
      </c>
      <c r="AA41" s="13">
        <f>SUMPRODUCT((C36:C50=U41)*(AN36:AN50))+SUMPRODUCT((F36:F50=U41)*(AO36:AO50))</f>
        <v>0</v>
      </c>
      <c r="AB41" s="13">
        <f>SUMPRODUCT((C36:C50=U41)*(AP36:AP50))+SUMPRODUCT((F36:F50=U41)*(AQ36:AQ50))</f>
        <v>0</v>
      </c>
      <c r="AC41" s="13">
        <f>SUMPRODUCT((C36:C50=U41)*(AR36:AR50))+SUMPRODUCT((F36:F50=U41)*(AS36:AS50))</f>
        <v>0</v>
      </c>
      <c r="AD41" s="13">
        <f>SUMPRODUCT((C36:C50=U41)*(AT36:AT50))+SUMPRODUCT((F36:F50=U41)*(AU36:AU50))</f>
        <v>0</v>
      </c>
      <c r="AE41" s="14">
        <f t="shared" si="71"/>
        <v>0</v>
      </c>
      <c r="AF41" s="33">
        <f t="shared" si="72"/>
        <v>0</v>
      </c>
      <c r="AG41" s="27">
        <f>AF41+0.0000001</f>
        <v>9.9999999999999995E-8</v>
      </c>
      <c r="AH41" s="10">
        <f t="shared" si="53"/>
        <v>0</v>
      </c>
      <c r="AI41" s="11">
        <f t="shared" si="54"/>
        <v>0</v>
      </c>
      <c r="AJ41" s="23">
        <f t="shared" si="55"/>
        <v>0</v>
      </c>
      <c r="AK41" s="11">
        <f t="shared" si="56"/>
        <v>0</v>
      </c>
      <c r="AL41" s="23" t="b">
        <f t="shared" si="57"/>
        <v>0</v>
      </c>
      <c r="AM41" s="11" t="b">
        <f t="shared" si="58"/>
        <v>0</v>
      </c>
      <c r="AN41" s="23" t="b">
        <f t="shared" si="59"/>
        <v>0</v>
      </c>
      <c r="AO41" s="11" t="b">
        <f t="shared" si="60"/>
        <v>0</v>
      </c>
      <c r="AP41" s="23" t="b">
        <f t="shared" si="61"/>
        <v>0</v>
      </c>
      <c r="AQ41" s="11" t="b">
        <f t="shared" si="62"/>
        <v>0</v>
      </c>
      <c r="AR41" s="23">
        <f t="shared" si="63"/>
        <v>0</v>
      </c>
      <c r="AS41" s="11">
        <f t="shared" si="64"/>
        <v>0</v>
      </c>
      <c r="AT41" s="23">
        <f t="shared" si="65"/>
        <v>0</v>
      </c>
      <c r="AU41" s="11">
        <f t="shared" si="66"/>
        <v>0</v>
      </c>
      <c r="AV41" s="92">
        <f>VLOOKUP(S41,T36:U41,2,0)</f>
        <v>0</v>
      </c>
      <c r="AW41" s="25">
        <f t="shared" si="73"/>
        <v>0</v>
      </c>
      <c r="AX41" s="13">
        <f>RANK(AW41,AW36:AW41)</f>
        <v>1</v>
      </c>
      <c r="AY41" s="88">
        <f t="shared" si="67"/>
        <v>0</v>
      </c>
      <c r="AZ41" s="65"/>
      <c r="BA41" s="65"/>
      <c r="BB41" s="65"/>
      <c r="BC41" s="65"/>
      <c r="BD41" s="65"/>
      <c r="BE41" s="65"/>
      <c r="BF41" s="65"/>
      <c r="BG41" s="65"/>
      <c r="BH41" s="65"/>
      <c r="BI41" s="65"/>
      <c r="BJ41" s="65"/>
      <c r="BK41" s="65"/>
      <c r="BL41" s="65"/>
      <c r="BM41" s="65"/>
      <c r="BN41" s="65"/>
      <c r="BO41" s="65"/>
      <c r="BP41" s="65"/>
      <c r="BQ41" s="65"/>
      <c r="BR41" s="65"/>
      <c r="BS41" s="65"/>
      <c r="BT41" s="65"/>
      <c r="BU41" s="65"/>
      <c r="BV41" s="65"/>
      <c r="BW41" s="65"/>
      <c r="BX41" s="65"/>
      <c r="BY41" s="65"/>
      <c r="BZ41" s="65"/>
      <c r="CA41" s="65"/>
      <c r="CB41" s="65"/>
      <c r="CC41" s="65"/>
      <c r="CD41" s="65"/>
      <c r="CE41" s="65"/>
      <c r="CF41" s="65"/>
      <c r="CG41" s="65"/>
      <c r="CH41" s="65"/>
      <c r="CI41" s="65"/>
      <c r="CJ41" s="65"/>
      <c r="CK41" s="65"/>
      <c r="CL41" s="65"/>
    </row>
    <row r="42" spans="1:2031" x14ac:dyDescent="0.25">
      <c r="A42" s="48">
        <v>2</v>
      </c>
      <c r="B42" s="49"/>
      <c r="C42" s="102" t="s">
        <v>33</v>
      </c>
      <c r="D42" s="50"/>
      <c r="E42" s="50"/>
      <c r="F42" s="102" t="s">
        <v>40</v>
      </c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6"/>
      <c r="AH42" s="10">
        <f t="shared" si="53"/>
        <v>0</v>
      </c>
      <c r="AI42" s="11">
        <f t="shared" si="54"/>
        <v>0</v>
      </c>
      <c r="AJ42" s="23">
        <f t="shared" si="55"/>
        <v>0</v>
      </c>
      <c r="AK42" s="11">
        <f t="shared" si="56"/>
        <v>0</v>
      </c>
      <c r="AL42" s="23" t="b">
        <f t="shared" si="57"/>
        <v>0</v>
      </c>
      <c r="AM42" s="11" t="b">
        <f t="shared" si="58"/>
        <v>0</v>
      </c>
      <c r="AN42" s="23" t="b">
        <f t="shared" si="59"/>
        <v>0</v>
      </c>
      <c r="AO42" s="11" t="b">
        <f t="shared" si="60"/>
        <v>0</v>
      </c>
      <c r="AP42" s="23" t="b">
        <f t="shared" si="61"/>
        <v>0</v>
      </c>
      <c r="AQ42" s="11" t="b">
        <f t="shared" si="62"/>
        <v>0</v>
      </c>
      <c r="AR42" s="23">
        <f t="shared" si="63"/>
        <v>0</v>
      </c>
      <c r="AS42" s="11">
        <f t="shared" si="64"/>
        <v>0</v>
      </c>
      <c r="AT42" s="23">
        <f t="shared" si="65"/>
        <v>0</v>
      </c>
      <c r="AU42" s="11">
        <f t="shared" si="66"/>
        <v>0</v>
      </c>
      <c r="AV42" s="61"/>
      <c r="AW42" s="62"/>
      <c r="AX42" s="62"/>
      <c r="AY42" s="62"/>
      <c r="AZ42" s="65"/>
      <c r="BA42" s="65"/>
      <c r="BB42" s="65"/>
      <c r="BC42" s="65"/>
      <c r="BD42" s="65"/>
      <c r="BE42" s="65"/>
      <c r="BF42" s="65"/>
      <c r="BG42" s="65"/>
      <c r="BH42" s="65"/>
      <c r="BI42" s="65"/>
      <c r="BJ42" s="65"/>
      <c r="BK42" s="65"/>
      <c r="BL42" s="65"/>
      <c r="BM42" s="65"/>
      <c r="BN42" s="65"/>
      <c r="BO42" s="65"/>
      <c r="BP42" s="65"/>
      <c r="BQ42" s="65"/>
      <c r="BR42" s="65"/>
      <c r="BS42" s="65"/>
      <c r="BT42" s="65"/>
      <c r="BU42" s="65"/>
      <c r="BV42" s="65"/>
      <c r="BW42" s="65"/>
      <c r="BX42" s="65"/>
      <c r="BY42" s="65"/>
      <c r="BZ42" s="65"/>
      <c r="CA42" s="65"/>
      <c r="CB42" s="65"/>
      <c r="CC42" s="65"/>
      <c r="CD42" s="65"/>
      <c r="CE42" s="65"/>
      <c r="CF42" s="65"/>
      <c r="CG42" s="65"/>
      <c r="CH42" s="65"/>
      <c r="CI42" s="65"/>
      <c r="CJ42" s="65"/>
      <c r="CK42" s="65"/>
      <c r="CL42" s="65"/>
    </row>
    <row r="43" spans="1:2031" x14ac:dyDescent="0.25">
      <c r="A43" s="48">
        <v>4</v>
      </c>
      <c r="B43" s="49"/>
      <c r="C43" s="102" t="s">
        <v>34</v>
      </c>
      <c r="D43" s="50"/>
      <c r="E43" s="50"/>
      <c r="F43" s="102" t="s">
        <v>41</v>
      </c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6"/>
      <c r="AH43" s="10">
        <f t="shared" si="53"/>
        <v>0</v>
      </c>
      <c r="AI43" s="11">
        <f t="shared" si="54"/>
        <v>0</v>
      </c>
      <c r="AJ43" s="23">
        <f t="shared" si="55"/>
        <v>0</v>
      </c>
      <c r="AK43" s="11">
        <f t="shared" si="56"/>
        <v>0</v>
      </c>
      <c r="AL43" s="23" t="b">
        <f t="shared" si="57"/>
        <v>0</v>
      </c>
      <c r="AM43" s="11" t="b">
        <f t="shared" si="58"/>
        <v>0</v>
      </c>
      <c r="AN43" s="23" t="b">
        <f t="shared" si="59"/>
        <v>0</v>
      </c>
      <c r="AO43" s="11" t="b">
        <f t="shared" si="60"/>
        <v>0</v>
      </c>
      <c r="AP43" s="23" t="b">
        <f t="shared" si="61"/>
        <v>0</v>
      </c>
      <c r="AQ43" s="11" t="b">
        <f t="shared" si="62"/>
        <v>0</v>
      </c>
      <c r="AR43" s="23">
        <f t="shared" si="63"/>
        <v>0</v>
      </c>
      <c r="AS43" s="11">
        <f t="shared" si="64"/>
        <v>0</v>
      </c>
      <c r="AT43" s="23">
        <f t="shared" si="65"/>
        <v>0</v>
      </c>
      <c r="AU43" s="11">
        <f t="shared" si="66"/>
        <v>0</v>
      </c>
      <c r="AV43" s="63"/>
      <c r="AW43" s="64"/>
      <c r="AX43" s="64"/>
      <c r="AY43" s="64"/>
      <c r="AZ43" s="65"/>
      <c r="BA43" s="65"/>
      <c r="BB43" s="65"/>
      <c r="BC43" s="65"/>
      <c r="BD43" s="65"/>
      <c r="BE43" s="65"/>
      <c r="BF43" s="65"/>
      <c r="BG43" s="65"/>
      <c r="BH43" s="65"/>
      <c r="BI43" s="65"/>
      <c r="BJ43" s="65"/>
      <c r="BK43" s="65"/>
      <c r="BL43" s="65"/>
      <c r="BM43" s="65"/>
      <c r="BN43" s="65"/>
      <c r="BO43" s="65"/>
      <c r="BP43" s="65"/>
      <c r="BQ43" s="65"/>
      <c r="BR43" s="65"/>
      <c r="BS43" s="65"/>
      <c r="BT43" s="65"/>
      <c r="BU43" s="65"/>
      <c r="BV43" s="65"/>
      <c r="BW43" s="65"/>
      <c r="BX43" s="65"/>
      <c r="BY43" s="65"/>
      <c r="BZ43" s="65"/>
      <c r="CA43" s="65"/>
      <c r="CB43" s="65"/>
      <c r="CC43" s="65"/>
      <c r="CD43" s="65"/>
      <c r="CE43" s="65"/>
      <c r="CF43" s="65"/>
      <c r="CG43" s="65"/>
      <c r="CH43" s="65"/>
      <c r="CI43" s="65"/>
      <c r="CJ43" s="65"/>
      <c r="CK43" s="65"/>
      <c r="CL43" s="65"/>
    </row>
    <row r="44" spans="1:2031" x14ac:dyDescent="0.25">
      <c r="A44" s="48">
        <v>2</v>
      </c>
      <c r="B44" s="49"/>
      <c r="C44" s="102" t="s">
        <v>45</v>
      </c>
      <c r="D44" s="50"/>
      <c r="E44" s="50"/>
      <c r="F44" s="102" t="s">
        <v>32</v>
      </c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6"/>
      <c r="AH44" s="10">
        <f t="shared" si="53"/>
        <v>0</v>
      </c>
      <c r="AI44" s="11">
        <f t="shared" si="54"/>
        <v>0</v>
      </c>
      <c r="AJ44" s="23">
        <f t="shared" si="55"/>
        <v>0</v>
      </c>
      <c r="AK44" s="11">
        <f t="shared" si="56"/>
        <v>0</v>
      </c>
      <c r="AL44" s="23" t="b">
        <f t="shared" si="57"/>
        <v>0</v>
      </c>
      <c r="AM44" s="11" t="b">
        <f t="shared" si="58"/>
        <v>0</v>
      </c>
      <c r="AN44" s="23" t="b">
        <f t="shared" si="59"/>
        <v>0</v>
      </c>
      <c r="AO44" s="11" t="b">
        <f t="shared" si="60"/>
        <v>0</v>
      </c>
      <c r="AP44" s="23" t="b">
        <f t="shared" si="61"/>
        <v>0</v>
      </c>
      <c r="AQ44" s="11" t="b">
        <f t="shared" si="62"/>
        <v>0</v>
      </c>
      <c r="AR44" s="23">
        <f t="shared" si="63"/>
        <v>0</v>
      </c>
      <c r="AS44" s="11">
        <f t="shared" si="64"/>
        <v>0</v>
      </c>
      <c r="AT44" s="23">
        <f t="shared" si="65"/>
        <v>0</v>
      </c>
      <c r="AU44" s="11">
        <f t="shared" si="66"/>
        <v>0</v>
      </c>
      <c r="AV44" s="63"/>
      <c r="AW44" s="64"/>
      <c r="AX44" s="64"/>
      <c r="AY44" s="64"/>
      <c r="AZ44" s="65"/>
      <c r="BA44" s="65"/>
      <c r="BB44" s="65"/>
      <c r="BC44" s="65"/>
      <c r="BD44" s="65"/>
      <c r="BE44" s="65"/>
      <c r="BF44" s="65"/>
      <c r="BG44" s="65"/>
      <c r="BH44" s="65"/>
      <c r="BI44" s="65"/>
      <c r="BJ44" s="65"/>
      <c r="BK44" s="65"/>
      <c r="BL44" s="65"/>
      <c r="BM44" s="65"/>
      <c r="BN44" s="65"/>
      <c r="BO44" s="65"/>
      <c r="BP44" s="65"/>
      <c r="BQ44" s="65"/>
      <c r="BR44" s="65"/>
      <c r="BS44" s="65"/>
      <c r="BT44" s="65"/>
      <c r="BU44" s="65"/>
      <c r="BV44" s="65"/>
      <c r="BW44" s="65"/>
      <c r="BX44" s="65"/>
      <c r="BY44" s="65"/>
      <c r="BZ44" s="65"/>
      <c r="CA44" s="65"/>
      <c r="CB44" s="65"/>
      <c r="CC44" s="65"/>
      <c r="CD44" s="65"/>
      <c r="CE44" s="65"/>
      <c r="CF44" s="65"/>
      <c r="CG44" s="65"/>
      <c r="CH44" s="65"/>
      <c r="CI44" s="65"/>
      <c r="CJ44" s="65"/>
      <c r="CK44" s="65"/>
      <c r="CL44" s="65"/>
    </row>
    <row r="45" spans="1:2031" x14ac:dyDescent="0.25">
      <c r="A45" s="48">
        <v>4</v>
      </c>
      <c r="B45" s="49"/>
      <c r="C45" s="102" t="s">
        <v>44</v>
      </c>
      <c r="D45" s="50"/>
      <c r="E45" s="50"/>
      <c r="F45" s="102" t="s">
        <v>33</v>
      </c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6"/>
      <c r="AH45" s="10">
        <f t="shared" si="53"/>
        <v>0</v>
      </c>
      <c r="AI45" s="11">
        <f t="shared" si="54"/>
        <v>0</v>
      </c>
      <c r="AJ45" s="23">
        <f t="shared" si="55"/>
        <v>0</v>
      </c>
      <c r="AK45" s="11">
        <f t="shared" si="56"/>
        <v>0</v>
      </c>
      <c r="AL45" s="23" t="b">
        <f t="shared" si="57"/>
        <v>0</v>
      </c>
      <c r="AM45" s="11" t="b">
        <f t="shared" si="58"/>
        <v>0</v>
      </c>
      <c r="AN45" s="23" t="b">
        <f t="shared" si="59"/>
        <v>0</v>
      </c>
      <c r="AO45" s="11" t="b">
        <f t="shared" si="60"/>
        <v>0</v>
      </c>
      <c r="AP45" s="23" t="b">
        <f t="shared" si="61"/>
        <v>0</v>
      </c>
      <c r="AQ45" s="11" t="b">
        <f t="shared" si="62"/>
        <v>0</v>
      </c>
      <c r="AR45" s="23">
        <f t="shared" si="63"/>
        <v>0</v>
      </c>
      <c r="AS45" s="11">
        <f t="shared" si="64"/>
        <v>0</v>
      </c>
      <c r="AT45" s="23">
        <f t="shared" si="65"/>
        <v>0</v>
      </c>
      <c r="AU45" s="11">
        <f t="shared" si="66"/>
        <v>0</v>
      </c>
      <c r="AV45" s="63"/>
      <c r="AW45" s="64"/>
      <c r="AX45" s="64"/>
      <c r="AY45" s="64"/>
      <c r="AZ45" s="65"/>
      <c r="BA45" s="65"/>
      <c r="BB45" s="65"/>
      <c r="BC45" s="65"/>
      <c r="BD45" s="65"/>
      <c r="BE45" s="65"/>
      <c r="BF45" s="65"/>
      <c r="BG45" s="65"/>
      <c r="BH45" s="65"/>
      <c r="BI45" s="65"/>
      <c r="BJ45" s="65"/>
      <c r="BK45" s="65"/>
      <c r="BL45" s="65"/>
      <c r="BM45" s="65"/>
      <c r="BN45" s="65"/>
      <c r="BO45" s="65"/>
      <c r="BP45" s="65"/>
      <c r="BQ45" s="65"/>
      <c r="BR45" s="65"/>
      <c r="BS45" s="65"/>
      <c r="BT45" s="65"/>
      <c r="BU45" s="65"/>
      <c r="BV45" s="65"/>
      <c r="BW45" s="65"/>
      <c r="BX45" s="65"/>
      <c r="BY45" s="65"/>
      <c r="BZ45" s="65"/>
      <c r="CA45" s="65"/>
      <c r="CB45" s="65"/>
      <c r="CC45" s="65"/>
      <c r="CD45" s="65"/>
      <c r="CE45" s="65"/>
      <c r="CF45" s="65"/>
      <c r="CG45" s="65"/>
      <c r="CH45" s="65"/>
      <c r="CI45" s="65"/>
      <c r="CJ45" s="65"/>
      <c r="CK45" s="65"/>
      <c r="CL45" s="65"/>
    </row>
    <row r="46" spans="1:2031" x14ac:dyDescent="0.25">
      <c r="A46" s="48">
        <v>2</v>
      </c>
      <c r="B46" s="49"/>
      <c r="C46" s="102" t="s">
        <v>31</v>
      </c>
      <c r="D46" s="50"/>
      <c r="E46" s="50"/>
      <c r="F46" s="102" t="s">
        <v>34</v>
      </c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5"/>
      <c r="AF46" s="55"/>
      <c r="AG46" s="56"/>
      <c r="AH46" s="10">
        <f t="shared" si="53"/>
        <v>0</v>
      </c>
      <c r="AI46" s="11">
        <f t="shared" si="54"/>
        <v>0</v>
      </c>
      <c r="AJ46" s="23">
        <f t="shared" si="55"/>
        <v>0</v>
      </c>
      <c r="AK46" s="11">
        <f t="shared" si="56"/>
        <v>0</v>
      </c>
      <c r="AL46" s="23" t="b">
        <f t="shared" si="57"/>
        <v>0</v>
      </c>
      <c r="AM46" s="11" t="b">
        <f t="shared" si="58"/>
        <v>0</v>
      </c>
      <c r="AN46" s="23" t="b">
        <f t="shared" si="59"/>
        <v>0</v>
      </c>
      <c r="AO46" s="11" t="b">
        <f t="shared" si="60"/>
        <v>0</v>
      </c>
      <c r="AP46" s="23" t="b">
        <f t="shared" si="61"/>
        <v>0</v>
      </c>
      <c r="AQ46" s="11" t="b">
        <f t="shared" si="62"/>
        <v>0</v>
      </c>
      <c r="AR46" s="23">
        <f t="shared" si="63"/>
        <v>0</v>
      </c>
      <c r="AS46" s="11">
        <f t="shared" si="64"/>
        <v>0</v>
      </c>
      <c r="AT46" s="23">
        <f t="shared" si="65"/>
        <v>0</v>
      </c>
      <c r="AU46" s="11">
        <f t="shared" si="66"/>
        <v>0</v>
      </c>
      <c r="AV46" s="63"/>
      <c r="AW46" s="64"/>
      <c r="AX46" s="64"/>
      <c r="AY46" s="64"/>
      <c r="AZ46" s="65"/>
      <c r="BA46" s="65"/>
      <c r="BB46" s="65"/>
      <c r="BC46" s="65"/>
      <c r="BD46" s="65"/>
      <c r="BE46" s="65"/>
      <c r="BF46" s="65"/>
      <c r="BG46" s="65"/>
      <c r="BH46" s="65"/>
      <c r="BI46" s="65"/>
      <c r="BJ46" s="65"/>
      <c r="BK46" s="65"/>
      <c r="BL46" s="65"/>
      <c r="BM46" s="65"/>
      <c r="BN46" s="65"/>
      <c r="BO46" s="65"/>
      <c r="BP46" s="65"/>
      <c r="BQ46" s="65"/>
      <c r="BR46" s="65"/>
      <c r="BS46" s="65"/>
      <c r="BT46" s="65"/>
      <c r="BU46" s="65"/>
      <c r="BV46" s="65"/>
      <c r="BW46" s="65"/>
      <c r="BX46" s="65"/>
      <c r="BY46" s="65"/>
      <c r="BZ46" s="65"/>
      <c r="CA46" s="65"/>
      <c r="CB46" s="65"/>
      <c r="CC46" s="65"/>
      <c r="CD46" s="65"/>
      <c r="CE46" s="65"/>
      <c r="CF46" s="65"/>
      <c r="CG46" s="65"/>
      <c r="CH46" s="65"/>
      <c r="CI46" s="65"/>
      <c r="CJ46" s="65"/>
      <c r="CK46" s="65"/>
      <c r="CL46" s="65"/>
    </row>
    <row r="47" spans="1:2031" x14ac:dyDescent="0.25">
      <c r="A47" s="48">
        <v>4</v>
      </c>
      <c r="B47" s="49"/>
      <c r="C47" s="102" t="s">
        <v>40</v>
      </c>
      <c r="D47" s="50"/>
      <c r="E47" s="50"/>
      <c r="F47" s="102" t="s">
        <v>41</v>
      </c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56"/>
      <c r="AH47" s="10">
        <f t="shared" si="53"/>
        <v>0</v>
      </c>
      <c r="AI47" s="11">
        <f t="shared" si="54"/>
        <v>0</v>
      </c>
      <c r="AJ47" s="23">
        <f t="shared" si="55"/>
        <v>0</v>
      </c>
      <c r="AK47" s="11">
        <f t="shared" si="56"/>
        <v>0</v>
      </c>
      <c r="AL47" s="23" t="b">
        <f t="shared" si="57"/>
        <v>0</v>
      </c>
      <c r="AM47" s="11" t="b">
        <f t="shared" si="58"/>
        <v>0</v>
      </c>
      <c r="AN47" s="23" t="b">
        <f t="shared" si="59"/>
        <v>0</v>
      </c>
      <c r="AO47" s="11" t="b">
        <f t="shared" si="60"/>
        <v>0</v>
      </c>
      <c r="AP47" s="23" t="b">
        <f t="shared" si="61"/>
        <v>0</v>
      </c>
      <c r="AQ47" s="11" t="b">
        <f t="shared" si="62"/>
        <v>0</v>
      </c>
      <c r="AR47" s="23">
        <f t="shared" si="63"/>
        <v>0</v>
      </c>
      <c r="AS47" s="11">
        <f t="shared" si="64"/>
        <v>0</v>
      </c>
      <c r="AT47" s="23">
        <f t="shared" si="65"/>
        <v>0</v>
      </c>
      <c r="AU47" s="11">
        <f t="shared" si="66"/>
        <v>0</v>
      </c>
      <c r="AV47" s="63"/>
      <c r="AW47" s="64"/>
      <c r="AX47" s="64"/>
      <c r="AY47" s="64"/>
      <c r="AZ47" s="65"/>
      <c r="BA47" s="65"/>
      <c r="BB47" s="65"/>
      <c r="BC47" s="65"/>
      <c r="BD47" s="65"/>
      <c r="BE47" s="65"/>
      <c r="BF47" s="65"/>
      <c r="BG47" s="65"/>
      <c r="BH47" s="65"/>
      <c r="BI47" s="65"/>
      <c r="BJ47" s="65"/>
      <c r="BK47" s="65"/>
      <c r="BL47" s="65"/>
      <c r="BM47" s="65"/>
      <c r="BN47" s="65"/>
      <c r="BO47" s="65"/>
      <c r="BP47" s="65"/>
      <c r="BQ47" s="65"/>
      <c r="BR47" s="65"/>
      <c r="BS47" s="65"/>
      <c r="BT47" s="65"/>
      <c r="BU47" s="65"/>
      <c r="BV47" s="65"/>
      <c r="BW47" s="65"/>
      <c r="BX47" s="65"/>
      <c r="BY47" s="65"/>
      <c r="BZ47" s="65"/>
      <c r="CA47" s="65"/>
      <c r="CB47" s="65"/>
      <c r="CC47" s="65"/>
      <c r="CD47" s="65"/>
      <c r="CE47" s="65"/>
      <c r="CF47" s="65"/>
      <c r="CG47" s="65"/>
      <c r="CH47" s="65"/>
      <c r="CI47" s="65"/>
      <c r="CJ47" s="65"/>
      <c r="CK47" s="65"/>
      <c r="CL47" s="65"/>
    </row>
    <row r="48" spans="1:2031" x14ac:dyDescent="0.25">
      <c r="A48" s="48">
        <v>2</v>
      </c>
      <c r="B48" s="49"/>
      <c r="C48" s="102" t="s">
        <v>45</v>
      </c>
      <c r="D48" s="50"/>
      <c r="E48" s="50"/>
      <c r="F48" s="102" t="s">
        <v>33</v>
      </c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56"/>
      <c r="AH48" s="10">
        <f t="shared" si="53"/>
        <v>0</v>
      </c>
      <c r="AI48" s="11">
        <f t="shared" si="54"/>
        <v>0</v>
      </c>
      <c r="AJ48" s="23">
        <f t="shared" si="55"/>
        <v>0</v>
      </c>
      <c r="AK48" s="11">
        <f t="shared" si="56"/>
        <v>0</v>
      </c>
      <c r="AL48" s="23" t="b">
        <f t="shared" si="57"/>
        <v>0</v>
      </c>
      <c r="AM48" s="11" t="b">
        <f t="shared" si="58"/>
        <v>0</v>
      </c>
      <c r="AN48" s="23" t="b">
        <f t="shared" si="59"/>
        <v>0</v>
      </c>
      <c r="AO48" s="11" t="b">
        <f t="shared" si="60"/>
        <v>0</v>
      </c>
      <c r="AP48" s="23" t="b">
        <f t="shared" si="61"/>
        <v>0</v>
      </c>
      <c r="AQ48" s="11" t="b">
        <f t="shared" si="62"/>
        <v>0</v>
      </c>
      <c r="AR48" s="23">
        <f t="shared" si="63"/>
        <v>0</v>
      </c>
      <c r="AS48" s="11">
        <f t="shared" si="64"/>
        <v>0</v>
      </c>
      <c r="AT48" s="23">
        <f t="shared" si="65"/>
        <v>0</v>
      </c>
      <c r="AU48" s="11">
        <f t="shared" si="66"/>
        <v>0</v>
      </c>
      <c r="AV48" s="63"/>
      <c r="AW48" s="64"/>
      <c r="AX48" s="64"/>
      <c r="AY48" s="64"/>
      <c r="AZ48" s="65"/>
      <c r="BA48" s="65"/>
      <c r="BB48" s="65"/>
      <c r="BC48" s="65"/>
      <c r="BD48" s="65"/>
      <c r="BE48" s="65"/>
      <c r="BF48" s="65"/>
      <c r="BG48" s="65"/>
      <c r="BH48" s="65"/>
      <c r="BI48" s="65"/>
      <c r="BJ48" s="65"/>
      <c r="BK48" s="65"/>
      <c r="BL48" s="65"/>
      <c r="BM48" s="65"/>
      <c r="BN48" s="65"/>
      <c r="BO48" s="65"/>
      <c r="BP48" s="65"/>
      <c r="BQ48" s="65"/>
      <c r="BR48" s="65"/>
      <c r="BS48" s="65"/>
      <c r="BT48" s="65"/>
      <c r="BU48" s="65"/>
      <c r="BV48" s="65"/>
      <c r="BW48" s="65"/>
      <c r="BX48" s="65"/>
      <c r="BY48" s="65"/>
      <c r="BZ48" s="65"/>
      <c r="CA48" s="65"/>
      <c r="CB48" s="65"/>
      <c r="CC48" s="65"/>
      <c r="CD48" s="65"/>
      <c r="CE48" s="65"/>
      <c r="CF48" s="65"/>
      <c r="CG48" s="65"/>
      <c r="CH48" s="65"/>
      <c r="CI48" s="65"/>
      <c r="CJ48" s="65"/>
      <c r="CK48" s="65"/>
      <c r="CL48" s="65"/>
    </row>
    <row r="49" spans="1:90" x14ac:dyDescent="0.25">
      <c r="A49" s="48">
        <v>4</v>
      </c>
      <c r="B49" s="49"/>
      <c r="C49" s="102" t="s">
        <v>44</v>
      </c>
      <c r="D49" s="50"/>
      <c r="E49" s="50"/>
      <c r="F49" s="102" t="s">
        <v>34</v>
      </c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6"/>
      <c r="AH49" s="10">
        <f t="shared" si="53"/>
        <v>0</v>
      </c>
      <c r="AI49" s="11">
        <f t="shared" si="54"/>
        <v>0</v>
      </c>
      <c r="AJ49" s="23">
        <f t="shared" si="55"/>
        <v>0</v>
      </c>
      <c r="AK49" s="11">
        <f t="shared" si="56"/>
        <v>0</v>
      </c>
      <c r="AL49" s="23" t="b">
        <f t="shared" si="57"/>
        <v>0</v>
      </c>
      <c r="AM49" s="11" t="b">
        <f t="shared" si="58"/>
        <v>0</v>
      </c>
      <c r="AN49" s="23" t="b">
        <f t="shared" si="59"/>
        <v>0</v>
      </c>
      <c r="AO49" s="11" t="b">
        <f t="shared" si="60"/>
        <v>0</v>
      </c>
      <c r="AP49" s="23" t="b">
        <f t="shared" si="61"/>
        <v>0</v>
      </c>
      <c r="AQ49" s="11" t="b">
        <f t="shared" si="62"/>
        <v>0</v>
      </c>
      <c r="AR49" s="23">
        <f t="shared" si="63"/>
        <v>0</v>
      </c>
      <c r="AS49" s="11">
        <f t="shared" si="64"/>
        <v>0</v>
      </c>
      <c r="AT49" s="23">
        <f t="shared" si="65"/>
        <v>0</v>
      </c>
      <c r="AU49" s="11">
        <f t="shared" si="66"/>
        <v>0</v>
      </c>
      <c r="AV49" s="63"/>
      <c r="AW49" s="64"/>
      <c r="AX49" s="64"/>
      <c r="AY49" s="64"/>
      <c r="AZ49" s="65"/>
      <c r="BA49" s="65"/>
      <c r="BB49" s="65"/>
      <c r="BC49" s="65"/>
      <c r="BD49" s="65"/>
      <c r="BE49" s="65"/>
      <c r="BF49" s="65"/>
      <c r="BG49" s="65"/>
      <c r="BH49" s="65"/>
      <c r="BI49" s="65"/>
      <c r="BJ49" s="65"/>
      <c r="BK49" s="65"/>
      <c r="BL49" s="65"/>
      <c r="BM49" s="65"/>
      <c r="BN49" s="65"/>
      <c r="BO49" s="65"/>
      <c r="BP49" s="65"/>
      <c r="BQ49" s="65"/>
      <c r="BR49" s="65"/>
      <c r="BS49" s="65"/>
      <c r="BT49" s="65"/>
      <c r="BU49" s="65"/>
      <c r="BV49" s="65"/>
      <c r="BW49" s="65"/>
      <c r="BX49" s="65"/>
      <c r="BY49" s="65"/>
      <c r="BZ49" s="65"/>
      <c r="CA49" s="65"/>
      <c r="CB49" s="65"/>
      <c r="CC49" s="65"/>
      <c r="CD49" s="65"/>
      <c r="CE49" s="65"/>
      <c r="CF49" s="65"/>
      <c r="CG49" s="65"/>
      <c r="CH49" s="65"/>
      <c r="CI49" s="65"/>
      <c r="CJ49" s="65"/>
      <c r="CK49" s="65"/>
      <c r="CL49" s="65"/>
    </row>
    <row r="50" spans="1:90" ht="15.75" thickBot="1" x14ac:dyDescent="0.3">
      <c r="A50" s="54">
        <v>2</v>
      </c>
      <c r="B50" s="52"/>
      <c r="C50" s="102" t="s">
        <v>31</v>
      </c>
      <c r="D50" s="53"/>
      <c r="E50" s="53"/>
      <c r="F50" s="102" t="s">
        <v>40</v>
      </c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5"/>
      <c r="AG50" s="56"/>
      <c r="AH50" s="12">
        <f t="shared" si="53"/>
        <v>0</v>
      </c>
      <c r="AI50" s="14">
        <f t="shared" si="54"/>
        <v>0</v>
      </c>
      <c r="AJ50" s="24">
        <f t="shared" si="55"/>
        <v>0</v>
      </c>
      <c r="AK50" s="14">
        <f t="shared" si="56"/>
        <v>0</v>
      </c>
      <c r="AL50" s="24" t="b">
        <f t="shared" si="57"/>
        <v>0</v>
      </c>
      <c r="AM50" s="14" t="b">
        <f t="shared" si="58"/>
        <v>0</v>
      </c>
      <c r="AN50" s="24" t="b">
        <f t="shared" si="59"/>
        <v>0</v>
      </c>
      <c r="AO50" s="14" t="b">
        <f t="shared" si="60"/>
        <v>0</v>
      </c>
      <c r="AP50" s="24" t="b">
        <f t="shared" si="61"/>
        <v>0</v>
      </c>
      <c r="AQ50" s="14" t="b">
        <f t="shared" si="62"/>
        <v>0</v>
      </c>
      <c r="AR50" s="24">
        <f t="shared" si="63"/>
        <v>0</v>
      </c>
      <c r="AS50" s="14">
        <f t="shared" si="64"/>
        <v>0</v>
      </c>
      <c r="AT50" s="24">
        <f t="shared" si="65"/>
        <v>0</v>
      </c>
      <c r="AU50" s="14">
        <f t="shared" si="66"/>
        <v>0</v>
      </c>
      <c r="AV50" s="63"/>
      <c r="AW50" s="64"/>
      <c r="AX50" s="64"/>
      <c r="AY50" s="64"/>
      <c r="AZ50" s="65"/>
      <c r="BA50" s="65"/>
      <c r="BB50" s="65"/>
      <c r="BC50" s="65"/>
      <c r="BD50" s="65"/>
      <c r="BE50" s="65"/>
      <c r="BF50" s="65"/>
      <c r="BG50" s="65"/>
      <c r="BH50" s="65"/>
      <c r="BI50" s="65"/>
      <c r="BJ50" s="65"/>
      <c r="BK50" s="65"/>
      <c r="BL50" s="65"/>
      <c r="BM50" s="65"/>
      <c r="BN50" s="65"/>
      <c r="BO50" s="65"/>
      <c r="BP50" s="65"/>
      <c r="BQ50" s="65"/>
      <c r="BR50" s="65"/>
      <c r="BS50" s="65"/>
      <c r="BT50" s="65"/>
      <c r="BU50" s="65"/>
      <c r="BV50" s="65"/>
      <c r="BW50" s="65"/>
      <c r="BX50" s="65"/>
      <c r="BY50" s="65"/>
      <c r="BZ50" s="65"/>
      <c r="CA50" s="65"/>
      <c r="CB50" s="65"/>
      <c r="CC50" s="65"/>
      <c r="CD50" s="65"/>
      <c r="CE50" s="65"/>
      <c r="CF50" s="65"/>
      <c r="CG50" s="65"/>
      <c r="CH50" s="65"/>
      <c r="CI50" s="65"/>
      <c r="CJ50" s="65"/>
      <c r="CK50" s="65"/>
      <c r="CL50" s="65"/>
    </row>
    <row r="51" spans="1:90" ht="15.75" thickBot="1" x14ac:dyDescent="0.3">
      <c r="A51" s="96"/>
      <c r="B51" s="97"/>
      <c r="C51" s="102" t="s">
        <v>32</v>
      </c>
      <c r="D51" s="98"/>
      <c r="E51" s="98"/>
      <c r="F51" s="102" t="s">
        <v>41</v>
      </c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5"/>
      <c r="AF51" s="55"/>
      <c r="AG51" s="55"/>
      <c r="AH51" s="12">
        <f t="shared" ref="AH51:AH78" si="75">IF(D51="",0,IF(D51&gt;E51,3,IF(D51=E51,1,IF(D51&lt;E51,0))))</f>
        <v>0</v>
      </c>
      <c r="AI51" s="14">
        <f t="shared" ref="AI51:AI78" si="76">IF(E51="",0,IF(E51&gt;D51,3,IF(E51=D51,1,IF(E51&lt;D51,0))))</f>
        <v>0</v>
      </c>
      <c r="AJ51" s="24">
        <f t="shared" ref="AJ51:AJ78" si="77">IF(D51="",0,1)</f>
        <v>0</v>
      </c>
      <c r="AK51" s="14">
        <f t="shared" ref="AK51:AK78" si="78">IF(E51="",0,1)</f>
        <v>0</v>
      </c>
      <c r="AL51" s="24" t="b">
        <f t="shared" ref="AL51:AL78" si="79">IF(D51&lt;&gt;"",IF(D51&gt;E51,1))</f>
        <v>0</v>
      </c>
      <c r="AM51" s="14" t="b">
        <f t="shared" ref="AM51:AM78" si="80">IF(E51&lt;&gt;"",IF(E51&gt;D51,1))</f>
        <v>0</v>
      </c>
      <c r="AN51" s="24" t="b">
        <f t="shared" ref="AN51:AN78" si="81">IF(D51&lt;&gt;"",IF(D51=E51,1))</f>
        <v>0</v>
      </c>
      <c r="AO51" s="14" t="b">
        <f t="shared" ref="AO51:AO78" si="82">IF(E51&lt;&gt;"",IF(E51=D51,1))</f>
        <v>0</v>
      </c>
      <c r="AP51" s="24" t="b">
        <f t="shared" ref="AP51:AP78" si="83">IF(D51&lt;&gt;"",IF(D51&lt;E51,1))</f>
        <v>0</v>
      </c>
      <c r="AQ51" s="14" t="b">
        <f t="shared" ref="AQ51:AQ78" si="84">IF(E51&lt;&gt;"",IF(E51&lt;D51,1))</f>
        <v>0</v>
      </c>
      <c r="AR51" s="24">
        <f t="shared" ref="AR51:AR78" si="85">D51</f>
        <v>0</v>
      </c>
      <c r="AS51" s="14">
        <f t="shared" ref="AS51:AS78" si="86">E51</f>
        <v>0</v>
      </c>
      <c r="AT51" s="24">
        <f t="shared" ref="AT51:AT78" si="87">E51</f>
        <v>0</v>
      </c>
      <c r="AU51" s="14">
        <f t="shared" ref="AU51:AU78" si="88">D51</f>
        <v>0</v>
      </c>
      <c r="AV51" s="64"/>
      <c r="AW51" s="64"/>
      <c r="AX51" s="64"/>
      <c r="AY51" s="64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</row>
    <row r="52" spans="1:90" ht="15.75" thickBot="1" x14ac:dyDescent="0.3">
      <c r="A52" s="96"/>
      <c r="B52" s="97"/>
      <c r="C52" s="102" t="s">
        <v>45</v>
      </c>
      <c r="D52" s="98"/>
      <c r="E52" s="98"/>
      <c r="F52" s="102" t="s">
        <v>34</v>
      </c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12">
        <f t="shared" si="75"/>
        <v>0</v>
      </c>
      <c r="AI52" s="14">
        <f t="shared" si="76"/>
        <v>0</v>
      </c>
      <c r="AJ52" s="24">
        <f t="shared" si="77"/>
        <v>0</v>
      </c>
      <c r="AK52" s="14">
        <f t="shared" si="78"/>
        <v>0</v>
      </c>
      <c r="AL52" s="24" t="b">
        <f t="shared" si="79"/>
        <v>0</v>
      </c>
      <c r="AM52" s="14" t="b">
        <f t="shared" si="80"/>
        <v>0</v>
      </c>
      <c r="AN52" s="24" t="b">
        <f t="shared" si="81"/>
        <v>0</v>
      </c>
      <c r="AO52" s="14" t="b">
        <f t="shared" si="82"/>
        <v>0</v>
      </c>
      <c r="AP52" s="24" t="b">
        <f t="shared" si="83"/>
        <v>0</v>
      </c>
      <c r="AQ52" s="14" t="b">
        <f t="shared" si="84"/>
        <v>0</v>
      </c>
      <c r="AR52" s="24">
        <f t="shared" si="85"/>
        <v>0</v>
      </c>
      <c r="AS52" s="14">
        <f t="shared" si="86"/>
        <v>0</v>
      </c>
      <c r="AT52" s="24">
        <f t="shared" si="87"/>
        <v>0</v>
      </c>
      <c r="AU52" s="14">
        <f t="shared" si="88"/>
        <v>0</v>
      </c>
      <c r="AV52" s="64"/>
      <c r="AW52" s="64"/>
      <c r="AX52" s="64"/>
      <c r="AY52" s="64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</row>
    <row r="53" spans="1:90" ht="15.75" thickBot="1" x14ac:dyDescent="0.3">
      <c r="A53" s="96"/>
      <c r="B53" s="97"/>
      <c r="C53" s="102" t="s">
        <v>44</v>
      </c>
      <c r="D53" s="98"/>
      <c r="E53" s="98"/>
      <c r="F53" s="102" t="s">
        <v>40</v>
      </c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12">
        <f t="shared" si="75"/>
        <v>0</v>
      </c>
      <c r="AI53" s="14">
        <f t="shared" si="76"/>
        <v>0</v>
      </c>
      <c r="AJ53" s="24">
        <f t="shared" si="77"/>
        <v>0</v>
      </c>
      <c r="AK53" s="14">
        <f t="shared" si="78"/>
        <v>0</v>
      </c>
      <c r="AL53" s="24" t="b">
        <f t="shared" si="79"/>
        <v>0</v>
      </c>
      <c r="AM53" s="14" t="b">
        <f t="shared" si="80"/>
        <v>0</v>
      </c>
      <c r="AN53" s="24" t="b">
        <f t="shared" si="81"/>
        <v>0</v>
      </c>
      <c r="AO53" s="14" t="b">
        <f t="shared" si="82"/>
        <v>0</v>
      </c>
      <c r="AP53" s="24" t="b">
        <f t="shared" si="83"/>
        <v>0</v>
      </c>
      <c r="AQ53" s="14" t="b">
        <f t="shared" si="84"/>
        <v>0</v>
      </c>
      <c r="AR53" s="24">
        <f t="shared" si="85"/>
        <v>0</v>
      </c>
      <c r="AS53" s="14">
        <f t="shared" si="86"/>
        <v>0</v>
      </c>
      <c r="AT53" s="24">
        <f t="shared" si="87"/>
        <v>0</v>
      </c>
      <c r="AU53" s="14">
        <f t="shared" si="88"/>
        <v>0</v>
      </c>
      <c r="AV53" s="64"/>
      <c r="AW53" s="64"/>
      <c r="AX53" s="64"/>
      <c r="AY53" s="64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</row>
    <row r="54" spans="1:90" ht="15.75" thickBot="1" x14ac:dyDescent="0.3">
      <c r="A54" s="96"/>
      <c r="B54" s="97"/>
      <c r="C54" s="102" t="s">
        <v>31</v>
      </c>
      <c r="D54" s="98"/>
      <c r="E54" s="98"/>
      <c r="F54" s="102" t="s">
        <v>32</v>
      </c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12">
        <f t="shared" si="75"/>
        <v>0</v>
      </c>
      <c r="AI54" s="14">
        <f t="shared" si="76"/>
        <v>0</v>
      </c>
      <c r="AJ54" s="24">
        <f t="shared" si="77"/>
        <v>0</v>
      </c>
      <c r="AK54" s="14">
        <f t="shared" si="78"/>
        <v>0</v>
      </c>
      <c r="AL54" s="24" t="b">
        <f t="shared" si="79"/>
        <v>0</v>
      </c>
      <c r="AM54" s="14" t="b">
        <f t="shared" si="80"/>
        <v>0</v>
      </c>
      <c r="AN54" s="24" t="b">
        <f t="shared" si="81"/>
        <v>0</v>
      </c>
      <c r="AO54" s="14" t="b">
        <f t="shared" si="82"/>
        <v>0</v>
      </c>
      <c r="AP54" s="24" t="b">
        <f t="shared" si="83"/>
        <v>0</v>
      </c>
      <c r="AQ54" s="14" t="b">
        <f t="shared" si="84"/>
        <v>0</v>
      </c>
      <c r="AR54" s="24">
        <f t="shared" si="85"/>
        <v>0</v>
      </c>
      <c r="AS54" s="14">
        <f t="shared" si="86"/>
        <v>0</v>
      </c>
      <c r="AT54" s="24">
        <f t="shared" si="87"/>
        <v>0</v>
      </c>
      <c r="AU54" s="14">
        <f t="shared" si="88"/>
        <v>0</v>
      </c>
      <c r="AV54" s="64"/>
      <c r="AW54" s="64"/>
      <c r="AX54" s="64"/>
      <c r="AY54" s="64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</row>
    <row r="55" spans="1:90" ht="15.75" thickBot="1" x14ac:dyDescent="0.3">
      <c r="A55" s="96"/>
      <c r="B55" s="97"/>
      <c r="C55" s="102" t="s">
        <v>33</v>
      </c>
      <c r="D55" s="98"/>
      <c r="E55" s="98"/>
      <c r="F55" s="102" t="s">
        <v>41</v>
      </c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5"/>
      <c r="AG55" s="55"/>
      <c r="AH55" s="12">
        <f t="shared" si="75"/>
        <v>0</v>
      </c>
      <c r="AI55" s="14">
        <f t="shared" si="76"/>
        <v>0</v>
      </c>
      <c r="AJ55" s="24">
        <f t="shared" si="77"/>
        <v>0</v>
      </c>
      <c r="AK55" s="14">
        <f t="shared" si="78"/>
        <v>0</v>
      </c>
      <c r="AL55" s="24" t="b">
        <f t="shared" si="79"/>
        <v>0</v>
      </c>
      <c r="AM55" s="14" t="b">
        <f t="shared" si="80"/>
        <v>0</v>
      </c>
      <c r="AN55" s="24" t="b">
        <f t="shared" si="81"/>
        <v>0</v>
      </c>
      <c r="AO55" s="14" t="b">
        <f t="shared" si="82"/>
        <v>0</v>
      </c>
      <c r="AP55" s="24" t="b">
        <f t="shared" si="83"/>
        <v>0</v>
      </c>
      <c r="AQ55" s="14" t="b">
        <f t="shared" si="84"/>
        <v>0</v>
      </c>
      <c r="AR55" s="24">
        <f t="shared" si="85"/>
        <v>0</v>
      </c>
      <c r="AS55" s="14">
        <f t="shared" si="86"/>
        <v>0</v>
      </c>
      <c r="AT55" s="24">
        <f t="shared" si="87"/>
        <v>0</v>
      </c>
      <c r="AU55" s="14">
        <f t="shared" si="88"/>
        <v>0</v>
      </c>
      <c r="AV55" s="64"/>
      <c r="AW55" s="64"/>
      <c r="AX55" s="64"/>
      <c r="AY55" s="64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</row>
    <row r="56" spans="1:90" ht="15.75" thickBot="1" x14ac:dyDescent="0.3">
      <c r="A56" s="96"/>
      <c r="B56" s="97"/>
      <c r="C56" s="102" t="s">
        <v>45</v>
      </c>
      <c r="D56" s="98"/>
      <c r="E56" s="98"/>
      <c r="F56" s="102" t="s">
        <v>40</v>
      </c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5"/>
      <c r="AC56" s="55"/>
      <c r="AD56" s="55"/>
      <c r="AE56" s="55"/>
      <c r="AF56" s="55"/>
      <c r="AG56" s="55"/>
      <c r="AH56" s="12">
        <f t="shared" si="75"/>
        <v>0</v>
      </c>
      <c r="AI56" s="14">
        <f t="shared" si="76"/>
        <v>0</v>
      </c>
      <c r="AJ56" s="24">
        <f t="shared" si="77"/>
        <v>0</v>
      </c>
      <c r="AK56" s="14">
        <f t="shared" si="78"/>
        <v>0</v>
      </c>
      <c r="AL56" s="24" t="b">
        <f t="shared" si="79"/>
        <v>0</v>
      </c>
      <c r="AM56" s="14" t="b">
        <f t="shared" si="80"/>
        <v>0</v>
      </c>
      <c r="AN56" s="24" t="b">
        <f t="shared" si="81"/>
        <v>0</v>
      </c>
      <c r="AO56" s="14" t="b">
        <f t="shared" si="82"/>
        <v>0</v>
      </c>
      <c r="AP56" s="24" t="b">
        <f t="shared" si="83"/>
        <v>0</v>
      </c>
      <c r="AQ56" s="14" t="b">
        <f t="shared" si="84"/>
        <v>0</v>
      </c>
      <c r="AR56" s="24">
        <f t="shared" si="85"/>
        <v>0</v>
      </c>
      <c r="AS56" s="14">
        <f t="shared" si="86"/>
        <v>0</v>
      </c>
      <c r="AT56" s="24">
        <f t="shared" si="87"/>
        <v>0</v>
      </c>
      <c r="AU56" s="14">
        <f t="shared" si="88"/>
        <v>0</v>
      </c>
      <c r="AV56" s="64"/>
      <c r="AW56" s="64"/>
      <c r="AX56" s="64"/>
      <c r="AY56" s="64"/>
      <c r="AZ56" s="65"/>
      <c r="BA56" s="65"/>
      <c r="BB56" s="65"/>
      <c r="BC56" s="65"/>
      <c r="BD56" s="65"/>
      <c r="BE56" s="65"/>
      <c r="BF56" s="65"/>
      <c r="BG56" s="65"/>
      <c r="BH56" s="65"/>
      <c r="BI56" s="65"/>
      <c r="BJ56" s="65"/>
      <c r="BK56" s="65"/>
      <c r="BL56" s="65"/>
      <c r="BM56" s="65"/>
      <c r="BN56" s="65"/>
      <c r="BO56" s="65"/>
      <c r="BP56" s="65"/>
      <c r="BQ56" s="65"/>
      <c r="BR56" s="65"/>
      <c r="BS56" s="65"/>
      <c r="BT56" s="65"/>
      <c r="BU56" s="65"/>
      <c r="BV56" s="65"/>
      <c r="BW56" s="65"/>
      <c r="BX56" s="65"/>
      <c r="BY56" s="65"/>
      <c r="BZ56" s="65"/>
      <c r="CA56" s="65"/>
      <c r="CB56" s="65"/>
      <c r="CC56" s="65"/>
      <c r="CD56" s="65"/>
      <c r="CE56" s="65"/>
      <c r="CF56" s="65"/>
      <c r="CG56" s="65"/>
      <c r="CH56" s="65"/>
      <c r="CI56" s="65"/>
      <c r="CJ56" s="65"/>
      <c r="CK56" s="65"/>
      <c r="CL56" s="65"/>
    </row>
    <row r="57" spans="1:90" ht="15.75" thickBot="1" x14ac:dyDescent="0.3">
      <c r="A57" s="96"/>
      <c r="B57" s="97"/>
      <c r="C57" s="102" t="s">
        <v>44</v>
      </c>
      <c r="D57" s="98"/>
      <c r="E57" s="98"/>
      <c r="F57" s="102" t="s">
        <v>41</v>
      </c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5"/>
      <c r="AH57" s="12">
        <f t="shared" si="75"/>
        <v>0</v>
      </c>
      <c r="AI57" s="14">
        <f t="shared" si="76"/>
        <v>0</v>
      </c>
      <c r="AJ57" s="24">
        <f t="shared" si="77"/>
        <v>0</v>
      </c>
      <c r="AK57" s="14">
        <f t="shared" si="78"/>
        <v>0</v>
      </c>
      <c r="AL57" s="24" t="b">
        <f t="shared" si="79"/>
        <v>0</v>
      </c>
      <c r="AM57" s="14" t="b">
        <f t="shared" si="80"/>
        <v>0</v>
      </c>
      <c r="AN57" s="24" t="b">
        <f t="shared" si="81"/>
        <v>0</v>
      </c>
      <c r="AO57" s="14" t="b">
        <f t="shared" si="82"/>
        <v>0</v>
      </c>
      <c r="AP57" s="24" t="b">
        <f t="shared" si="83"/>
        <v>0</v>
      </c>
      <c r="AQ57" s="14" t="b">
        <f t="shared" si="84"/>
        <v>0</v>
      </c>
      <c r="AR57" s="24">
        <f t="shared" si="85"/>
        <v>0</v>
      </c>
      <c r="AS57" s="14">
        <f t="shared" si="86"/>
        <v>0</v>
      </c>
      <c r="AT57" s="24">
        <f t="shared" si="87"/>
        <v>0</v>
      </c>
      <c r="AU57" s="14">
        <f t="shared" si="88"/>
        <v>0</v>
      </c>
      <c r="AV57" s="64"/>
      <c r="AW57" s="64"/>
      <c r="AX57" s="64"/>
      <c r="AY57" s="64"/>
      <c r="AZ57" s="65"/>
      <c r="BA57" s="65"/>
      <c r="BB57" s="65"/>
      <c r="BC57" s="65"/>
      <c r="BD57" s="65"/>
      <c r="BE57" s="65"/>
      <c r="BF57" s="65"/>
      <c r="BG57" s="65"/>
      <c r="BH57" s="65"/>
      <c r="BI57" s="65"/>
      <c r="BJ57" s="65"/>
      <c r="BK57" s="65"/>
      <c r="BL57" s="65"/>
      <c r="BM57" s="65"/>
      <c r="BN57" s="65"/>
      <c r="BO57" s="65"/>
      <c r="BP57" s="65"/>
      <c r="BQ57" s="65"/>
      <c r="BR57" s="65"/>
      <c r="BS57" s="65"/>
      <c r="BT57" s="65"/>
      <c r="BU57" s="65"/>
      <c r="BV57" s="65"/>
      <c r="BW57" s="65"/>
      <c r="BX57" s="65"/>
      <c r="BY57" s="65"/>
      <c r="BZ57" s="65"/>
      <c r="CA57" s="65"/>
      <c r="CB57" s="65"/>
      <c r="CC57" s="65"/>
      <c r="CD57" s="65"/>
      <c r="CE57" s="65"/>
      <c r="CF57" s="65"/>
      <c r="CG57" s="65"/>
      <c r="CH57" s="65"/>
      <c r="CI57" s="65"/>
      <c r="CJ57" s="65"/>
      <c r="CK57" s="65"/>
      <c r="CL57" s="65"/>
    </row>
    <row r="58" spans="1:90" ht="15.75" thickBot="1" x14ac:dyDescent="0.3">
      <c r="A58" s="96"/>
      <c r="B58" s="97"/>
      <c r="C58" s="102" t="s">
        <v>31</v>
      </c>
      <c r="D58" s="98"/>
      <c r="E58" s="98"/>
      <c r="F58" s="102" t="s">
        <v>33</v>
      </c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5"/>
      <c r="AB58" s="55"/>
      <c r="AC58" s="55"/>
      <c r="AD58" s="55"/>
      <c r="AE58" s="55"/>
      <c r="AF58" s="55"/>
      <c r="AG58" s="55"/>
      <c r="AH58" s="12">
        <f t="shared" si="75"/>
        <v>0</v>
      </c>
      <c r="AI58" s="14">
        <f t="shared" si="76"/>
        <v>0</v>
      </c>
      <c r="AJ58" s="24">
        <f t="shared" si="77"/>
        <v>0</v>
      </c>
      <c r="AK58" s="14">
        <f t="shared" si="78"/>
        <v>0</v>
      </c>
      <c r="AL58" s="24" t="b">
        <f t="shared" si="79"/>
        <v>0</v>
      </c>
      <c r="AM58" s="14" t="b">
        <f t="shared" si="80"/>
        <v>0</v>
      </c>
      <c r="AN58" s="24" t="b">
        <f t="shared" si="81"/>
        <v>0</v>
      </c>
      <c r="AO58" s="14" t="b">
        <f t="shared" si="82"/>
        <v>0</v>
      </c>
      <c r="AP58" s="24" t="b">
        <f t="shared" si="83"/>
        <v>0</v>
      </c>
      <c r="AQ58" s="14" t="b">
        <f t="shared" si="84"/>
        <v>0</v>
      </c>
      <c r="AR58" s="24">
        <f t="shared" si="85"/>
        <v>0</v>
      </c>
      <c r="AS58" s="14">
        <f t="shared" si="86"/>
        <v>0</v>
      </c>
      <c r="AT58" s="24">
        <f t="shared" si="87"/>
        <v>0</v>
      </c>
      <c r="AU58" s="14">
        <f t="shared" si="88"/>
        <v>0</v>
      </c>
      <c r="AV58" s="64"/>
      <c r="AW58" s="64"/>
      <c r="AX58" s="64"/>
      <c r="AY58" s="64"/>
      <c r="AZ58" s="65"/>
      <c r="BA58" s="65"/>
      <c r="BB58" s="65"/>
      <c r="BC58" s="65"/>
      <c r="BD58" s="65"/>
      <c r="BE58" s="65"/>
      <c r="BF58" s="65"/>
      <c r="BG58" s="65"/>
      <c r="BH58" s="65"/>
      <c r="BI58" s="65"/>
      <c r="BJ58" s="65"/>
      <c r="BK58" s="65"/>
      <c r="BL58" s="65"/>
      <c r="BM58" s="65"/>
      <c r="BN58" s="65"/>
      <c r="BO58" s="65"/>
      <c r="BP58" s="65"/>
      <c r="BQ58" s="65"/>
      <c r="BR58" s="65"/>
      <c r="BS58" s="65"/>
      <c r="BT58" s="65"/>
      <c r="BU58" s="65"/>
      <c r="BV58" s="65"/>
      <c r="BW58" s="65"/>
      <c r="BX58" s="65"/>
      <c r="BY58" s="65"/>
      <c r="BZ58" s="65"/>
      <c r="CA58" s="65"/>
      <c r="CB58" s="65"/>
      <c r="CC58" s="65"/>
      <c r="CD58" s="65"/>
      <c r="CE58" s="65"/>
      <c r="CF58" s="65"/>
      <c r="CG58" s="65"/>
      <c r="CH58" s="65"/>
      <c r="CI58" s="65"/>
      <c r="CJ58" s="65"/>
      <c r="CK58" s="65"/>
      <c r="CL58" s="65"/>
    </row>
    <row r="59" spans="1:90" ht="15.75" thickBot="1" x14ac:dyDescent="0.3">
      <c r="A59" s="96"/>
      <c r="B59" s="97"/>
      <c r="C59" s="102" t="s">
        <v>32</v>
      </c>
      <c r="D59" s="98"/>
      <c r="E59" s="98"/>
      <c r="F59" s="102" t="s">
        <v>34</v>
      </c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/>
      <c r="AC59" s="55"/>
      <c r="AD59" s="55"/>
      <c r="AE59" s="55"/>
      <c r="AF59" s="55"/>
      <c r="AG59" s="55"/>
      <c r="AH59" s="12">
        <f t="shared" si="75"/>
        <v>0</v>
      </c>
      <c r="AI59" s="14">
        <f t="shared" si="76"/>
        <v>0</v>
      </c>
      <c r="AJ59" s="24">
        <f t="shared" si="77"/>
        <v>0</v>
      </c>
      <c r="AK59" s="14">
        <f t="shared" si="78"/>
        <v>0</v>
      </c>
      <c r="AL59" s="24" t="b">
        <f t="shared" si="79"/>
        <v>0</v>
      </c>
      <c r="AM59" s="14" t="b">
        <f t="shared" si="80"/>
        <v>0</v>
      </c>
      <c r="AN59" s="24" t="b">
        <f t="shared" si="81"/>
        <v>0</v>
      </c>
      <c r="AO59" s="14" t="b">
        <f t="shared" si="82"/>
        <v>0</v>
      </c>
      <c r="AP59" s="24" t="b">
        <f t="shared" si="83"/>
        <v>0</v>
      </c>
      <c r="AQ59" s="14" t="b">
        <f t="shared" si="84"/>
        <v>0</v>
      </c>
      <c r="AR59" s="24">
        <f t="shared" si="85"/>
        <v>0</v>
      </c>
      <c r="AS59" s="14">
        <f t="shared" si="86"/>
        <v>0</v>
      </c>
      <c r="AT59" s="24">
        <f t="shared" si="87"/>
        <v>0</v>
      </c>
      <c r="AU59" s="14">
        <f t="shared" si="88"/>
        <v>0</v>
      </c>
      <c r="AV59" s="64"/>
      <c r="AW59" s="64"/>
      <c r="AX59" s="64"/>
      <c r="AY59" s="64"/>
      <c r="AZ59" s="65"/>
      <c r="BA59" s="65"/>
      <c r="BB59" s="65"/>
      <c r="BC59" s="65"/>
      <c r="BD59" s="65"/>
      <c r="BE59" s="65"/>
      <c r="BF59" s="65"/>
      <c r="BG59" s="65"/>
      <c r="BH59" s="65"/>
      <c r="BI59" s="65"/>
      <c r="BJ59" s="65"/>
      <c r="BK59" s="65"/>
      <c r="BL59" s="65"/>
      <c r="BM59" s="65"/>
      <c r="BN59" s="65"/>
      <c r="BO59" s="65"/>
      <c r="BP59" s="65"/>
      <c r="BQ59" s="65"/>
      <c r="BR59" s="65"/>
      <c r="BS59" s="65"/>
      <c r="BT59" s="65"/>
      <c r="BU59" s="65"/>
      <c r="BV59" s="65"/>
      <c r="BW59" s="65"/>
      <c r="BX59" s="65"/>
      <c r="BY59" s="65"/>
      <c r="BZ59" s="65"/>
      <c r="CA59" s="65"/>
      <c r="CB59" s="65"/>
      <c r="CC59" s="65"/>
      <c r="CD59" s="65"/>
      <c r="CE59" s="65"/>
      <c r="CF59" s="65"/>
      <c r="CG59" s="65"/>
      <c r="CH59" s="65"/>
      <c r="CI59" s="65"/>
      <c r="CJ59" s="65"/>
      <c r="CK59" s="65"/>
      <c r="CL59" s="65"/>
    </row>
    <row r="60" spans="1:90" ht="15.75" thickBot="1" x14ac:dyDescent="0.3">
      <c r="A60" s="96"/>
      <c r="B60" s="97"/>
      <c r="C60" s="102" t="s">
        <v>45</v>
      </c>
      <c r="D60" s="98"/>
      <c r="E60" s="98"/>
      <c r="F60" s="102" t="s">
        <v>41</v>
      </c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  <c r="AC60" s="55"/>
      <c r="AD60" s="55"/>
      <c r="AE60" s="55"/>
      <c r="AF60" s="55"/>
      <c r="AG60" s="55"/>
      <c r="AH60" s="12">
        <f t="shared" si="75"/>
        <v>0</v>
      </c>
      <c r="AI60" s="14">
        <f t="shared" si="76"/>
        <v>0</v>
      </c>
      <c r="AJ60" s="24">
        <f t="shared" si="77"/>
        <v>0</v>
      </c>
      <c r="AK60" s="14">
        <f t="shared" si="78"/>
        <v>0</v>
      </c>
      <c r="AL60" s="24" t="b">
        <f t="shared" si="79"/>
        <v>0</v>
      </c>
      <c r="AM60" s="14" t="b">
        <f t="shared" si="80"/>
        <v>0</v>
      </c>
      <c r="AN60" s="24" t="b">
        <f t="shared" si="81"/>
        <v>0</v>
      </c>
      <c r="AO60" s="14" t="b">
        <f t="shared" si="82"/>
        <v>0</v>
      </c>
      <c r="AP60" s="24" t="b">
        <f t="shared" si="83"/>
        <v>0</v>
      </c>
      <c r="AQ60" s="14" t="b">
        <f t="shared" si="84"/>
        <v>0</v>
      </c>
      <c r="AR60" s="24">
        <f t="shared" si="85"/>
        <v>0</v>
      </c>
      <c r="AS60" s="14">
        <f t="shared" si="86"/>
        <v>0</v>
      </c>
      <c r="AT60" s="24">
        <f t="shared" si="87"/>
        <v>0</v>
      </c>
      <c r="AU60" s="14">
        <f t="shared" si="88"/>
        <v>0</v>
      </c>
      <c r="AV60" s="64"/>
      <c r="AW60" s="64"/>
      <c r="AX60" s="64"/>
      <c r="AY60" s="64"/>
      <c r="AZ60" s="65"/>
      <c r="BA60" s="65"/>
      <c r="BB60" s="65"/>
      <c r="BC60" s="65"/>
      <c r="BD60" s="65"/>
      <c r="BE60" s="65"/>
      <c r="BF60" s="65"/>
      <c r="BG60" s="65"/>
      <c r="BH60" s="65"/>
      <c r="BI60" s="65"/>
      <c r="BJ60" s="65"/>
      <c r="BK60" s="65"/>
      <c r="BL60" s="65"/>
      <c r="BM60" s="65"/>
      <c r="BN60" s="65"/>
      <c r="BO60" s="65"/>
      <c r="BP60" s="65"/>
      <c r="BQ60" s="65"/>
      <c r="BR60" s="65"/>
      <c r="BS60" s="65"/>
      <c r="BT60" s="65"/>
      <c r="BU60" s="65"/>
      <c r="BV60" s="65"/>
      <c r="BW60" s="65"/>
      <c r="BX60" s="65"/>
      <c r="BY60" s="65"/>
      <c r="BZ60" s="65"/>
      <c r="CA60" s="65"/>
      <c r="CB60" s="65"/>
      <c r="CC60" s="65"/>
      <c r="CD60" s="65"/>
      <c r="CE60" s="65"/>
      <c r="CF60" s="65"/>
      <c r="CG60" s="65"/>
      <c r="CH60" s="65"/>
      <c r="CI60" s="65"/>
      <c r="CJ60" s="65"/>
      <c r="CK60" s="65"/>
      <c r="CL60" s="65"/>
    </row>
    <row r="61" spans="1:90" ht="15.75" thickBot="1" x14ac:dyDescent="0.3">
      <c r="A61" s="96"/>
      <c r="B61" s="97"/>
      <c r="C61" s="102" t="s">
        <v>44</v>
      </c>
      <c r="D61" s="98"/>
      <c r="E61" s="98"/>
      <c r="F61" s="102" t="s">
        <v>31</v>
      </c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12">
        <f t="shared" si="75"/>
        <v>0</v>
      </c>
      <c r="AI61" s="14">
        <f t="shared" si="76"/>
        <v>0</v>
      </c>
      <c r="AJ61" s="24">
        <f t="shared" si="77"/>
        <v>0</v>
      </c>
      <c r="AK61" s="14">
        <f t="shared" si="78"/>
        <v>0</v>
      </c>
      <c r="AL61" s="24" t="b">
        <f t="shared" si="79"/>
        <v>0</v>
      </c>
      <c r="AM61" s="14" t="b">
        <f t="shared" si="80"/>
        <v>0</v>
      </c>
      <c r="AN61" s="24" t="b">
        <f t="shared" si="81"/>
        <v>0</v>
      </c>
      <c r="AO61" s="14" t="b">
        <f t="shared" si="82"/>
        <v>0</v>
      </c>
      <c r="AP61" s="24" t="b">
        <f t="shared" si="83"/>
        <v>0</v>
      </c>
      <c r="AQ61" s="14" t="b">
        <f t="shared" si="84"/>
        <v>0</v>
      </c>
      <c r="AR61" s="24">
        <f t="shared" si="85"/>
        <v>0</v>
      </c>
      <c r="AS61" s="14">
        <f t="shared" si="86"/>
        <v>0</v>
      </c>
      <c r="AT61" s="24">
        <f t="shared" si="87"/>
        <v>0</v>
      </c>
      <c r="AU61" s="14">
        <f t="shared" si="88"/>
        <v>0</v>
      </c>
      <c r="AV61" s="64"/>
      <c r="AW61" s="64"/>
      <c r="AX61" s="64"/>
      <c r="AY61" s="64"/>
      <c r="AZ61" s="65"/>
      <c r="BA61" s="65"/>
      <c r="BB61" s="65"/>
      <c r="BC61" s="65"/>
      <c r="BD61" s="65"/>
      <c r="BE61" s="65"/>
      <c r="BF61" s="65"/>
      <c r="BG61" s="65"/>
      <c r="BH61" s="65"/>
      <c r="BI61" s="65"/>
      <c r="BJ61" s="65"/>
      <c r="BK61" s="65"/>
      <c r="BL61" s="65"/>
      <c r="BM61" s="65"/>
      <c r="BN61" s="65"/>
      <c r="BO61" s="65"/>
      <c r="BP61" s="65"/>
      <c r="BQ61" s="65"/>
      <c r="BR61" s="65"/>
      <c r="BS61" s="65"/>
      <c r="BT61" s="65"/>
      <c r="BU61" s="65"/>
      <c r="BV61" s="65"/>
      <c r="BW61" s="65"/>
      <c r="BX61" s="65"/>
      <c r="BY61" s="65"/>
      <c r="BZ61" s="65"/>
      <c r="CA61" s="65"/>
      <c r="CB61" s="65"/>
      <c r="CC61" s="65"/>
      <c r="CD61" s="65"/>
      <c r="CE61" s="65"/>
      <c r="CF61" s="65"/>
      <c r="CG61" s="65"/>
      <c r="CH61" s="65"/>
      <c r="CI61" s="65"/>
      <c r="CJ61" s="65"/>
      <c r="CK61" s="65"/>
      <c r="CL61" s="65"/>
    </row>
    <row r="62" spans="1:90" ht="15.75" thickBot="1" x14ac:dyDescent="0.3">
      <c r="A62" s="96"/>
      <c r="B62" s="97"/>
      <c r="C62" s="102" t="s">
        <v>32</v>
      </c>
      <c r="D62" s="98"/>
      <c r="E62" s="98"/>
      <c r="F62" s="102" t="s">
        <v>40</v>
      </c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12">
        <f t="shared" si="75"/>
        <v>0</v>
      </c>
      <c r="AI62" s="14">
        <f t="shared" si="76"/>
        <v>0</v>
      </c>
      <c r="AJ62" s="24">
        <f t="shared" si="77"/>
        <v>0</v>
      </c>
      <c r="AK62" s="14">
        <f t="shared" si="78"/>
        <v>0</v>
      </c>
      <c r="AL62" s="24" t="b">
        <f t="shared" si="79"/>
        <v>0</v>
      </c>
      <c r="AM62" s="14" t="b">
        <f t="shared" si="80"/>
        <v>0</v>
      </c>
      <c r="AN62" s="24" t="b">
        <f t="shared" si="81"/>
        <v>0</v>
      </c>
      <c r="AO62" s="14" t="b">
        <f t="shared" si="82"/>
        <v>0</v>
      </c>
      <c r="AP62" s="24" t="b">
        <f t="shared" si="83"/>
        <v>0</v>
      </c>
      <c r="AQ62" s="14" t="b">
        <f t="shared" si="84"/>
        <v>0</v>
      </c>
      <c r="AR62" s="24">
        <f t="shared" si="85"/>
        <v>0</v>
      </c>
      <c r="AS62" s="14">
        <f t="shared" si="86"/>
        <v>0</v>
      </c>
      <c r="AT62" s="24">
        <f t="shared" si="87"/>
        <v>0</v>
      </c>
      <c r="AU62" s="14">
        <f t="shared" si="88"/>
        <v>0</v>
      </c>
      <c r="AV62" s="64"/>
      <c r="AW62" s="64"/>
      <c r="AX62" s="64"/>
      <c r="AY62" s="64"/>
      <c r="AZ62" s="65"/>
      <c r="BA62" s="65"/>
      <c r="BB62" s="65"/>
      <c r="BC62" s="65"/>
      <c r="BD62" s="65"/>
      <c r="BE62" s="65"/>
      <c r="BF62" s="65"/>
      <c r="BG62" s="65"/>
      <c r="BH62" s="65"/>
      <c r="BI62" s="65"/>
      <c r="BJ62" s="65"/>
      <c r="BK62" s="65"/>
      <c r="BL62" s="65"/>
      <c r="BM62" s="65"/>
      <c r="BN62" s="65"/>
      <c r="BO62" s="65"/>
      <c r="BP62" s="65"/>
      <c r="BQ62" s="65"/>
      <c r="BR62" s="65"/>
      <c r="BS62" s="65"/>
      <c r="BT62" s="65"/>
      <c r="BU62" s="65"/>
      <c r="BV62" s="65"/>
      <c r="BW62" s="65"/>
      <c r="BX62" s="65"/>
      <c r="BY62" s="65"/>
      <c r="BZ62" s="65"/>
      <c r="CA62" s="65"/>
      <c r="CB62" s="65"/>
      <c r="CC62" s="65"/>
      <c r="CD62" s="65"/>
      <c r="CE62" s="65"/>
      <c r="CF62" s="65"/>
      <c r="CG62" s="65"/>
      <c r="CH62" s="65"/>
      <c r="CI62" s="65"/>
      <c r="CJ62" s="65"/>
      <c r="CK62" s="65"/>
      <c r="CL62" s="65"/>
    </row>
    <row r="63" spans="1:90" ht="15.75" thickBot="1" x14ac:dyDescent="0.3">
      <c r="A63" s="96"/>
      <c r="B63" s="97"/>
      <c r="C63" s="102" t="s">
        <v>33</v>
      </c>
      <c r="D63" s="98"/>
      <c r="E63" s="98"/>
      <c r="F63" s="102" t="s">
        <v>34</v>
      </c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12">
        <f t="shared" si="75"/>
        <v>0</v>
      </c>
      <c r="AI63" s="14">
        <f t="shared" si="76"/>
        <v>0</v>
      </c>
      <c r="AJ63" s="24">
        <f t="shared" si="77"/>
        <v>0</v>
      </c>
      <c r="AK63" s="14">
        <f t="shared" si="78"/>
        <v>0</v>
      </c>
      <c r="AL63" s="24" t="b">
        <f t="shared" si="79"/>
        <v>0</v>
      </c>
      <c r="AM63" s="14" t="b">
        <f t="shared" si="80"/>
        <v>0</v>
      </c>
      <c r="AN63" s="24" t="b">
        <f t="shared" si="81"/>
        <v>0</v>
      </c>
      <c r="AO63" s="14" t="b">
        <f t="shared" si="82"/>
        <v>0</v>
      </c>
      <c r="AP63" s="24" t="b">
        <f t="shared" si="83"/>
        <v>0</v>
      </c>
      <c r="AQ63" s="14" t="b">
        <f t="shared" si="84"/>
        <v>0</v>
      </c>
      <c r="AR63" s="24">
        <f t="shared" si="85"/>
        <v>0</v>
      </c>
      <c r="AS63" s="14">
        <f t="shared" si="86"/>
        <v>0</v>
      </c>
      <c r="AT63" s="24">
        <f t="shared" si="87"/>
        <v>0</v>
      </c>
      <c r="AU63" s="14">
        <f t="shared" si="88"/>
        <v>0</v>
      </c>
      <c r="AV63" s="64"/>
      <c r="AW63" s="64"/>
      <c r="AX63" s="64"/>
      <c r="AY63" s="64"/>
      <c r="AZ63" s="65"/>
      <c r="BA63" s="65"/>
      <c r="BB63" s="65"/>
      <c r="BC63" s="65"/>
      <c r="BD63" s="65"/>
      <c r="BE63" s="65"/>
      <c r="BF63" s="65"/>
      <c r="BG63" s="65"/>
      <c r="BH63" s="65"/>
      <c r="BI63" s="65"/>
      <c r="BJ63" s="65"/>
      <c r="BK63" s="65"/>
      <c r="BL63" s="65"/>
      <c r="BM63" s="65"/>
      <c r="BN63" s="65"/>
      <c r="BO63" s="65"/>
      <c r="BP63" s="65"/>
      <c r="BQ63" s="65"/>
      <c r="BR63" s="65"/>
      <c r="BS63" s="65"/>
      <c r="BT63" s="65"/>
      <c r="BU63" s="65"/>
      <c r="BV63" s="65"/>
      <c r="BW63" s="65"/>
      <c r="BX63" s="65"/>
      <c r="BY63" s="65"/>
      <c r="BZ63" s="65"/>
      <c r="CA63" s="65"/>
      <c r="CB63" s="65"/>
      <c r="CC63" s="65"/>
      <c r="CD63" s="65"/>
      <c r="CE63" s="65"/>
      <c r="CF63" s="65"/>
      <c r="CG63" s="65"/>
      <c r="CH63" s="65"/>
      <c r="CI63" s="65"/>
      <c r="CJ63" s="65"/>
      <c r="CK63" s="65"/>
      <c r="CL63" s="65"/>
    </row>
    <row r="64" spans="1:90" ht="15.75" thickBot="1" x14ac:dyDescent="0.3">
      <c r="A64" s="96"/>
      <c r="B64" s="97"/>
      <c r="C64" s="99"/>
      <c r="D64" s="98"/>
      <c r="E64" s="98"/>
      <c r="F64" s="99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12">
        <f t="shared" si="75"/>
        <v>0</v>
      </c>
      <c r="AI64" s="14">
        <f t="shared" si="76"/>
        <v>0</v>
      </c>
      <c r="AJ64" s="24">
        <f t="shared" si="77"/>
        <v>0</v>
      </c>
      <c r="AK64" s="14">
        <f t="shared" si="78"/>
        <v>0</v>
      </c>
      <c r="AL64" s="24" t="b">
        <f t="shared" si="79"/>
        <v>0</v>
      </c>
      <c r="AM64" s="14" t="b">
        <f t="shared" si="80"/>
        <v>0</v>
      </c>
      <c r="AN64" s="24" t="b">
        <f t="shared" si="81"/>
        <v>0</v>
      </c>
      <c r="AO64" s="14" t="b">
        <f t="shared" si="82"/>
        <v>0</v>
      </c>
      <c r="AP64" s="24" t="b">
        <f t="shared" si="83"/>
        <v>0</v>
      </c>
      <c r="AQ64" s="14" t="b">
        <f t="shared" si="84"/>
        <v>0</v>
      </c>
      <c r="AR64" s="24">
        <f t="shared" si="85"/>
        <v>0</v>
      </c>
      <c r="AS64" s="14">
        <f t="shared" si="86"/>
        <v>0</v>
      </c>
      <c r="AT64" s="24">
        <f t="shared" si="87"/>
        <v>0</v>
      </c>
      <c r="AU64" s="14">
        <f t="shared" si="88"/>
        <v>0</v>
      </c>
      <c r="AV64" s="64"/>
      <c r="AW64" s="64"/>
      <c r="AX64" s="64"/>
      <c r="AY64" s="64"/>
      <c r="AZ64" s="65"/>
      <c r="BA64" s="65"/>
      <c r="BB64" s="65"/>
      <c r="BC64" s="65"/>
      <c r="BD64" s="65"/>
      <c r="BE64" s="65"/>
      <c r="BF64" s="65"/>
      <c r="BG64" s="65"/>
      <c r="BH64" s="65"/>
      <c r="BI64" s="65"/>
      <c r="BJ64" s="65"/>
      <c r="BK64" s="65"/>
      <c r="BL64" s="65"/>
      <c r="BM64" s="65"/>
      <c r="BN64" s="65"/>
      <c r="BO64" s="65"/>
      <c r="BP64" s="65"/>
      <c r="BQ64" s="65"/>
      <c r="BR64" s="65"/>
      <c r="BS64" s="65"/>
      <c r="BT64" s="65"/>
      <c r="BU64" s="65"/>
      <c r="BV64" s="65"/>
      <c r="BW64" s="65"/>
      <c r="BX64" s="65"/>
      <c r="BY64" s="65"/>
      <c r="BZ64" s="65"/>
      <c r="CA64" s="65"/>
      <c r="CB64" s="65"/>
      <c r="CC64" s="65"/>
      <c r="CD64" s="65"/>
      <c r="CE64" s="65"/>
      <c r="CF64" s="65"/>
      <c r="CG64" s="65"/>
      <c r="CH64" s="65"/>
      <c r="CI64" s="65"/>
      <c r="CJ64" s="65"/>
      <c r="CK64" s="65"/>
      <c r="CL64" s="65"/>
    </row>
    <row r="65" spans="1:90" ht="15.75" thickBot="1" x14ac:dyDescent="0.3">
      <c r="A65" s="55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12">
        <f t="shared" si="75"/>
        <v>0</v>
      </c>
      <c r="AI65" s="14">
        <f t="shared" si="76"/>
        <v>0</v>
      </c>
      <c r="AJ65" s="24">
        <f t="shared" si="77"/>
        <v>0</v>
      </c>
      <c r="AK65" s="14">
        <f t="shared" si="78"/>
        <v>0</v>
      </c>
      <c r="AL65" s="24" t="b">
        <f t="shared" si="79"/>
        <v>0</v>
      </c>
      <c r="AM65" s="14" t="b">
        <f t="shared" si="80"/>
        <v>0</v>
      </c>
      <c r="AN65" s="24" t="b">
        <f t="shared" si="81"/>
        <v>0</v>
      </c>
      <c r="AO65" s="14" t="b">
        <f t="shared" si="82"/>
        <v>0</v>
      </c>
      <c r="AP65" s="24" t="b">
        <f t="shared" si="83"/>
        <v>0</v>
      </c>
      <c r="AQ65" s="14" t="b">
        <f t="shared" si="84"/>
        <v>0</v>
      </c>
      <c r="AR65" s="24">
        <f t="shared" si="85"/>
        <v>0</v>
      </c>
      <c r="AS65" s="14">
        <f t="shared" si="86"/>
        <v>0</v>
      </c>
      <c r="AT65" s="24">
        <f t="shared" si="87"/>
        <v>0</v>
      </c>
      <c r="AU65" s="14">
        <f t="shared" si="88"/>
        <v>0</v>
      </c>
      <c r="AV65" s="55"/>
      <c r="AW65" s="55"/>
      <c r="AX65" s="55"/>
      <c r="AY65" s="55"/>
      <c r="AZ65" s="65"/>
      <c r="BA65" s="65"/>
      <c r="BB65" s="65"/>
      <c r="BC65" s="65"/>
      <c r="BD65" s="65"/>
      <c r="BE65" s="65"/>
      <c r="BF65" s="65"/>
      <c r="BG65" s="65"/>
      <c r="BH65" s="65"/>
      <c r="BI65" s="65"/>
      <c r="BJ65" s="65"/>
      <c r="BK65" s="65"/>
      <c r="BL65" s="65"/>
      <c r="BM65" s="65"/>
      <c r="BN65" s="65"/>
      <c r="BO65" s="65"/>
      <c r="BP65" s="65"/>
      <c r="BQ65" s="65"/>
      <c r="BR65" s="65"/>
      <c r="BS65" s="65"/>
      <c r="BT65" s="65"/>
      <c r="BU65" s="65"/>
      <c r="BV65" s="65"/>
      <c r="BW65" s="65"/>
      <c r="BX65" s="65"/>
      <c r="BY65" s="65"/>
      <c r="BZ65" s="65"/>
      <c r="CA65" s="65"/>
      <c r="CB65" s="65"/>
      <c r="CC65" s="65"/>
      <c r="CD65" s="65"/>
      <c r="CE65" s="65"/>
      <c r="CF65" s="65"/>
      <c r="CG65" s="65"/>
      <c r="CH65" s="65"/>
      <c r="CI65" s="65"/>
      <c r="CJ65" s="65"/>
      <c r="CK65" s="65"/>
      <c r="CL65" s="65"/>
    </row>
    <row r="66" spans="1:90" ht="15.75" thickBot="1" x14ac:dyDescent="0.3">
      <c r="A66" s="55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12">
        <f t="shared" si="75"/>
        <v>0</v>
      </c>
      <c r="AI66" s="14">
        <f t="shared" si="76"/>
        <v>0</v>
      </c>
      <c r="AJ66" s="24">
        <f t="shared" si="77"/>
        <v>0</v>
      </c>
      <c r="AK66" s="14">
        <f t="shared" si="78"/>
        <v>0</v>
      </c>
      <c r="AL66" s="24" t="b">
        <f t="shared" si="79"/>
        <v>0</v>
      </c>
      <c r="AM66" s="14" t="b">
        <f t="shared" si="80"/>
        <v>0</v>
      </c>
      <c r="AN66" s="24" t="b">
        <f t="shared" si="81"/>
        <v>0</v>
      </c>
      <c r="AO66" s="14" t="b">
        <f t="shared" si="82"/>
        <v>0</v>
      </c>
      <c r="AP66" s="24" t="b">
        <f t="shared" si="83"/>
        <v>0</v>
      </c>
      <c r="AQ66" s="14" t="b">
        <f t="shared" si="84"/>
        <v>0</v>
      </c>
      <c r="AR66" s="24">
        <f t="shared" si="85"/>
        <v>0</v>
      </c>
      <c r="AS66" s="14">
        <f t="shared" si="86"/>
        <v>0</v>
      </c>
      <c r="AT66" s="24">
        <f t="shared" si="87"/>
        <v>0</v>
      </c>
      <c r="AU66" s="14">
        <f t="shared" si="88"/>
        <v>0</v>
      </c>
      <c r="AV66" s="55"/>
      <c r="AW66" s="55"/>
      <c r="AX66" s="55"/>
      <c r="AY66" s="55"/>
      <c r="AZ66" s="65"/>
      <c r="BA66" s="65"/>
      <c r="BB66" s="65"/>
      <c r="BC66" s="65"/>
      <c r="BD66" s="65"/>
      <c r="BE66" s="65"/>
      <c r="BF66" s="65"/>
      <c r="BG66" s="65"/>
      <c r="BH66" s="65"/>
      <c r="BI66" s="65"/>
      <c r="BJ66" s="65"/>
      <c r="BK66" s="65"/>
      <c r="BL66" s="65"/>
      <c r="BM66" s="65"/>
      <c r="BN66" s="65"/>
      <c r="BO66" s="65"/>
      <c r="BP66" s="65"/>
      <c r="BQ66" s="65"/>
      <c r="BR66" s="65"/>
      <c r="BS66" s="65"/>
      <c r="BT66" s="65"/>
      <c r="BU66" s="65"/>
      <c r="BV66" s="65"/>
      <c r="BW66" s="65"/>
      <c r="BX66" s="65"/>
      <c r="BY66" s="65"/>
      <c r="BZ66" s="65"/>
      <c r="CA66" s="65"/>
      <c r="CB66" s="65"/>
      <c r="CC66" s="65"/>
      <c r="CD66" s="65"/>
      <c r="CE66" s="65"/>
      <c r="CF66" s="65"/>
      <c r="CG66" s="65"/>
      <c r="CH66" s="65"/>
      <c r="CI66" s="65"/>
      <c r="CJ66" s="65"/>
      <c r="CK66" s="65"/>
      <c r="CL66" s="65"/>
    </row>
    <row r="67" spans="1:90" ht="15.75" thickBot="1" x14ac:dyDescent="0.3">
      <c r="AH67" s="12">
        <f t="shared" si="75"/>
        <v>0</v>
      </c>
      <c r="AI67" s="14">
        <f t="shared" si="76"/>
        <v>0</v>
      </c>
      <c r="AJ67" s="24">
        <f t="shared" si="77"/>
        <v>0</v>
      </c>
      <c r="AK67" s="14">
        <f t="shared" si="78"/>
        <v>0</v>
      </c>
      <c r="AL67" s="24" t="b">
        <f t="shared" si="79"/>
        <v>0</v>
      </c>
      <c r="AM67" s="14" t="b">
        <f t="shared" si="80"/>
        <v>0</v>
      </c>
      <c r="AN67" s="24" t="b">
        <f t="shared" si="81"/>
        <v>0</v>
      </c>
      <c r="AO67" s="14" t="b">
        <f t="shared" si="82"/>
        <v>0</v>
      </c>
      <c r="AP67" s="24" t="b">
        <f t="shared" si="83"/>
        <v>0</v>
      </c>
      <c r="AQ67" s="14" t="b">
        <f t="shared" si="84"/>
        <v>0</v>
      </c>
      <c r="AR67" s="24">
        <f t="shared" si="85"/>
        <v>0</v>
      </c>
      <c r="AS67" s="14">
        <f t="shared" si="86"/>
        <v>0</v>
      </c>
      <c r="AT67" s="24">
        <f t="shared" si="87"/>
        <v>0</v>
      </c>
      <c r="AU67" s="14">
        <f t="shared" si="88"/>
        <v>0</v>
      </c>
    </row>
    <row r="68" spans="1:90" ht="15.75" thickBot="1" x14ac:dyDescent="0.3">
      <c r="AH68" s="12">
        <f t="shared" si="75"/>
        <v>0</v>
      </c>
      <c r="AI68" s="14">
        <f t="shared" si="76"/>
        <v>0</v>
      </c>
      <c r="AJ68" s="24">
        <f t="shared" si="77"/>
        <v>0</v>
      </c>
      <c r="AK68" s="14">
        <f t="shared" si="78"/>
        <v>0</v>
      </c>
      <c r="AL68" s="24" t="b">
        <f t="shared" si="79"/>
        <v>0</v>
      </c>
      <c r="AM68" s="14" t="b">
        <f t="shared" si="80"/>
        <v>0</v>
      </c>
      <c r="AN68" s="24" t="b">
        <f t="shared" si="81"/>
        <v>0</v>
      </c>
      <c r="AO68" s="14" t="b">
        <f t="shared" si="82"/>
        <v>0</v>
      </c>
      <c r="AP68" s="24" t="b">
        <f t="shared" si="83"/>
        <v>0</v>
      </c>
      <c r="AQ68" s="14" t="b">
        <f t="shared" si="84"/>
        <v>0</v>
      </c>
      <c r="AR68" s="24">
        <f t="shared" si="85"/>
        <v>0</v>
      </c>
      <c r="AS68" s="14">
        <f t="shared" si="86"/>
        <v>0</v>
      </c>
      <c r="AT68" s="24">
        <f t="shared" si="87"/>
        <v>0</v>
      </c>
      <c r="AU68" s="14">
        <f t="shared" si="88"/>
        <v>0</v>
      </c>
    </row>
    <row r="69" spans="1:90" ht="15.75" thickBot="1" x14ac:dyDescent="0.3">
      <c r="AH69" s="12">
        <f t="shared" si="75"/>
        <v>0</v>
      </c>
      <c r="AI69" s="14">
        <f t="shared" si="76"/>
        <v>0</v>
      </c>
      <c r="AJ69" s="24">
        <f t="shared" si="77"/>
        <v>0</v>
      </c>
      <c r="AK69" s="14">
        <f t="shared" si="78"/>
        <v>0</v>
      </c>
      <c r="AL69" s="24" t="b">
        <f t="shared" si="79"/>
        <v>0</v>
      </c>
      <c r="AM69" s="14" t="b">
        <f t="shared" si="80"/>
        <v>0</v>
      </c>
      <c r="AN69" s="24" t="b">
        <f t="shared" si="81"/>
        <v>0</v>
      </c>
      <c r="AO69" s="14" t="b">
        <f t="shared" si="82"/>
        <v>0</v>
      </c>
      <c r="AP69" s="24" t="b">
        <f t="shared" si="83"/>
        <v>0</v>
      </c>
      <c r="AQ69" s="14" t="b">
        <f t="shared" si="84"/>
        <v>0</v>
      </c>
      <c r="AR69" s="24">
        <f t="shared" si="85"/>
        <v>0</v>
      </c>
      <c r="AS69" s="14">
        <f t="shared" si="86"/>
        <v>0</v>
      </c>
      <c r="AT69" s="24">
        <f t="shared" si="87"/>
        <v>0</v>
      </c>
      <c r="AU69" s="14">
        <f t="shared" si="88"/>
        <v>0</v>
      </c>
    </row>
    <row r="70" spans="1:90" ht="15.75" thickBot="1" x14ac:dyDescent="0.3">
      <c r="AH70" s="12">
        <f t="shared" si="75"/>
        <v>0</v>
      </c>
      <c r="AI70" s="14">
        <f t="shared" si="76"/>
        <v>0</v>
      </c>
      <c r="AJ70" s="24">
        <f t="shared" si="77"/>
        <v>0</v>
      </c>
      <c r="AK70" s="14">
        <f t="shared" si="78"/>
        <v>0</v>
      </c>
      <c r="AL70" s="24" t="b">
        <f t="shared" si="79"/>
        <v>0</v>
      </c>
      <c r="AM70" s="14" t="b">
        <f t="shared" si="80"/>
        <v>0</v>
      </c>
      <c r="AN70" s="24" t="b">
        <f t="shared" si="81"/>
        <v>0</v>
      </c>
      <c r="AO70" s="14" t="b">
        <f t="shared" si="82"/>
        <v>0</v>
      </c>
      <c r="AP70" s="24" t="b">
        <f t="shared" si="83"/>
        <v>0</v>
      </c>
      <c r="AQ70" s="14" t="b">
        <f t="shared" si="84"/>
        <v>0</v>
      </c>
      <c r="AR70" s="24">
        <f t="shared" si="85"/>
        <v>0</v>
      </c>
      <c r="AS70" s="14">
        <f t="shared" si="86"/>
        <v>0</v>
      </c>
      <c r="AT70" s="24">
        <f t="shared" si="87"/>
        <v>0</v>
      </c>
      <c r="AU70" s="14">
        <f t="shared" si="88"/>
        <v>0</v>
      </c>
    </row>
    <row r="71" spans="1:90" ht="15.75" thickBot="1" x14ac:dyDescent="0.3">
      <c r="AH71" s="12">
        <f t="shared" si="75"/>
        <v>0</v>
      </c>
      <c r="AI71" s="14">
        <f t="shared" si="76"/>
        <v>0</v>
      </c>
      <c r="AJ71" s="24">
        <f t="shared" si="77"/>
        <v>0</v>
      </c>
      <c r="AK71" s="14">
        <f t="shared" si="78"/>
        <v>0</v>
      </c>
      <c r="AL71" s="24" t="b">
        <f t="shared" si="79"/>
        <v>0</v>
      </c>
      <c r="AM71" s="14" t="b">
        <f t="shared" si="80"/>
        <v>0</v>
      </c>
      <c r="AN71" s="24" t="b">
        <f t="shared" si="81"/>
        <v>0</v>
      </c>
      <c r="AO71" s="14" t="b">
        <f t="shared" si="82"/>
        <v>0</v>
      </c>
      <c r="AP71" s="24" t="b">
        <f t="shared" si="83"/>
        <v>0</v>
      </c>
      <c r="AQ71" s="14" t="b">
        <f t="shared" si="84"/>
        <v>0</v>
      </c>
      <c r="AR71" s="24">
        <f t="shared" si="85"/>
        <v>0</v>
      </c>
      <c r="AS71" s="14">
        <f t="shared" si="86"/>
        <v>0</v>
      </c>
      <c r="AT71" s="24">
        <f t="shared" si="87"/>
        <v>0</v>
      </c>
      <c r="AU71" s="14">
        <f t="shared" si="88"/>
        <v>0</v>
      </c>
    </row>
    <row r="72" spans="1:90" ht="15.75" thickBot="1" x14ac:dyDescent="0.3">
      <c r="AH72" s="12">
        <f t="shared" si="75"/>
        <v>0</v>
      </c>
      <c r="AI72" s="14">
        <f t="shared" si="76"/>
        <v>0</v>
      </c>
      <c r="AJ72" s="24">
        <f t="shared" si="77"/>
        <v>0</v>
      </c>
      <c r="AK72" s="14">
        <f t="shared" si="78"/>
        <v>0</v>
      </c>
      <c r="AL72" s="24" t="b">
        <f t="shared" si="79"/>
        <v>0</v>
      </c>
      <c r="AM72" s="14" t="b">
        <f t="shared" si="80"/>
        <v>0</v>
      </c>
      <c r="AN72" s="24" t="b">
        <f t="shared" si="81"/>
        <v>0</v>
      </c>
      <c r="AO72" s="14" t="b">
        <f t="shared" si="82"/>
        <v>0</v>
      </c>
      <c r="AP72" s="24" t="b">
        <f t="shared" si="83"/>
        <v>0</v>
      </c>
      <c r="AQ72" s="14" t="b">
        <f t="shared" si="84"/>
        <v>0</v>
      </c>
      <c r="AR72" s="24">
        <f t="shared" si="85"/>
        <v>0</v>
      </c>
      <c r="AS72" s="14">
        <f t="shared" si="86"/>
        <v>0</v>
      </c>
      <c r="AT72" s="24">
        <f t="shared" si="87"/>
        <v>0</v>
      </c>
      <c r="AU72" s="14">
        <f t="shared" si="88"/>
        <v>0</v>
      </c>
    </row>
    <row r="73" spans="1:90" ht="15.75" thickBot="1" x14ac:dyDescent="0.3">
      <c r="AH73" s="12">
        <f t="shared" si="75"/>
        <v>0</v>
      </c>
      <c r="AI73" s="14">
        <f t="shared" si="76"/>
        <v>0</v>
      </c>
      <c r="AJ73" s="24">
        <f t="shared" si="77"/>
        <v>0</v>
      </c>
      <c r="AK73" s="14">
        <f t="shared" si="78"/>
        <v>0</v>
      </c>
      <c r="AL73" s="24" t="b">
        <f t="shared" si="79"/>
        <v>0</v>
      </c>
      <c r="AM73" s="14" t="b">
        <f t="shared" si="80"/>
        <v>0</v>
      </c>
      <c r="AN73" s="24" t="b">
        <f t="shared" si="81"/>
        <v>0</v>
      </c>
      <c r="AO73" s="14" t="b">
        <f t="shared" si="82"/>
        <v>0</v>
      </c>
      <c r="AP73" s="24" t="b">
        <f t="shared" si="83"/>
        <v>0</v>
      </c>
      <c r="AQ73" s="14" t="b">
        <f t="shared" si="84"/>
        <v>0</v>
      </c>
      <c r="AR73" s="24">
        <f t="shared" si="85"/>
        <v>0</v>
      </c>
      <c r="AS73" s="14">
        <f t="shared" si="86"/>
        <v>0</v>
      </c>
      <c r="AT73" s="24">
        <f t="shared" si="87"/>
        <v>0</v>
      </c>
      <c r="AU73" s="14">
        <f t="shared" si="88"/>
        <v>0</v>
      </c>
    </row>
    <row r="74" spans="1:90" ht="15.75" thickBot="1" x14ac:dyDescent="0.3">
      <c r="AH74" s="12">
        <f t="shared" si="75"/>
        <v>0</v>
      </c>
      <c r="AI74" s="14">
        <f t="shared" si="76"/>
        <v>0</v>
      </c>
      <c r="AJ74" s="24">
        <f t="shared" si="77"/>
        <v>0</v>
      </c>
      <c r="AK74" s="14">
        <f t="shared" si="78"/>
        <v>0</v>
      </c>
      <c r="AL74" s="24" t="b">
        <f t="shared" si="79"/>
        <v>0</v>
      </c>
      <c r="AM74" s="14" t="b">
        <f t="shared" si="80"/>
        <v>0</v>
      </c>
      <c r="AN74" s="24" t="b">
        <f t="shared" si="81"/>
        <v>0</v>
      </c>
      <c r="AO74" s="14" t="b">
        <f t="shared" si="82"/>
        <v>0</v>
      </c>
      <c r="AP74" s="24" t="b">
        <f t="shared" si="83"/>
        <v>0</v>
      </c>
      <c r="AQ74" s="14" t="b">
        <f t="shared" si="84"/>
        <v>0</v>
      </c>
      <c r="AR74" s="24">
        <f t="shared" si="85"/>
        <v>0</v>
      </c>
      <c r="AS74" s="14">
        <f t="shared" si="86"/>
        <v>0</v>
      </c>
      <c r="AT74" s="24">
        <f t="shared" si="87"/>
        <v>0</v>
      </c>
      <c r="AU74" s="14">
        <f t="shared" si="88"/>
        <v>0</v>
      </c>
    </row>
    <row r="75" spans="1:90" ht="15.75" thickBot="1" x14ac:dyDescent="0.3">
      <c r="AH75" s="12">
        <f t="shared" si="75"/>
        <v>0</v>
      </c>
      <c r="AI75" s="14">
        <f t="shared" si="76"/>
        <v>0</v>
      </c>
      <c r="AJ75" s="24">
        <f t="shared" si="77"/>
        <v>0</v>
      </c>
      <c r="AK75" s="14">
        <f t="shared" si="78"/>
        <v>0</v>
      </c>
      <c r="AL75" s="24" t="b">
        <f t="shared" si="79"/>
        <v>0</v>
      </c>
      <c r="AM75" s="14" t="b">
        <f t="shared" si="80"/>
        <v>0</v>
      </c>
      <c r="AN75" s="24" t="b">
        <f t="shared" si="81"/>
        <v>0</v>
      </c>
      <c r="AO75" s="14" t="b">
        <f t="shared" si="82"/>
        <v>0</v>
      </c>
      <c r="AP75" s="24" t="b">
        <f t="shared" si="83"/>
        <v>0</v>
      </c>
      <c r="AQ75" s="14" t="b">
        <f t="shared" si="84"/>
        <v>0</v>
      </c>
      <c r="AR75" s="24">
        <f t="shared" si="85"/>
        <v>0</v>
      </c>
      <c r="AS75" s="14">
        <f t="shared" si="86"/>
        <v>0</v>
      </c>
      <c r="AT75" s="24">
        <f t="shared" si="87"/>
        <v>0</v>
      </c>
      <c r="AU75" s="14">
        <f t="shared" si="88"/>
        <v>0</v>
      </c>
    </row>
    <row r="76" spans="1:90" ht="15.75" thickBot="1" x14ac:dyDescent="0.3">
      <c r="AH76" s="12">
        <f t="shared" si="75"/>
        <v>0</v>
      </c>
      <c r="AI76" s="14">
        <f t="shared" si="76"/>
        <v>0</v>
      </c>
      <c r="AJ76" s="24">
        <f t="shared" si="77"/>
        <v>0</v>
      </c>
      <c r="AK76" s="14">
        <f t="shared" si="78"/>
        <v>0</v>
      </c>
      <c r="AL76" s="24" t="b">
        <f t="shared" si="79"/>
        <v>0</v>
      </c>
      <c r="AM76" s="14" t="b">
        <f t="shared" si="80"/>
        <v>0</v>
      </c>
      <c r="AN76" s="24" t="b">
        <f t="shared" si="81"/>
        <v>0</v>
      </c>
      <c r="AO76" s="14" t="b">
        <f t="shared" si="82"/>
        <v>0</v>
      </c>
      <c r="AP76" s="24" t="b">
        <f t="shared" si="83"/>
        <v>0</v>
      </c>
      <c r="AQ76" s="14" t="b">
        <f t="shared" si="84"/>
        <v>0</v>
      </c>
      <c r="AR76" s="24">
        <f t="shared" si="85"/>
        <v>0</v>
      </c>
      <c r="AS76" s="14">
        <f t="shared" si="86"/>
        <v>0</v>
      </c>
      <c r="AT76" s="24">
        <f t="shared" si="87"/>
        <v>0</v>
      </c>
      <c r="AU76" s="14">
        <f t="shared" si="88"/>
        <v>0</v>
      </c>
    </row>
    <row r="77" spans="1:90" ht="15.75" thickBot="1" x14ac:dyDescent="0.3">
      <c r="AH77" s="12">
        <f t="shared" si="75"/>
        <v>0</v>
      </c>
      <c r="AI77" s="14">
        <f t="shared" si="76"/>
        <v>0</v>
      </c>
      <c r="AJ77" s="24">
        <f t="shared" si="77"/>
        <v>0</v>
      </c>
      <c r="AK77" s="14">
        <f t="shared" si="78"/>
        <v>0</v>
      </c>
      <c r="AL77" s="24" t="b">
        <f t="shared" si="79"/>
        <v>0</v>
      </c>
      <c r="AM77" s="14" t="b">
        <f t="shared" si="80"/>
        <v>0</v>
      </c>
      <c r="AN77" s="24" t="b">
        <f t="shared" si="81"/>
        <v>0</v>
      </c>
      <c r="AO77" s="14" t="b">
        <f t="shared" si="82"/>
        <v>0</v>
      </c>
      <c r="AP77" s="24" t="b">
        <f t="shared" si="83"/>
        <v>0</v>
      </c>
      <c r="AQ77" s="14" t="b">
        <f t="shared" si="84"/>
        <v>0</v>
      </c>
      <c r="AR77" s="24">
        <f t="shared" si="85"/>
        <v>0</v>
      </c>
      <c r="AS77" s="14">
        <f t="shared" si="86"/>
        <v>0</v>
      </c>
      <c r="AT77" s="24">
        <f t="shared" si="87"/>
        <v>0</v>
      </c>
      <c r="AU77" s="14">
        <f t="shared" si="88"/>
        <v>0</v>
      </c>
    </row>
    <row r="78" spans="1:90" ht="15.75" thickBot="1" x14ac:dyDescent="0.3">
      <c r="AH78" s="12">
        <f t="shared" si="75"/>
        <v>0</v>
      </c>
      <c r="AI78" s="14">
        <f t="shared" si="76"/>
        <v>0</v>
      </c>
      <c r="AJ78" s="24">
        <f t="shared" si="77"/>
        <v>0</v>
      </c>
      <c r="AK78" s="14">
        <f t="shared" si="78"/>
        <v>0</v>
      </c>
      <c r="AL78" s="24" t="b">
        <f t="shared" si="79"/>
        <v>0</v>
      </c>
      <c r="AM78" s="14" t="b">
        <f t="shared" si="80"/>
        <v>0</v>
      </c>
      <c r="AN78" s="24" t="b">
        <f t="shared" si="81"/>
        <v>0</v>
      </c>
      <c r="AO78" s="14" t="b">
        <f t="shared" si="82"/>
        <v>0</v>
      </c>
      <c r="AP78" s="24" t="b">
        <f t="shared" si="83"/>
        <v>0</v>
      </c>
      <c r="AQ78" s="14" t="b">
        <f t="shared" si="84"/>
        <v>0</v>
      </c>
      <c r="AR78" s="24">
        <f t="shared" si="85"/>
        <v>0</v>
      </c>
      <c r="AS78" s="14">
        <f t="shared" si="86"/>
        <v>0</v>
      </c>
      <c r="AT78" s="24">
        <f t="shared" si="87"/>
        <v>0</v>
      </c>
      <c r="AU78" s="14">
        <f t="shared" si="88"/>
        <v>0</v>
      </c>
    </row>
    <row r="79" spans="1:90" x14ac:dyDescent="0.25"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</row>
    <row r="80" spans="1:90" x14ac:dyDescent="0.25"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</row>
    <row r="81" spans="34:47" x14ac:dyDescent="0.25"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</row>
    <row r="82" spans="34:47" x14ac:dyDescent="0.25"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</row>
    <row r="83" spans="34:47" x14ac:dyDescent="0.25"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</row>
    <row r="84" spans="34:47" x14ac:dyDescent="0.25"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</row>
    <row r="85" spans="34:47" x14ac:dyDescent="0.25"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</row>
    <row r="86" spans="34:47" x14ac:dyDescent="0.25"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</row>
    <row r="87" spans="34:47" x14ac:dyDescent="0.25"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</row>
    <row r="88" spans="34:47" x14ac:dyDescent="0.25"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</row>
    <row r="89" spans="34:47" x14ac:dyDescent="0.25"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</row>
    <row r="90" spans="34:47" x14ac:dyDescent="0.25"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</row>
    <row r="91" spans="34:47" x14ac:dyDescent="0.25"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</row>
    <row r="92" spans="34:47" x14ac:dyDescent="0.25"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</row>
    <row r="93" spans="34:47" x14ac:dyDescent="0.25"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</row>
    <row r="94" spans="34:47" x14ac:dyDescent="0.25"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</row>
    <row r="95" spans="34:47" x14ac:dyDescent="0.25"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</row>
    <row r="96" spans="34:47" x14ac:dyDescent="0.25"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</row>
    <row r="97" spans="34:47" x14ac:dyDescent="0.25"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</row>
    <row r="98" spans="34:47" x14ac:dyDescent="0.25"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</row>
    <row r="99" spans="34:47" x14ac:dyDescent="0.25"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</row>
    <row r="100" spans="34:47" x14ac:dyDescent="0.25"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</row>
    <row r="101" spans="34:47" x14ac:dyDescent="0.25"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</row>
    <row r="102" spans="34:47" x14ac:dyDescent="0.25"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</row>
    <row r="103" spans="34:47" x14ac:dyDescent="0.25"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</row>
    <row r="104" spans="34:47" x14ac:dyDescent="0.25"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</row>
    <row r="105" spans="34:47" x14ac:dyDescent="0.25"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</row>
    <row r="106" spans="34:47" x14ac:dyDescent="0.25"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</row>
    <row r="107" spans="34:47" x14ac:dyDescent="0.25"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</row>
    <row r="108" spans="34:47" x14ac:dyDescent="0.25"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</row>
    <row r="109" spans="34:47" x14ac:dyDescent="0.25"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</row>
    <row r="110" spans="34:47" x14ac:dyDescent="0.25"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</row>
    <row r="111" spans="34:47" x14ac:dyDescent="0.25"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</row>
    <row r="112" spans="34:47" x14ac:dyDescent="0.25"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</row>
    <row r="113" spans="34:47" x14ac:dyDescent="0.25"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</row>
    <row r="114" spans="34:47" x14ac:dyDescent="0.25"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</row>
    <row r="115" spans="34:47" x14ac:dyDescent="0.25"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</row>
    <row r="116" spans="34:47" x14ac:dyDescent="0.25"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</row>
    <row r="117" spans="34:47" x14ac:dyDescent="0.25"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</row>
    <row r="118" spans="34:47" x14ac:dyDescent="0.25"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</row>
    <row r="119" spans="34:47" x14ac:dyDescent="0.25"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</row>
    <row r="120" spans="34:47" x14ac:dyDescent="0.25"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</row>
    <row r="121" spans="34:47" x14ac:dyDescent="0.25"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</row>
    <row r="122" spans="34:47" x14ac:dyDescent="0.25"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</row>
    <row r="123" spans="34:47" x14ac:dyDescent="0.25"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</row>
    <row r="124" spans="34:47" x14ac:dyDescent="0.25"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</row>
    <row r="125" spans="34:47" x14ac:dyDescent="0.25"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</row>
    <row r="126" spans="34:47" x14ac:dyDescent="0.25"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</row>
    <row r="127" spans="34:47" x14ac:dyDescent="0.25"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</row>
    <row r="128" spans="34:47" x14ac:dyDescent="0.25"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</row>
    <row r="129" spans="34:47" x14ac:dyDescent="0.25"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</row>
    <row r="130" spans="34:47" x14ac:dyDescent="0.25"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</row>
    <row r="131" spans="34:47" x14ac:dyDescent="0.25"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</row>
    <row r="132" spans="34:47" x14ac:dyDescent="0.25"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</row>
    <row r="133" spans="34:47" x14ac:dyDescent="0.25"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</row>
    <row r="134" spans="34:47" x14ac:dyDescent="0.25"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</row>
    <row r="135" spans="34:47" x14ac:dyDescent="0.25"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</row>
    <row r="136" spans="34:47" x14ac:dyDescent="0.25"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</row>
    <row r="137" spans="34:47" x14ac:dyDescent="0.25"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</row>
    <row r="138" spans="34:47" x14ac:dyDescent="0.25"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</row>
    <row r="139" spans="34:47" x14ac:dyDescent="0.25"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</row>
    <row r="140" spans="34:47" x14ac:dyDescent="0.25"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</row>
    <row r="141" spans="34:47" x14ac:dyDescent="0.25"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</row>
    <row r="142" spans="34:47" x14ac:dyDescent="0.25"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</row>
    <row r="143" spans="34:47" x14ac:dyDescent="0.25"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</row>
    <row r="144" spans="34:47" x14ac:dyDescent="0.25"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</row>
    <row r="145" spans="34:47" x14ac:dyDescent="0.25"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</row>
    <row r="146" spans="34:47" x14ac:dyDescent="0.25"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</row>
    <row r="147" spans="34:47" x14ac:dyDescent="0.25"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</row>
    <row r="148" spans="34:47" x14ac:dyDescent="0.25"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</row>
    <row r="149" spans="34:47" x14ac:dyDescent="0.25"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</row>
    <row r="150" spans="34:47" x14ac:dyDescent="0.25"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</row>
    <row r="151" spans="34:47" x14ac:dyDescent="0.25"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</row>
    <row r="152" spans="34:47" x14ac:dyDescent="0.25"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</row>
    <row r="153" spans="34:47" x14ac:dyDescent="0.25"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</row>
    <row r="154" spans="34:47" x14ac:dyDescent="0.25"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</row>
    <row r="155" spans="34:47" x14ac:dyDescent="0.25"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</row>
    <row r="156" spans="34:47" x14ac:dyDescent="0.25"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</row>
    <row r="157" spans="34:47" x14ac:dyDescent="0.25"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</row>
    <row r="158" spans="34:47" x14ac:dyDescent="0.25"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</row>
    <row r="159" spans="34:47" x14ac:dyDescent="0.25"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</row>
    <row r="160" spans="34:47" x14ac:dyDescent="0.25"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</row>
    <row r="161" spans="34:47" x14ac:dyDescent="0.25"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</row>
    <row r="162" spans="34:47" x14ac:dyDescent="0.25"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</row>
    <row r="163" spans="34:47" x14ac:dyDescent="0.25"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</row>
    <row r="164" spans="34:47" x14ac:dyDescent="0.25"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</row>
    <row r="165" spans="34:47" x14ac:dyDescent="0.25"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</row>
    <row r="166" spans="34:47" x14ac:dyDescent="0.25"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</row>
    <row r="167" spans="34:47" x14ac:dyDescent="0.25"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</row>
    <row r="168" spans="34:47" x14ac:dyDescent="0.25"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</row>
    <row r="169" spans="34:47" x14ac:dyDescent="0.25"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</row>
    <row r="170" spans="34:47" x14ac:dyDescent="0.25"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</row>
    <row r="171" spans="34:47" x14ac:dyDescent="0.25"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</row>
    <row r="172" spans="34:47" x14ac:dyDescent="0.25"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</row>
    <row r="173" spans="34:47" x14ac:dyDescent="0.25"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</row>
    <row r="174" spans="34:47" x14ac:dyDescent="0.25"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</row>
    <row r="175" spans="34:47" x14ac:dyDescent="0.25"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</row>
    <row r="176" spans="34:47" x14ac:dyDescent="0.25"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</row>
    <row r="177" spans="34:47" x14ac:dyDescent="0.25"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</row>
    <row r="178" spans="34:47" x14ac:dyDescent="0.25"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</row>
    <row r="179" spans="34:47" x14ac:dyDescent="0.25"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</row>
    <row r="180" spans="34:47" x14ac:dyDescent="0.25"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</row>
    <row r="181" spans="34:47" x14ac:dyDescent="0.25"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</row>
    <row r="182" spans="34:47" x14ac:dyDescent="0.25"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</row>
    <row r="183" spans="34:47" x14ac:dyDescent="0.25"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</row>
    <row r="184" spans="34:47" x14ac:dyDescent="0.25"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</row>
    <row r="185" spans="34:47" x14ac:dyDescent="0.25"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</row>
    <row r="186" spans="34:47" x14ac:dyDescent="0.25"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</row>
    <row r="187" spans="34:47" x14ac:dyDescent="0.25"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</row>
    <row r="188" spans="34:47" x14ac:dyDescent="0.25"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</row>
    <row r="189" spans="34:47" x14ac:dyDescent="0.25"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</row>
    <row r="190" spans="34:47" x14ac:dyDescent="0.25"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</row>
    <row r="191" spans="34:47" x14ac:dyDescent="0.25"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</row>
    <row r="192" spans="34:47" x14ac:dyDescent="0.25"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</row>
    <row r="193" spans="34:47" x14ac:dyDescent="0.25"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</row>
    <row r="194" spans="34:47" x14ac:dyDescent="0.25"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</row>
    <row r="195" spans="34:47" x14ac:dyDescent="0.25"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</row>
    <row r="196" spans="34:47" x14ac:dyDescent="0.25"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</row>
    <row r="197" spans="34:47" x14ac:dyDescent="0.25"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</row>
    <row r="198" spans="34:47" x14ac:dyDescent="0.25"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</row>
    <row r="199" spans="34:47" x14ac:dyDescent="0.25"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</row>
    <row r="200" spans="34:47" x14ac:dyDescent="0.25"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</row>
    <row r="201" spans="34:47" x14ac:dyDescent="0.25"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</row>
    <row r="202" spans="34:47" x14ac:dyDescent="0.25"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</row>
    <row r="203" spans="34:47" x14ac:dyDescent="0.25"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</row>
    <row r="204" spans="34:47" x14ac:dyDescent="0.25"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</row>
    <row r="205" spans="34:47" x14ac:dyDescent="0.25"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</row>
    <row r="206" spans="34:47" x14ac:dyDescent="0.25"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</row>
    <row r="207" spans="34:47" x14ac:dyDescent="0.25"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</row>
    <row r="208" spans="34:47" x14ac:dyDescent="0.25"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</row>
    <row r="209" spans="34:47" x14ac:dyDescent="0.25"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</row>
    <row r="210" spans="34:47" x14ac:dyDescent="0.25"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</row>
    <row r="211" spans="34:47" x14ac:dyDescent="0.25"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</row>
    <row r="212" spans="34:47" x14ac:dyDescent="0.25"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</row>
    <row r="213" spans="34:47" x14ac:dyDescent="0.25"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</row>
    <row r="214" spans="34:47" x14ac:dyDescent="0.25"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</row>
    <row r="215" spans="34:47" x14ac:dyDescent="0.25"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</row>
    <row r="216" spans="34:47" x14ac:dyDescent="0.25"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</row>
    <row r="217" spans="34:47" x14ac:dyDescent="0.25"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</row>
    <row r="218" spans="34:47" x14ac:dyDescent="0.25"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</row>
    <row r="219" spans="34:47" x14ac:dyDescent="0.25"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</row>
    <row r="220" spans="34:47" x14ac:dyDescent="0.25"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</row>
    <row r="221" spans="34:47" x14ac:dyDescent="0.25"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</row>
    <row r="222" spans="34:47" x14ac:dyDescent="0.25"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</row>
    <row r="223" spans="34:47" x14ac:dyDescent="0.25"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</row>
    <row r="224" spans="34:47" x14ac:dyDescent="0.25"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</row>
    <row r="225" spans="34:47" x14ac:dyDescent="0.25"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</row>
    <row r="226" spans="34:47" x14ac:dyDescent="0.25"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</row>
    <row r="227" spans="34:47" x14ac:dyDescent="0.25"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</row>
    <row r="228" spans="34:47" x14ac:dyDescent="0.25"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</row>
    <row r="229" spans="34:47" x14ac:dyDescent="0.25"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</row>
    <row r="230" spans="34:47" x14ac:dyDescent="0.25"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</row>
    <row r="231" spans="34:47" x14ac:dyDescent="0.25"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</row>
    <row r="232" spans="34:47" x14ac:dyDescent="0.25"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</row>
    <row r="233" spans="34:47" x14ac:dyDescent="0.25"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</row>
    <row r="234" spans="34:47" x14ac:dyDescent="0.25"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</row>
    <row r="235" spans="34:47" x14ac:dyDescent="0.25"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</row>
    <row r="236" spans="34:47" x14ac:dyDescent="0.25"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</row>
    <row r="237" spans="34:47" x14ac:dyDescent="0.25"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</row>
    <row r="238" spans="34:47" x14ac:dyDescent="0.25"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</row>
    <row r="239" spans="34:47" x14ac:dyDescent="0.25"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</row>
    <row r="240" spans="34:47" x14ac:dyDescent="0.25"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</row>
    <row r="241" spans="34:47" x14ac:dyDescent="0.25"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</row>
    <row r="242" spans="34:47" x14ac:dyDescent="0.25"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</row>
    <row r="243" spans="34:47" x14ac:dyDescent="0.25"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</row>
    <row r="244" spans="34:47" x14ac:dyDescent="0.25"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</row>
    <row r="245" spans="34:47" x14ac:dyDescent="0.25"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</row>
    <row r="246" spans="34:47" x14ac:dyDescent="0.25"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</row>
    <row r="247" spans="34:47" x14ac:dyDescent="0.25"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</row>
    <row r="248" spans="34:47" x14ac:dyDescent="0.25"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</row>
    <row r="249" spans="34:47" x14ac:dyDescent="0.25"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</row>
    <row r="250" spans="34:47" x14ac:dyDescent="0.25"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</row>
    <row r="251" spans="34:47" x14ac:dyDescent="0.25"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</row>
    <row r="252" spans="34:47" x14ac:dyDescent="0.25"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</row>
    <row r="253" spans="34:47" x14ac:dyDescent="0.25"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</row>
    <row r="254" spans="34:47" x14ac:dyDescent="0.25"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  <c r="AT254" s="8"/>
      <c r="AU254" s="8"/>
    </row>
    <row r="255" spans="34:47" x14ac:dyDescent="0.25"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  <c r="AT255" s="8"/>
      <c r="AU255" s="8"/>
    </row>
    <row r="256" spans="34:47" x14ac:dyDescent="0.25"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8"/>
    </row>
    <row r="257" spans="34:47" x14ac:dyDescent="0.25">
      <c r="AH257" s="8"/>
      <c r="AI257" s="8"/>
      <c r="AJ257" s="8"/>
      <c r="AK257" s="8"/>
      <c r="AL257" s="8"/>
      <c r="AM257" s="8"/>
      <c r="AN257" s="8"/>
      <c r="AO257" s="8"/>
      <c r="AP257" s="8"/>
      <c r="AQ257" s="8"/>
      <c r="AR257" s="8"/>
      <c r="AS257" s="8"/>
      <c r="AT257" s="8"/>
      <c r="AU257" s="8"/>
    </row>
    <row r="258" spans="34:47" x14ac:dyDescent="0.25">
      <c r="AH258" s="8"/>
      <c r="AI258" s="8"/>
      <c r="AJ258" s="8"/>
      <c r="AK258" s="8"/>
      <c r="AL258" s="8"/>
      <c r="AM258" s="8"/>
      <c r="AN258" s="8"/>
      <c r="AO258" s="8"/>
      <c r="AP258" s="8"/>
      <c r="AQ258" s="8"/>
      <c r="AR258" s="8"/>
      <c r="AS258" s="8"/>
      <c r="AT258" s="8"/>
      <c r="AU258" s="8"/>
    </row>
    <row r="259" spans="34:47" x14ac:dyDescent="0.25">
      <c r="AH259" s="8"/>
      <c r="AI259" s="8"/>
      <c r="AJ259" s="8"/>
      <c r="AK259" s="8"/>
      <c r="AL259" s="8"/>
      <c r="AM259" s="8"/>
      <c r="AN259" s="8"/>
      <c r="AO259" s="8"/>
      <c r="AP259" s="8"/>
      <c r="AQ259" s="8"/>
      <c r="AR259" s="8"/>
      <c r="AS259" s="8"/>
      <c r="AT259" s="8"/>
      <c r="AU259" s="8"/>
    </row>
    <row r="260" spans="34:47" x14ac:dyDescent="0.25">
      <c r="AH260" s="8"/>
      <c r="AI260" s="8"/>
      <c r="AJ260" s="8"/>
      <c r="AK260" s="8"/>
      <c r="AL260" s="8"/>
      <c r="AM260" s="8"/>
      <c r="AN260" s="8"/>
      <c r="AO260" s="8"/>
      <c r="AP260" s="8"/>
      <c r="AQ260" s="8"/>
      <c r="AR260" s="8"/>
      <c r="AS260" s="8"/>
      <c r="AT260" s="8"/>
      <c r="AU260" s="8"/>
    </row>
    <row r="261" spans="34:47" x14ac:dyDescent="0.25">
      <c r="AH261" s="8"/>
      <c r="AI261" s="8"/>
      <c r="AJ261" s="8"/>
      <c r="AK261" s="8"/>
      <c r="AL261" s="8"/>
      <c r="AM261" s="8"/>
      <c r="AN261" s="8"/>
      <c r="AO261" s="8"/>
      <c r="AP261" s="8"/>
      <c r="AQ261" s="8"/>
      <c r="AR261" s="8"/>
      <c r="AS261" s="8"/>
      <c r="AT261" s="8"/>
      <c r="AU261" s="8"/>
    </row>
    <row r="262" spans="34:47" x14ac:dyDescent="0.25"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  <c r="AT262" s="8"/>
      <c r="AU262" s="8"/>
    </row>
    <row r="263" spans="34:47" x14ac:dyDescent="0.25">
      <c r="AH263" s="8"/>
      <c r="AI263" s="8"/>
      <c r="AJ263" s="8"/>
      <c r="AK263" s="8"/>
      <c r="AL263" s="8"/>
      <c r="AM263" s="8"/>
      <c r="AN263" s="8"/>
      <c r="AO263" s="8"/>
      <c r="AP263" s="8"/>
      <c r="AQ263" s="8"/>
      <c r="AR263" s="8"/>
      <c r="AS263" s="8"/>
      <c r="AT263" s="8"/>
      <c r="AU263" s="8"/>
    </row>
    <row r="264" spans="34:47" x14ac:dyDescent="0.25"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  <c r="AS264" s="8"/>
      <c r="AT264" s="8"/>
      <c r="AU264" s="8"/>
    </row>
    <row r="265" spans="34:47" x14ac:dyDescent="0.25">
      <c r="AH265" s="8"/>
      <c r="AI265" s="8"/>
      <c r="AJ265" s="8"/>
      <c r="AK265" s="8"/>
      <c r="AL265" s="8"/>
      <c r="AM265" s="8"/>
      <c r="AN265" s="8"/>
      <c r="AO265" s="8"/>
      <c r="AP265" s="8"/>
      <c r="AQ265" s="8"/>
      <c r="AR265" s="8"/>
      <c r="AS265" s="8"/>
      <c r="AT265" s="8"/>
      <c r="AU265" s="8"/>
    </row>
    <row r="266" spans="34:47" x14ac:dyDescent="0.25">
      <c r="AH266" s="8"/>
      <c r="AI266" s="8"/>
      <c r="AJ266" s="8"/>
      <c r="AK266" s="8"/>
      <c r="AL266" s="8"/>
      <c r="AM266" s="8"/>
      <c r="AN266" s="8"/>
      <c r="AO266" s="8"/>
      <c r="AP266" s="8"/>
      <c r="AQ266" s="8"/>
      <c r="AR266" s="8"/>
      <c r="AS266" s="8"/>
      <c r="AT266" s="8"/>
      <c r="AU266" s="8"/>
    </row>
    <row r="267" spans="34:47" x14ac:dyDescent="0.25">
      <c r="AH267" s="8"/>
      <c r="AI267" s="8"/>
      <c r="AJ267" s="8"/>
      <c r="AK267" s="8"/>
      <c r="AL267" s="8"/>
      <c r="AM267" s="8"/>
      <c r="AN267" s="8"/>
      <c r="AO267" s="8"/>
      <c r="AP267" s="8"/>
      <c r="AQ267" s="8"/>
      <c r="AR267" s="8"/>
      <c r="AS267" s="8"/>
      <c r="AT267" s="8"/>
      <c r="AU267" s="8"/>
    </row>
    <row r="268" spans="34:47" x14ac:dyDescent="0.25"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  <c r="AS268" s="8"/>
      <c r="AT268" s="8"/>
      <c r="AU268" s="8"/>
    </row>
    <row r="269" spans="34:47" x14ac:dyDescent="0.25">
      <c r="AH269" s="8"/>
      <c r="AI269" s="8"/>
      <c r="AJ269" s="8"/>
      <c r="AK269" s="8"/>
      <c r="AL269" s="8"/>
      <c r="AM269" s="8"/>
      <c r="AN269" s="8"/>
      <c r="AO269" s="8"/>
      <c r="AP269" s="8"/>
      <c r="AQ269" s="8"/>
      <c r="AR269" s="8"/>
      <c r="AS269" s="8"/>
      <c r="AT269" s="8"/>
      <c r="AU269" s="8"/>
    </row>
    <row r="270" spans="34:47" x14ac:dyDescent="0.25"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8"/>
      <c r="AS270" s="8"/>
      <c r="AT270" s="8"/>
      <c r="AU270" s="8"/>
    </row>
    <row r="271" spans="34:47" x14ac:dyDescent="0.25"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  <c r="AT271" s="8"/>
      <c r="AU271" s="8"/>
    </row>
    <row r="272" spans="34:47" x14ac:dyDescent="0.25"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8"/>
      <c r="AU272" s="8"/>
    </row>
    <row r="273" spans="34:47" x14ac:dyDescent="0.25"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8"/>
      <c r="AU273" s="8"/>
    </row>
    <row r="274" spans="34:47" x14ac:dyDescent="0.25">
      <c r="AH274" s="8"/>
      <c r="AI274" s="8"/>
      <c r="AJ274" s="8"/>
      <c r="AK274" s="8"/>
      <c r="AL274" s="8"/>
      <c r="AM274" s="8"/>
      <c r="AN274" s="8"/>
      <c r="AO274" s="8"/>
      <c r="AP274" s="8"/>
      <c r="AQ274" s="8"/>
      <c r="AR274" s="8"/>
      <c r="AS274" s="8"/>
      <c r="AT274" s="8"/>
      <c r="AU274" s="8"/>
    </row>
    <row r="275" spans="34:47" x14ac:dyDescent="0.25">
      <c r="AH275" s="8"/>
      <c r="AI275" s="8"/>
      <c r="AJ275" s="8"/>
      <c r="AK275" s="8"/>
      <c r="AL275" s="8"/>
      <c r="AM275" s="8"/>
      <c r="AN275" s="8"/>
      <c r="AO275" s="8"/>
      <c r="AP275" s="8"/>
      <c r="AQ275" s="8"/>
      <c r="AR275" s="8"/>
      <c r="AS275" s="8"/>
      <c r="AT275" s="8"/>
      <c r="AU275" s="8"/>
    </row>
    <row r="276" spans="34:47" x14ac:dyDescent="0.25">
      <c r="AH276" s="8"/>
      <c r="AI276" s="8"/>
      <c r="AJ276" s="8"/>
      <c r="AK276" s="8"/>
      <c r="AL276" s="8"/>
      <c r="AM276" s="8"/>
      <c r="AN276" s="8"/>
      <c r="AO276" s="8"/>
      <c r="AP276" s="8"/>
      <c r="AQ276" s="8"/>
      <c r="AR276" s="8"/>
      <c r="AS276" s="8"/>
      <c r="AT276" s="8"/>
      <c r="AU276" s="8"/>
    </row>
    <row r="277" spans="34:47" x14ac:dyDescent="0.25">
      <c r="AH277" s="8"/>
      <c r="AI277" s="8"/>
      <c r="AJ277" s="8"/>
      <c r="AK277" s="8"/>
      <c r="AL277" s="8"/>
      <c r="AM277" s="8"/>
      <c r="AN277" s="8"/>
      <c r="AO277" s="8"/>
      <c r="AP277" s="8"/>
      <c r="AQ277" s="8"/>
      <c r="AR277" s="8"/>
      <c r="AS277" s="8"/>
      <c r="AT277" s="8"/>
      <c r="AU277" s="8"/>
    </row>
    <row r="278" spans="34:47" x14ac:dyDescent="0.25">
      <c r="AH278" s="8"/>
      <c r="AI278" s="8"/>
      <c r="AJ278" s="8"/>
      <c r="AK278" s="8"/>
      <c r="AL278" s="8"/>
      <c r="AM278" s="8"/>
      <c r="AN278" s="8"/>
      <c r="AO278" s="8"/>
      <c r="AP278" s="8"/>
      <c r="AQ278" s="8"/>
      <c r="AR278" s="8"/>
      <c r="AS278" s="8"/>
      <c r="AT278" s="8"/>
      <c r="AU278" s="8"/>
    </row>
    <row r="279" spans="34:47" x14ac:dyDescent="0.25">
      <c r="AH279" s="8"/>
      <c r="AI279" s="8"/>
      <c r="AJ279" s="8"/>
      <c r="AK279" s="8"/>
      <c r="AL279" s="8"/>
      <c r="AM279" s="8"/>
      <c r="AN279" s="8"/>
      <c r="AO279" s="8"/>
      <c r="AP279" s="8"/>
      <c r="AQ279" s="8"/>
      <c r="AR279" s="8"/>
      <c r="AS279" s="8"/>
      <c r="AT279" s="8"/>
      <c r="AU279" s="8"/>
    </row>
    <row r="280" spans="34:47" x14ac:dyDescent="0.25">
      <c r="AH280" s="8"/>
      <c r="AI280" s="8"/>
      <c r="AJ280" s="8"/>
      <c r="AK280" s="8"/>
      <c r="AL280" s="8"/>
      <c r="AM280" s="8"/>
      <c r="AN280" s="8"/>
      <c r="AO280" s="8"/>
      <c r="AP280" s="8"/>
      <c r="AQ280" s="8"/>
      <c r="AR280" s="8"/>
      <c r="AS280" s="8"/>
      <c r="AT280" s="8"/>
      <c r="AU280" s="8"/>
    </row>
    <row r="281" spans="34:47" x14ac:dyDescent="0.25"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  <c r="AS281" s="8"/>
      <c r="AT281" s="8"/>
      <c r="AU281" s="8"/>
    </row>
    <row r="282" spans="34:47" x14ac:dyDescent="0.25"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8"/>
      <c r="AU282" s="8"/>
    </row>
    <row r="283" spans="34:47" x14ac:dyDescent="0.25"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  <c r="AT283" s="8"/>
      <c r="AU283" s="8"/>
    </row>
    <row r="284" spans="34:47" x14ac:dyDescent="0.25">
      <c r="AH284" s="8"/>
      <c r="AI284" s="8"/>
      <c r="AJ284" s="8"/>
      <c r="AK284" s="8"/>
      <c r="AL284" s="8"/>
      <c r="AM284" s="8"/>
      <c r="AN284" s="8"/>
      <c r="AO284" s="8"/>
      <c r="AP284" s="8"/>
      <c r="AQ284" s="8"/>
      <c r="AR284" s="8"/>
      <c r="AS284" s="8"/>
      <c r="AT284" s="8"/>
      <c r="AU284" s="8"/>
    </row>
    <row r="285" spans="34:47" x14ac:dyDescent="0.25">
      <c r="AH285" s="8"/>
      <c r="AI285" s="8"/>
      <c r="AJ285" s="8"/>
      <c r="AK285" s="8"/>
      <c r="AL285" s="8"/>
      <c r="AM285" s="8"/>
      <c r="AN285" s="8"/>
      <c r="AO285" s="8"/>
      <c r="AP285" s="8"/>
      <c r="AQ285" s="8"/>
      <c r="AR285" s="8"/>
      <c r="AS285" s="8"/>
      <c r="AT285" s="8"/>
      <c r="AU285" s="8"/>
    </row>
    <row r="286" spans="34:47" x14ac:dyDescent="0.25">
      <c r="AH286" s="8"/>
      <c r="AI286" s="8"/>
      <c r="AJ286" s="8"/>
      <c r="AK286" s="8"/>
      <c r="AL286" s="8"/>
      <c r="AM286" s="8"/>
      <c r="AN286" s="8"/>
      <c r="AO286" s="8"/>
      <c r="AP286" s="8"/>
      <c r="AQ286" s="8"/>
      <c r="AR286" s="8"/>
      <c r="AS286" s="8"/>
      <c r="AT286" s="8"/>
      <c r="AU286" s="8"/>
    </row>
    <row r="287" spans="34:47" x14ac:dyDescent="0.25">
      <c r="AH287" s="8"/>
      <c r="AI287" s="8"/>
      <c r="AJ287" s="8"/>
      <c r="AK287" s="8"/>
      <c r="AL287" s="8"/>
      <c r="AM287" s="8"/>
      <c r="AN287" s="8"/>
      <c r="AO287" s="8"/>
      <c r="AP287" s="8"/>
      <c r="AQ287" s="8"/>
      <c r="AR287" s="8"/>
      <c r="AS287" s="8"/>
      <c r="AT287" s="8"/>
      <c r="AU287" s="8"/>
    </row>
    <row r="288" spans="34:47" x14ac:dyDescent="0.25"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  <c r="AT288" s="8"/>
      <c r="AU288" s="8"/>
    </row>
    <row r="289" spans="34:47" x14ac:dyDescent="0.25">
      <c r="AH289" s="8"/>
      <c r="AI289" s="8"/>
      <c r="AJ289" s="8"/>
      <c r="AK289" s="8"/>
      <c r="AL289" s="8"/>
      <c r="AM289" s="8"/>
      <c r="AN289" s="8"/>
      <c r="AO289" s="8"/>
      <c r="AP289" s="8"/>
      <c r="AQ289" s="8"/>
      <c r="AR289" s="8"/>
      <c r="AS289" s="8"/>
      <c r="AT289" s="8"/>
      <c r="AU289" s="8"/>
    </row>
    <row r="290" spans="34:47" x14ac:dyDescent="0.25"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  <c r="AT290" s="8"/>
      <c r="AU290" s="8"/>
    </row>
    <row r="291" spans="34:47" x14ac:dyDescent="0.25">
      <c r="AH291" s="8"/>
      <c r="AI291" s="8"/>
      <c r="AJ291" s="8"/>
      <c r="AK291" s="8"/>
      <c r="AL291" s="8"/>
      <c r="AM291" s="8"/>
      <c r="AN291" s="8"/>
      <c r="AO291" s="8"/>
      <c r="AP291" s="8"/>
      <c r="AQ291" s="8"/>
      <c r="AR291" s="8"/>
      <c r="AS291" s="8"/>
      <c r="AT291" s="8"/>
      <c r="AU291" s="8"/>
    </row>
    <row r="292" spans="34:47" x14ac:dyDescent="0.25"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8"/>
      <c r="AU292" s="8"/>
    </row>
    <row r="293" spans="34:47" x14ac:dyDescent="0.25"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  <c r="AS293" s="8"/>
      <c r="AT293" s="8"/>
      <c r="AU293" s="8"/>
    </row>
    <row r="294" spans="34:47" x14ac:dyDescent="0.25"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8"/>
      <c r="AS294" s="8"/>
      <c r="AT294" s="8"/>
      <c r="AU294" s="8"/>
    </row>
    <row r="295" spans="34:47" x14ac:dyDescent="0.25"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8"/>
      <c r="AS295" s="8"/>
      <c r="AT295" s="8"/>
      <c r="AU295" s="8"/>
    </row>
    <row r="296" spans="34:47" x14ac:dyDescent="0.25">
      <c r="AH296" s="8"/>
      <c r="AI296" s="8"/>
      <c r="AJ296" s="8"/>
      <c r="AK296" s="8"/>
      <c r="AL296" s="8"/>
      <c r="AM296" s="8"/>
      <c r="AN296" s="8"/>
      <c r="AO296" s="8"/>
      <c r="AP296" s="8"/>
      <c r="AQ296" s="8"/>
      <c r="AR296" s="8"/>
      <c r="AS296" s="8"/>
      <c r="AT296" s="8"/>
      <c r="AU296" s="8"/>
    </row>
    <row r="297" spans="34:47" x14ac:dyDescent="0.25">
      <c r="AH297" s="8"/>
      <c r="AI297" s="8"/>
      <c r="AJ297" s="8"/>
      <c r="AK297" s="8"/>
      <c r="AL297" s="8"/>
      <c r="AM297" s="8"/>
      <c r="AN297" s="8"/>
      <c r="AO297" s="8"/>
      <c r="AP297" s="8"/>
      <c r="AQ297" s="8"/>
      <c r="AR297" s="8"/>
      <c r="AS297" s="8"/>
      <c r="AT297" s="8"/>
      <c r="AU297" s="8"/>
    </row>
    <row r="298" spans="34:47" x14ac:dyDescent="0.25">
      <c r="AH298" s="8"/>
      <c r="AI298" s="8"/>
      <c r="AJ298" s="8"/>
      <c r="AK298" s="8"/>
      <c r="AL298" s="8"/>
      <c r="AM298" s="8"/>
      <c r="AN298" s="8"/>
      <c r="AO298" s="8"/>
      <c r="AP298" s="8"/>
      <c r="AQ298" s="8"/>
      <c r="AR298" s="8"/>
      <c r="AS298" s="8"/>
      <c r="AT298" s="8"/>
      <c r="AU298" s="8"/>
    </row>
    <row r="299" spans="34:47" x14ac:dyDescent="0.25"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  <c r="AT299" s="8"/>
      <c r="AU299" s="8"/>
    </row>
    <row r="300" spans="34:47" x14ac:dyDescent="0.25"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8"/>
      <c r="AU300" s="8"/>
    </row>
    <row r="301" spans="34:47" x14ac:dyDescent="0.25">
      <c r="AH301" s="8"/>
      <c r="AI301" s="8"/>
      <c r="AJ301" s="8"/>
      <c r="AK301" s="8"/>
      <c r="AL301" s="8"/>
      <c r="AM301" s="8"/>
      <c r="AN301" s="8"/>
      <c r="AO301" s="8"/>
      <c r="AP301" s="8"/>
      <c r="AQ301" s="8"/>
      <c r="AR301" s="8"/>
      <c r="AS301" s="8"/>
      <c r="AT301" s="8"/>
      <c r="AU301" s="8"/>
    </row>
    <row r="302" spans="34:47" x14ac:dyDescent="0.25">
      <c r="AH302" s="8"/>
      <c r="AI302" s="8"/>
      <c r="AJ302" s="8"/>
      <c r="AK302" s="8"/>
      <c r="AL302" s="8"/>
      <c r="AM302" s="8"/>
      <c r="AN302" s="8"/>
      <c r="AO302" s="8"/>
      <c r="AP302" s="8"/>
      <c r="AQ302" s="8"/>
      <c r="AR302" s="8"/>
      <c r="AS302" s="8"/>
      <c r="AT302" s="8"/>
      <c r="AU302" s="8"/>
    </row>
    <row r="303" spans="34:47" x14ac:dyDescent="0.25">
      <c r="AH303" s="8"/>
      <c r="AI303" s="8"/>
      <c r="AJ303" s="8"/>
      <c r="AK303" s="8"/>
      <c r="AL303" s="8"/>
      <c r="AM303" s="8"/>
      <c r="AN303" s="8"/>
      <c r="AO303" s="8"/>
      <c r="AP303" s="8"/>
      <c r="AQ303" s="8"/>
      <c r="AR303" s="8"/>
      <c r="AS303" s="8"/>
      <c r="AT303" s="8"/>
      <c r="AU303" s="8"/>
    </row>
    <row r="304" spans="34:47" x14ac:dyDescent="0.25"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  <c r="AS304" s="8"/>
      <c r="AT304" s="8"/>
      <c r="AU304" s="8"/>
    </row>
    <row r="305" spans="34:47" x14ac:dyDescent="0.25">
      <c r="AH305" s="8"/>
      <c r="AI305" s="8"/>
      <c r="AJ305" s="8"/>
      <c r="AK305" s="8"/>
      <c r="AL305" s="8"/>
      <c r="AM305" s="8"/>
      <c r="AN305" s="8"/>
      <c r="AO305" s="8"/>
      <c r="AP305" s="8"/>
      <c r="AQ305" s="8"/>
      <c r="AR305" s="8"/>
      <c r="AS305" s="8"/>
      <c r="AT305" s="8"/>
      <c r="AU305" s="8"/>
    </row>
    <row r="306" spans="34:47" x14ac:dyDescent="0.25">
      <c r="AH306" s="8"/>
      <c r="AI306" s="8"/>
      <c r="AJ306" s="8"/>
      <c r="AK306" s="8"/>
      <c r="AL306" s="8"/>
      <c r="AM306" s="8"/>
      <c r="AN306" s="8"/>
      <c r="AO306" s="8"/>
      <c r="AP306" s="8"/>
      <c r="AQ306" s="8"/>
      <c r="AR306" s="8"/>
      <c r="AS306" s="8"/>
      <c r="AT306" s="8"/>
      <c r="AU306" s="8"/>
    </row>
    <row r="307" spans="34:47" x14ac:dyDescent="0.25">
      <c r="AH307" s="8"/>
      <c r="AI307" s="8"/>
      <c r="AJ307" s="8"/>
      <c r="AK307" s="8"/>
      <c r="AL307" s="8"/>
      <c r="AM307" s="8"/>
      <c r="AN307" s="8"/>
      <c r="AO307" s="8"/>
      <c r="AP307" s="8"/>
      <c r="AQ307" s="8"/>
      <c r="AR307" s="8"/>
      <c r="AS307" s="8"/>
      <c r="AT307" s="8"/>
      <c r="AU307" s="8"/>
    </row>
    <row r="308" spans="34:47" x14ac:dyDescent="0.25">
      <c r="AH308" s="8"/>
      <c r="AI308" s="8"/>
      <c r="AJ308" s="8"/>
      <c r="AK308" s="8"/>
      <c r="AL308" s="8"/>
      <c r="AM308" s="8"/>
      <c r="AN308" s="8"/>
      <c r="AO308" s="8"/>
      <c r="AP308" s="8"/>
      <c r="AQ308" s="8"/>
      <c r="AR308" s="8"/>
      <c r="AS308" s="8"/>
      <c r="AT308" s="8"/>
      <c r="AU308" s="8"/>
    </row>
    <row r="309" spans="34:47" x14ac:dyDescent="0.25">
      <c r="AH309" s="8"/>
      <c r="AI309" s="8"/>
      <c r="AJ309" s="8"/>
      <c r="AK309" s="8"/>
      <c r="AL309" s="8"/>
      <c r="AM309" s="8"/>
      <c r="AN309" s="8"/>
      <c r="AO309" s="8"/>
      <c r="AP309" s="8"/>
      <c r="AQ309" s="8"/>
      <c r="AR309" s="8"/>
      <c r="AS309" s="8"/>
      <c r="AT309" s="8"/>
      <c r="AU309" s="8"/>
    </row>
    <row r="310" spans="34:47" x14ac:dyDescent="0.25">
      <c r="AH310" s="8"/>
      <c r="AI310" s="8"/>
      <c r="AJ310" s="8"/>
      <c r="AK310" s="8"/>
      <c r="AL310" s="8"/>
      <c r="AM310" s="8"/>
      <c r="AN310" s="8"/>
      <c r="AO310" s="8"/>
      <c r="AP310" s="8"/>
      <c r="AQ310" s="8"/>
      <c r="AR310" s="8"/>
      <c r="AS310" s="8"/>
      <c r="AT310" s="8"/>
      <c r="AU310" s="8"/>
    </row>
    <row r="311" spans="34:47" x14ac:dyDescent="0.25">
      <c r="AH311" s="8"/>
      <c r="AI311" s="8"/>
      <c r="AJ311" s="8"/>
      <c r="AK311" s="8"/>
      <c r="AL311" s="8"/>
      <c r="AM311" s="8"/>
      <c r="AN311" s="8"/>
      <c r="AO311" s="8"/>
      <c r="AP311" s="8"/>
      <c r="AQ311" s="8"/>
      <c r="AR311" s="8"/>
      <c r="AS311" s="8"/>
      <c r="AT311" s="8"/>
      <c r="AU311" s="8"/>
    </row>
    <row r="312" spans="34:47" x14ac:dyDescent="0.25">
      <c r="AH312" s="8"/>
      <c r="AI312" s="8"/>
      <c r="AJ312" s="8"/>
      <c r="AK312" s="8"/>
      <c r="AL312" s="8"/>
      <c r="AM312" s="8"/>
      <c r="AN312" s="8"/>
      <c r="AO312" s="8"/>
      <c r="AP312" s="8"/>
      <c r="AQ312" s="8"/>
      <c r="AR312" s="8"/>
      <c r="AS312" s="8"/>
      <c r="AT312" s="8"/>
      <c r="AU312" s="8"/>
    </row>
    <row r="313" spans="34:47" x14ac:dyDescent="0.25">
      <c r="AH313" s="8"/>
      <c r="AI313" s="8"/>
      <c r="AJ313" s="8"/>
      <c r="AK313" s="8"/>
      <c r="AL313" s="8"/>
      <c r="AM313" s="8"/>
      <c r="AN313" s="8"/>
      <c r="AO313" s="8"/>
      <c r="AP313" s="8"/>
      <c r="AQ313" s="8"/>
      <c r="AR313" s="8"/>
      <c r="AS313" s="8"/>
      <c r="AT313" s="8"/>
      <c r="AU313" s="8"/>
    </row>
    <row r="314" spans="34:47" x14ac:dyDescent="0.25">
      <c r="AH314" s="8"/>
      <c r="AI314" s="8"/>
      <c r="AJ314" s="8"/>
      <c r="AK314" s="8"/>
      <c r="AL314" s="8"/>
      <c r="AM314" s="8"/>
      <c r="AN314" s="8"/>
      <c r="AO314" s="8"/>
      <c r="AP314" s="8"/>
      <c r="AQ314" s="8"/>
      <c r="AR314" s="8"/>
      <c r="AS314" s="8"/>
      <c r="AT314" s="8"/>
      <c r="AU314" s="8"/>
    </row>
    <row r="315" spans="34:47" x14ac:dyDescent="0.25">
      <c r="AH315" s="8"/>
      <c r="AI315" s="8"/>
      <c r="AJ315" s="8"/>
      <c r="AK315" s="8"/>
      <c r="AL315" s="8"/>
      <c r="AM315" s="8"/>
      <c r="AN315" s="8"/>
      <c r="AO315" s="8"/>
      <c r="AP315" s="8"/>
      <c r="AQ315" s="8"/>
      <c r="AR315" s="8"/>
      <c r="AS315" s="8"/>
      <c r="AT315" s="8"/>
      <c r="AU315" s="8"/>
    </row>
    <row r="316" spans="34:47" x14ac:dyDescent="0.25">
      <c r="AH316" s="8"/>
      <c r="AI316" s="8"/>
      <c r="AJ316" s="8"/>
      <c r="AK316" s="8"/>
      <c r="AL316" s="8"/>
      <c r="AM316" s="8"/>
      <c r="AN316" s="8"/>
      <c r="AO316" s="8"/>
      <c r="AP316" s="8"/>
      <c r="AQ316" s="8"/>
      <c r="AR316" s="8"/>
      <c r="AS316" s="8"/>
      <c r="AT316" s="8"/>
      <c r="AU316" s="8"/>
    </row>
    <row r="317" spans="34:47" x14ac:dyDescent="0.25">
      <c r="AH317" s="8"/>
      <c r="AI317" s="8"/>
      <c r="AJ317" s="8"/>
      <c r="AK317" s="8"/>
      <c r="AL317" s="8"/>
      <c r="AM317" s="8"/>
      <c r="AN317" s="8"/>
      <c r="AO317" s="8"/>
      <c r="AP317" s="8"/>
      <c r="AQ317" s="8"/>
      <c r="AR317" s="8"/>
      <c r="AS317" s="8"/>
      <c r="AT317" s="8"/>
      <c r="AU317" s="8"/>
    </row>
    <row r="318" spans="34:47" x14ac:dyDescent="0.25">
      <c r="AH318" s="8"/>
      <c r="AI318" s="8"/>
      <c r="AJ318" s="8"/>
      <c r="AK318" s="8"/>
      <c r="AL318" s="8"/>
      <c r="AM318" s="8"/>
      <c r="AN318" s="8"/>
      <c r="AO318" s="8"/>
      <c r="AP318" s="8"/>
      <c r="AQ318" s="8"/>
      <c r="AR318" s="8"/>
      <c r="AS318" s="8"/>
      <c r="AT318" s="8"/>
      <c r="AU318" s="8"/>
    </row>
    <row r="319" spans="34:47" x14ac:dyDescent="0.25">
      <c r="AH319" s="8"/>
      <c r="AI319" s="8"/>
      <c r="AJ319" s="8"/>
      <c r="AK319" s="8"/>
      <c r="AL319" s="8"/>
      <c r="AM319" s="8"/>
      <c r="AN319" s="8"/>
      <c r="AO319" s="8"/>
      <c r="AP319" s="8"/>
      <c r="AQ319" s="8"/>
      <c r="AR319" s="8"/>
      <c r="AS319" s="8"/>
      <c r="AT319" s="8"/>
      <c r="AU319" s="8"/>
    </row>
    <row r="320" spans="34:47" x14ac:dyDescent="0.25">
      <c r="AH320" s="8"/>
      <c r="AI320" s="8"/>
      <c r="AJ320" s="8"/>
      <c r="AK320" s="8"/>
      <c r="AL320" s="8"/>
      <c r="AM320" s="8"/>
      <c r="AN320" s="8"/>
      <c r="AO320" s="8"/>
      <c r="AP320" s="8"/>
      <c r="AQ320" s="8"/>
      <c r="AR320" s="8"/>
      <c r="AS320" s="8"/>
      <c r="AT320" s="8"/>
      <c r="AU320" s="8"/>
    </row>
    <row r="321" spans="34:47" x14ac:dyDescent="0.25">
      <c r="AH321" s="8"/>
      <c r="AI321" s="8"/>
      <c r="AJ321" s="8"/>
      <c r="AK321" s="8"/>
      <c r="AL321" s="8"/>
      <c r="AM321" s="8"/>
      <c r="AN321" s="8"/>
      <c r="AO321" s="8"/>
      <c r="AP321" s="8"/>
      <c r="AQ321" s="8"/>
      <c r="AR321" s="8"/>
      <c r="AS321" s="8"/>
      <c r="AT321" s="8"/>
      <c r="AU321" s="8"/>
    </row>
    <row r="322" spans="34:47" x14ac:dyDescent="0.25">
      <c r="AH322" s="8"/>
      <c r="AI322" s="8"/>
      <c r="AJ322" s="8"/>
      <c r="AK322" s="8"/>
      <c r="AL322" s="8"/>
      <c r="AM322" s="8"/>
      <c r="AN322" s="8"/>
      <c r="AO322" s="8"/>
      <c r="AP322" s="8"/>
      <c r="AQ322" s="8"/>
      <c r="AR322" s="8"/>
      <c r="AS322" s="8"/>
      <c r="AT322" s="8"/>
      <c r="AU322" s="8"/>
    </row>
    <row r="323" spans="34:47" x14ac:dyDescent="0.25">
      <c r="AH323" s="8"/>
      <c r="AI323" s="8"/>
      <c r="AJ323" s="8"/>
      <c r="AK323" s="8"/>
      <c r="AL323" s="8"/>
      <c r="AM323" s="8"/>
      <c r="AN323" s="8"/>
      <c r="AO323" s="8"/>
      <c r="AP323" s="8"/>
      <c r="AQ323" s="8"/>
      <c r="AR323" s="8"/>
      <c r="AS323" s="8"/>
      <c r="AT323" s="8"/>
      <c r="AU323" s="8"/>
    </row>
    <row r="324" spans="34:47" x14ac:dyDescent="0.25">
      <c r="AH324" s="8"/>
      <c r="AI324" s="8"/>
      <c r="AJ324" s="8"/>
      <c r="AK324" s="8"/>
      <c r="AL324" s="8"/>
      <c r="AM324" s="8"/>
      <c r="AN324" s="8"/>
      <c r="AO324" s="8"/>
      <c r="AP324" s="8"/>
      <c r="AQ324" s="8"/>
      <c r="AR324" s="8"/>
      <c r="AS324" s="8"/>
      <c r="AT324" s="8"/>
      <c r="AU324" s="8"/>
    </row>
    <row r="325" spans="34:47" x14ac:dyDescent="0.25">
      <c r="AH325" s="8"/>
      <c r="AI325" s="8"/>
      <c r="AJ325" s="8"/>
      <c r="AK325" s="8"/>
      <c r="AL325" s="8"/>
      <c r="AM325" s="8"/>
      <c r="AN325" s="8"/>
      <c r="AO325" s="8"/>
      <c r="AP325" s="8"/>
      <c r="AQ325" s="8"/>
      <c r="AR325" s="8"/>
      <c r="AS325" s="8"/>
      <c r="AT325" s="8"/>
      <c r="AU325" s="8"/>
    </row>
    <row r="326" spans="34:47" x14ac:dyDescent="0.25">
      <c r="AH326" s="8"/>
      <c r="AI326" s="8"/>
      <c r="AJ326" s="8"/>
      <c r="AK326" s="8"/>
      <c r="AL326" s="8"/>
      <c r="AM326" s="8"/>
      <c r="AN326" s="8"/>
      <c r="AO326" s="8"/>
      <c r="AP326" s="8"/>
      <c r="AQ326" s="8"/>
      <c r="AR326" s="8"/>
      <c r="AS326" s="8"/>
      <c r="AT326" s="8"/>
      <c r="AU326" s="8"/>
    </row>
    <row r="327" spans="34:47" x14ac:dyDescent="0.25">
      <c r="AH327" s="8"/>
      <c r="AI327" s="8"/>
      <c r="AJ327" s="8"/>
      <c r="AK327" s="8"/>
      <c r="AL327" s="8"/>
      <c r="AM327" s="8"/>
      <c r="AN327" s="8"/>
      <c r="AO327" s="8"/>
      <c r="AP327" s="8"/>
      <c r="AQ327" s="8"/>
      <c r="AR327" s="8"/>
      <c r="AS327" s="8"/>
      <c r="AT327" s="8"/>
      <c r="AU327" s="8"/>
    </row>
    <row r="328" spans="34:47" x14ac:dyDescent="0.25">
      <c r="AH328" s="8"/>
      <c r="AI328" s="8"/>
      <c r="AJ328" s="8"/>
      <c r="AK328" s="8"/>
      <c r="AL328" s="8"/>
      <c r="AM328" s="8"/>
      <c r="AN328" s="8"/>
      <c r="AO328" s="8"/>
      <c r="AP328" s="8"/>
      <c r="AQ328" s="8"/>
      <c r="AR328" s="8"/>
      <c r="AS328" s="8"/>
      <c r="AT328" s="8"/>
      <c r="AU328" s="8"/>
    </row>
    <row r="329" spans="34:47" x14ac:dyDescent="0.25">
      <c r="AH329" s="8"/>
      <c r="AI329" s="8"/>
      <c r="AJ329" s="8"/>
      <c r="AK329" s="8"/>
      <c r="AL329" s="8"/>
      <c r="AM329" s="8"/>
      <c r="AN329" s="8"/>
      <c r="AO329" s="8"/>
      <c r="AP329" s="8"/>
      <c r="AQ329" s="8"/>
      <c r="AR329" s="8"/>
      <c r="AS329" s="8"/>
      <c r="AT329" s="8"/>
      <c r="AU329" s="8"/>
    </row>
    <row r="330" spans="34:47" x14ac:dyDescent="0.25">
      <c r="AH330" s="8"/>
      <c r="AI330" s="8"/>
      <c r="AJ330" s="8"/>
      <c r="AK330" s="8"/>
      <c r="AL330" s="8"/>
      <c r="AM330" s="8"/>
      <c r="AN330" s="8"/>
      <c r="AO330" s="8"/>
      <c r="AP330" s="8"/>
      <c r="AQ330" s="8"/>
      <c r="AR330" s="8"/>
      <c r="AS330" s="8"/>
      <c r="AT330" s="8"/>
      <c r="AU330" s="8"/>
    </row>
    <row r="331" spans="34:47" x14ac:dyDescent="0.25">
      <c r="AH331" s="8"/>
      <c r="AI331" s="8"/>
      <c r="AJ331" s="8"/>
      <c r="AK331" s="8"/>
      <c r="AL331" s="8"/>
      <c r="AM331" s="8"/>
      <c r="AN331" s="8"/>
      <c r="AO331" s="8"/>
      <c r="AP331" s="8"/>
      <c r="AQ331" s="8"/>
      <c r="AR331" s="8"/>
      <c r="AS331" s="8"/>
      <c r="AT331" s="8"/>
      <c r="AU331" s="8"/>
    </row>
    <row r="332" spans="34:47" x14ac:dyDescent="0.25">
      <c r="AH332" s="8"/>
      <c r="AI332" s="8"/>
      <c r="AJ332" s="8"/>
      <c r="AK332" s="8"/>
      <c r="AL332" s="8"/>
      <c r="AM332" s="8"/>
      <c r="AN332" s="8"/>
      <c r="AO332" s="8"/>
      <c r="AP332" s="8"/>
      <c r="AQ332" s="8"/>
      <c r="AR332" s="8"/>
      <c r="AS332" s="8"/>
      <c r="AT332" s="8"/>
      <c r="AU332" s="8"/>
    </row>
    <row r="333" spans="34:47" x14ac:dyDescent="0.25">
      <c r="AH333" s="8"/>
      <c r="AI333" s="8"/>
      <c r="AJ333" s="8"/>
      <c r="AK333" s="8"/>
      <c r="AL333" s="8"/>
      <c r="AM333" s="8"/>
      <c r="AN333" s="8"/>
      <c r="AO333" s="8"/>
      <c r="AP333" s="8"/>
      <c r="AQ333" s="8"/>
      <c r="AR333" s="8"/>
      <c r="AS333" s="8"/>
      <c r="AT333" s="8"/>
      <c r="AU333" s="8"/>
    </row>
    <row r="334" spans="34:47" x14ac:dyDescent="0.25">
      <c r="AH334" s="8"/>
      <c r="AI334" s="8"/>
      <c r="AJ334" s="8"/>
      <c r="AK334" s="8"/>
      <c r="AL334" s="8"/>
      <c r="AM334" s="8"/>
      <c r="AN334" s="8"/>
      <c r="AO334" s="8"/>
      <c r="AP334" s="8"/>
      <c r="AQ334" s="8"/>
      <c r="AR334" s="8"/>
      <c r="AS334" s="8"/>
      <c r="AT334" s="8"/>
      <c r="AU334" s="8"/>
    </row>
    <row r="335" spans="34:47" x14ac:dyDescent="0.25">
      <c r="AH335" s="8"/>
      <c r="AI335" s="8"/>
      <c r="AJ335" s="8"/>
      <c r="AK335" s="8"/>
      <c r="AL335" s="8"/>
      <c r="AM335" s="8"/>
      <c r="AN335" s="8"/>
      <c r="AO335" s="8"/>
      <c r="AP335" s="8"/>
      <c r="AQ335" s="8"/>
      <c r="AR335" s="8"/>
      <c r="AS335" s="8"/>
      <c r="AT335" s="8"/>
      <c r="AU335" s="8"/>
    </row>
    <row r="336" spans="34:47" x14ac:dyDescent="0.25">
      <c r="AH336" s="8"/>
      <c r="AI336" s="8"/>
      <c r="AJ336" s="8"/>
      <c r="AK336" s="8"/>
      <c r="AL336" s="8"/>
      <c r="AM336" s="8"/>
      <c r="AN336" s="8"/>
      <c r="AO336" s="8"/>
      <c r="AP336" s="8"/>
      <c r="AQ336" s="8"/>
      <c r="AR336" s="8"/>
      <c r="AS336" s="8"/>
      <c r="AT336" s="8"/>
      <c r="AU336" s="8"/>
    </row>
    <row r="337" spans="34:47" x14ac:dyDescent="0.25">
      <c r="AH337" s="8"/>
      <c r="AI337" s="8"/>
      <c r="AJ337" s="8"/>
      <c r="AK337" s="8"/>
      <c r="AL337" s="8"/>
      <c r="AM337" s="8"/>
      <c r="AN337" s="8"/>
      <c r="AO337" s="8"/>
      <c r="AP337" s="8"/>
      <c r="AQ337" s="8"/>
      <c r="AR337" s="8"/>
      <c r="AS337" s="8"/>
      <c r="AT337" s="8"/>
      <c r="AU337" s="8"/>
    </row>
    <row r="338" spans="34:47" x14ac:dyDescent="0.25">
      <c r="AH338" s="8"/>
      <c r="AI338" s="8"/>
      <c r="AJ338" s="8"/>
      <c r="AK338" s="8"/>
      <c r="AL338" s="8"/>
      <c r="AM338" s="8"/>
      <c r="AN338" s="8"/>
      <c r="AO338" s="8"/>
      <c r="AP338" s="8"/>
      <c r="AQ338" s="8"/>
      <c r="AR338" s="8"/>
      <c r="AS338" s="8"/>
      <c r="AT338" s="8"/>
      <c r="AU338" s="8"/>
    </row>
    <row r="339" spans="34:47" x14ac:dyDescent="0.25">
      <c r="AH339" s="8"/>
      <c r="AI339" s="8"/>
      <c r="AJ339" s="8"/>
      <c r="AK339" s="8"/>
      <c r="AL339" s="8"/>
      <c r="AM339" s="8"/>
      <c r="AN339" s="8"/>
      <c r="AO339" s="8"/>
      <c r="AP339" s="8"/>
      <c r="AQ339" s="8"/>
      <c r="AR339" s="8"/>
      <c r="AS339" s="8"/>
      <c r="AT339" s="8"/>
      <c r="AU339" s="8"/>
    </row>
    <row r="340" spans="34:47" x14ac:dyDescent="0.25">
      <c r="AH340" s="8"/>
      <c r="AI340" s="8"/>
      <c r="AJ340" s="8"/>
      <c r="AK340" s="8"/>
      <c r="AL340" s="8"/>
      <c r="AM340" s="8"/>
      <c r="AN340" s="8"/>
      <c r="AO340" s="8"/>
      <c r="AP340" s="8"/>
      <c r="AQ340" s="8"/>
      <c r="AR340" s="8"/>
      <c r="AS340" s="8"/>
      <c r="AT340" s="8"/>
      <c r="AU340" s="8"/>
    </row>
    <row r="341" spans="34:47" x14ac:dyDescent="0.25">
      <c r="AH341" s="8"/>
      <c r="AI341" s="8"/>
      <c r="AJ341" s="8"/>
      <c r="AK341" s="8"/>
      <c r="AL341" s="8"/>
      <c r="AM341" s="8"/>
      <c r="AN341" s="8"/>
      <c r="AO341" s="8"/>
      <c r="AP341" s="8"/>
      <c r="AQ341" s="8"/>
      <c r="AR341" s="8"/>
      <c r="AS341" s="8"/>
      <c r="AT341" s="8"/>
      <c r="AU341" s="8"/>
    </row>
    <row r="342" spans="34:47" x14ac:dyDescent="0.25">
      <c r="AH342" s="8"/>
      <c r="AI342" s="8"/>
      <c r="AJ342" s="8"/>
      <c r="AK342" s="8"/>
      <c r="AL342" s="8"/>
      <c r="AM342" s="8"/>
      <c r="AN342" s="8"/>
      <c r="AO342" s="8"/>
      <c r="AP342" s="8"/>
      <c r="AQ342" s="8"/>
      <c r="AR342" s="8"/>
      <c r="AS342" s="8"/>
      <c r="AT342" s="8"/>
      <c r="AU342" s="8"/>
    </row>
    <row r="343" spans="34:47" x14ac:dyDescent="0.25">
      <c r="AH343" s="8"/>
      <c r="AI343" s="8"/>
      <c r="AJ343" s="8"/>
      <c r="AK343" s="8"/>
      <c r="AL343" s="8"/>
      <c r="AM343" s="8"/>
      <c r="AN343" s="8"/>
      <c r="AO343" s="8"/>
      <c r="AP343" s="8"/>
      <c r="AQ343" s="8"/>
      <c r="AR343" s="8"/>
      <c r="AS343" s="8"/>
      <c r="AT343" s="8"/>
      <c r="AU343" s="8"/>
    </row>
    <row r="344" spans="34:47" x14ac:dyDescent="0.25">
      <c r="AH344" s="8"/>
      <c r="AI344" s="8"/>
      <c r="AJ344" s="8"/>
      <c r="AK344" s="8"/>
      <c r="AL344" s="8"/>
      <c r="AM344" s="8"/>
      <c r="AN344" s="8"/>
      <c r="AO344" s="8"/>
      <c r="AP344" s="8"/>
      <c r="AQ344" s="8"/>
      <c r="AR344" s="8"/>
      <c r="AS344" s="8"/>
      <c r="AT344" s="8"/>
      <c r="AU344" s="8"/>
    </row>
    <row r="345" spans="34:47" x14ac:dyDescent="0.25">
      <c r="AH345" s="8"/>
      <c r="AI345" s="8"/>
      <c r="AJ345" s="8"/>
      <c r="AK345" s="8"/>
      <c r="AL345" s="8"/>
      <c r="AM345" s="8"/>
      <c r="AN345" s="8"/>
      <c r="AO345" s="8"/>
      <c r="AP345" s="8"/>
      <c r="AQ345" s="8"/>
      <c r="AR345" s="8"/>
      <c r="AS345" s="8"/>
      <c r="AT345" s="8"/>
      <c r="AU345" s="8"/>
    </row>
    <row r="346" spans="34:47" x14ac:dyDescent="0.25">
      <c r="AH346" s="8"/>
      <c r="AI346" s="8"/>
      <c r="AJ346" s="8"/>
      <c r="AK346" s="8"/>
      <c r="AL346" s="8"/>
      <c r="AM346" s="8"/>
      <c r="AN346" s="8"/>
      <c r="AO346" s="8"/>
      <c r="AP346" s="8"/>
      <c r="AQ346" s="8"/>
      <c r="AR346" s="8"/>
      <c r="AS346" s="8"/>
      <c r="AT346" s="8"/>
      <c r="AU346" s="8"/>
    </row>
    <row r="347" spans="34:47" x14ac:dyDescent="0.25">
      <c r="AH347" s="8"/>
      <c r="AI347" s="8"/>
      <c r="AJ347" s="8"/>
      <c r="AK347" s="8"/>
      <c r="AL347" s="8"/>
      <c r="AM347" s="8"/>
      <c r="AN347" s="8"/>
      <c r="AO347" s="8"/>
      <c r="AP347" s="8"/>
      <c r="AQ347" s="8"/>
      <c r="AR347" s="8"/>
      <c r="AS347" s="8"/>
      <c r="AT347" s="8"/>
      <c r="AU347" s="8"/>
    </row>
    <row r="348" spans="34:47" x14ac:dyDescent="0.25">
      <c r="AH348" s="8"/>
      <c r="AI348" s="8"/>
      <c r="AJ348" s="8"/>
      <c r="AK348" s="8"/>
      <c r="AL348" s="8"/>
      <c r="AM348" s="8"/>
      <c r="AN348" s="8"/>
      <c r="AO348" s="8"/>
      <c r="AP348" s="8"/>
      <c r="AQ348" s="8"/>
      <c r="AR348" s="8"/>
      <c r="AS348" s="8"/>
      <c r="AT348" s="8"/>
      <c r="AU348" s="8"/>
    </row>
    <row r="349" spans="34:47" x14ac:dyDescent="0.25">
      <c r="AH349" s="8"/>
      <c r="AI349" s="8"/>
      <c r="AJ349" s="8"/>
      <c r="AK349" s="8"/>
      <c r="AL349" s="8"/>
      <c r="AM349" s="8"/>
      <c r="AN349" s="8"/>
      <c r="AO349" s="8"/>
      <c r="AP349" s="8"/>
      <c r="AQ349" s="8"/>
      <c r="AR349" s="8"/>
      <c r="AS349" s="8"/>
      <c r="AT349" s="8"/>
      <c r="AU349" s="8"/>
    </row>
    <row r="350" spans="34:47" x14ac:dyDescent="0.25">
      <c r="AH350" s="8"/>
      <c r="AI350" s="8"/>
      <c r="AJ350" s="8"/>
      <c r="AK350" s="8"/>
      <c r="AL350" s="8"/>
      <c r="AM350" s="8"/>
      <c r="AN350" s="8"/>
      <c r="AO350" s="8"/>
      <c r="AP350" s="8"/>
      <c r="AQ350" s="8"/>
      <c r="AR350" s="8"/>
      <c r="AS350" s="8"/>
      <c r="AT350" s="8"/>
      <c r="AU350" s="8"/>
    </row>
    <row r="351" spans="34:47" x14ac:dyDescent="0.25">
      <c r="AH351" s="8"/>
      <c r="AI351" s="8"/>
      <c r="AJ351" s="8"/>
      <c r="AK351" s="8"/>
      <c r="AL351" s="8"/>
      <c r="AM351" s="8"/>
      <c r="AN351" s="8"/>
      <c r="AO351" s="8"/>
      <c r="AP351" s="8"/>
      <c r="AQ351" s="8"/>
      <c r="AR351" s="8"/>
      <c r="AS351" s="8"/>
      <c r="AT351" s="8"/>
      <c r="AU351" s="8"/>
    </row>
    <row r="352" spans="34:47" x14ac:dyDescent="0.25">
      <c r="AH352" s="8"/>
      <c r="AI352" s="8"/>
      <c r="AJ352" s="8"/>
      <c r="AK352" s="8"/>
      <c r="AL352" s="8"/>
      <c r="AM352" s="8"/>
      <c r="AN352" s="8"/>
      <c r="AO352" s="8"/>
      <c r="AP352" s="8"/>
      <c r="AQ352" s="8"/>
      <c r="AR352" s="8"/>
      <c r="AS352" s="8"/>
      <c r="AT352" s="8"/>
      <c r="AU352" s="8"/>
    </row>
    <row r="353" spans="34:47" x14ac:dyDescent="0.25">
      <c r="AH353" s="8"/>
      <c r="AI353" s="8"/>
      <c r="AJ353" s="8"/>
      <c r="AK353" s="8"/>
      <c r="AL353" s="8"/>
      <c r="AM353" s="8"/>
      <c r="AN353" s="8"/>
      <c r="AO353" s="8"/>
      <c r="AP353" s="8"/>
      <c r="AQ353" s="8"/>
      <c r="AR353" s="8"/>
      <c r="AS353" s="8"/>
      <c r="AT353" s="8"/>
      <c r="AU353" s="8"/>
    </row>
    <row r="354" spans="34:47" x14ac:dyDescent="0.25">
      <c r="AH354" s="8"/>
      <c r="AI354" s="8"/>
      <c r="AJ354" s="8"/>
      <c r="AK354" s="8"/>
      <c r="AL354" s="8"/>
      <c r="AM354" s="8"/>
      <c r="AN354" s="8"/>
      <c r="AO354" s="8"/>
      <c r="AP354" s="8"/>
      <c r="AQ354" s="8"/>
      <c r="AR354" s="8"/>
      <c r="AS354" s="8"/>
      <c r="AT354" s="8"/>
      <c r="AU354" s="8"/>
    </row>
    <row r="355" spans="34:47" x14ac:dyDescent="0.25">
      <c r="AH355" s="8"/>
      <c r="AI355" s="8"/>
      <c r="AJ355" s="8"/>
      <c r="AK355" s="8"/>
      <c r="AL355" s="8"/>
      <c r="AM355" s="8"/>
      <c r="AN355" s="8"/>
      <c r="AO355" s="8"/>
      <c r="AP355" s="8"/>
      <c r="AQ355" s="8"/>
      <c r="AR355" s="8"/>
      <c r="AS355" s="8"/>
      <c r="AT355" s="8"/>
      <c r="AU355" s="8"/>
    </row>
    <row r="356" spans="34:47" x14ac:dyDescent="0.25">
      <c r="AH356" s="8"/>
      <c r="AI356" s="8"/>
      <c r="AJ356" s="8"/>
      <c r="AK356" s="8"/>
      <c r="AL356" s="8"/>
      <c r="AM356" s="8"/>
      <c r="AN356" s="8"/>
      <c r="AO356" s="8"/>
      <c r="AP356" s="8"/>
      <c r="AQ356" s="8"/>
      <c r="AR356" s="8"/>
      <c r="AS356" s="8"/>
      <c r="AT356" s="8"/>
      <c r="AU356" s="8"/>
    </row>
    <row r="357" spans="34:47" x14ac:dyDescent="0.25">
      <c r="AH357" s="8"/>
      <c r="AI357" s="8"/>
      <c r="AJ357" s="8"/>
      <c r="AK357" s="8"/>
      <c r="AL357" s="8"/>
      <c r="AM357" s="8"/>
      <c r="AN357" s="8"/>
      <c r="AO357" s="8"/>
      <c r="AP357" s="8"/>
      <c r="AQ357" s="8"/>
      <c r="AR357" s="8"/>
      <c r="AS357" s="8"/>
      <c r="AT357" s="8"/>
      <c r="AU357" s="8"/>
    </row>
    <row r="358" spans="34:47" x14ac:dyDescent="0.25">
      <c r="AH358" s="8"/>
      <c r="AI358" s="8"/>
      <c r="AJ358" s="8"/>
      <c r="AK358" s="8"/>
      <c r="AL358" s="8"/>
      <c r="AM358" s="8"/>
      <c r="AN358" s="8"/>
      <c r="AO358" s="8"/>
      <c r="AP358" s="8"/>
      <c r="AQ358" s="8"/>
      <c r="AR358" s="8"/>
      <c r="AS358" s="8"/>
      <c r="AT358" s="8"/>
      <c r="AU358" s="8"/>
    </row>
    <row r="359" spans="34:47" x14ac:dyDescent="0.25">
      <c r="AH359" s="8"/>
      <c r="AI359" s="8"/>
      <c r="AJ359" s="8"/>
      <c r="AK359" s="8"/>
      <c r="AL359" s="8"/>
      <c r="AM359" s="8"/>
      <c r="AN359" s="8"/>
      <c r="AO359" s="8"/>
      <c r="AP359" s="8"/>
      <c r="AQ359" s="8"/>
      <c r="AR359" s="8"/>
      <c r="AS359" s="8"/>
      <c r="AT359" s="8"/>
      <c r="AU359" s="8"/>
    </row>
  </sheetData>
  <mergeCells count="8">
    <mergeCell ref="A33:F34"/>
    <mergeCell ref="H33:Q34"/>
    <mergeCell ref="S35:T35"/>
    <mergeCell ref="U33:AE34"/>
    <mergeCell ref="A1:F2"/>
    <mergeCell ref="S3:T3"/>
    <mergeCell ref="H1:Q2"/>
    <mergeCell ref="U1:AE2"/>
  </mergeCells>
  <dataValidations count="2">
    <dataValidation type="list" allowBlank="1" showInputMessage="1" showErrorMessage="1" sqref="U4:U11" xr:uid="{00000000-0002-0000-0100-000000000000}">
      <formula1>Poule_A</formula1>
    </dataValidation>
    <dataValidation type="list" allowBlank="1" showInputMessage="1" showErrorMessage="1" sqref="U36:U41" xr:uid="{00000000-0002-0000-0100-000001000000}">
      <formula1>Poule_B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Z73"/>
  <sheetViews>
    <sheetView workbookViewId="0">
      <selection activeCell="L24" sqref="L24"/>
    </sheetView>
  </sheetViews>
  <sheetFormatPr baseColWidth="10" defaultRowHeight="15" x14ac:dyDescent="0.25"/>
  <cols>
    <col min="1" max="130" width="6.7109375" style="1" customWidth="1"/>
  </cols>
  <sheetData>
    <row r="1" spans="1:66" ht="17.100000000000001" customHeight="1" x14ac:dyDescent="0.25">
      <c r="A1" s="67"/>
      <c r="B1" s="67"/>
      <c r="C1" s="170" t="s">
        <v>22</v>
      </c>
      <c r="D1" s="170"/>
      <c r="E1" s="170"/>
      <c r="F1" s="170"/>
      <c r="G1" s="170"/>
      <c r="H1" s="170"/>
      <c r="I1" s="170"/>
      <c r="J1" s="170"/>
      <c r="K1" s="170"/>
      <c r="L1" s="170"/>
      <c r="M1" s="67"/>
      <c r="N1" s="67"/>
      <c r="O1" s="67"/>
      <c r="P1" s="170" t="s">
        <v>23</v>
      </c>
      <c r="Q1" s="170"/>
      <c r="R1" s="170"/>
      <c r="S1" s="170"/>
      <c r="T1" s="170"/>
      <c r="U1" s="170"/>
      <c r="V1" s="170"/>
      <c r="W1" s="170"/>
      <c r="X1" s="170"/>
      <c r="Y1" s="170"/>
      <c r="Z1" s="67"/>
      <c r="AA1" s="67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  <c r="AO1" s="65"/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  <c r="BH1" s="65"/>
      <c r="BI1" s="65"/>
      <c r="BJ1" s="65"/>
      <c r="BK1" s="65"/>
      <c r="BL1" s="65"/>
      <c r="BM1" s="65"/>
      <c r="BN1" s="65"/>
    </row>
    <row r="2" spans="1:66" ht="17.100000000000001" customHeight="1" thickBot="1" x14ac:dyDescent="0.3">
      <c r="A2" s="67"/>
      <c r="B2" s="67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67"/>
      <c r="N2" s="67"/>
      <c r="O2" s="67"/>
      <c r="P2" s="170"/>
      <c r="Q2" s="170"/>
      <c r="R2" s="170"/>
      <c r="S2" s="170"/>
      <c r="T2" s="170"/>
      <c r="U2" s="170"/>
      <c r="V2" s="170"/>
      <c r="W2" s="170"/>
      <c r="X2" s="170"/>
      <c r="Y2" s="170"/>
      <c r="Z2" s="67"/>
      <c r="AA2" s="67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  <c r="BH2" s="65"/>
      <c r="BI2" s="65"/>
      <c r="BJ2" s="65"/>
      <c r="BK2" s="65"/>
      <c r="BL2" s="65"/>
      <c r="BM2" s="65"/>
      <c r="BN2" s="65"/>
    </row>
    <row r="3" spans="1:66" ht="17.100000000000001" customHeight="1" x14ac:dyDescent="0.25">
      <c r="A3" s="156" t="s">
        <v>19</v>
      </c>
      <c r="B3" s="157"/>
      <c r="C3" s="148" t="s">
        <v>37</v>
      </c>
      <c r="D3" s="149"/>
      <c r="E3" s="152">
        <v>21</v>
      </c>
      <c r="F3" s="153"/>
      <c r="G3" s="67"/>
      <c r="H3" s="67"/>
      <c r="I3" s="148"/>
      <c r="J3" s="149"/>
      <c r="K3" s="144"/>
      <c r="L3" s="145"/>
      <c r="M3" s="67"/>
      <c r="N3" s="67"/>
      <c r="O3" s="67"/>
      <c r="P3" s="148" t="s">
        <v>37</v>
      </c>
      <c r="Q3" s="149"/>
      <c r="R3" s="152"/>
      <c r="S3" s="153"/>
      <c r="T3" s="67"/>
      <c r="U3" s="67"/>
      <c r="V3" s="148"/>
      <c r="W3" s="149"/>
      <c r="X3" s="144"/>
      <c r="Y3" s="145"/>
      <c r="Z3" s="173"/>
      <c r="AA3" s="172" t="s">
        <v>20</v>
      </c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5"/>
      <c r="BL3" s="65"/>
      <c r="BM3" s="65"/>
      <c r="BN3" s="65"/>
    </row>
    <row r="4" spans="1:66" ht="17.100000000000001" customHeight="1" thickBot="1" x14ac:dyDescent="0.3">
      <c r="A4" s="156"/>
      <c r="B4" s="157"/>
      <c r="C4" s="150"/>
      <c r="D4" s="151"/>
      <c r="E4" s="154"/>
      <c r="F4" s="155"/>
      <c r="G4" s="67"/>
      <c r="H4" s="67"/>
      <c r="I4" s="150"/>
      <c r="J4" s="151"/>
      <c r="K4" s="146"/>
      <c r="L4" s="147"/>
      <c r="M4" s="67"/>
      <c r="N4" s="67"/>
      <c r="O4" s="67"/>
      <c r="P4" s="150"/>
      <c r="Q4" s="151"/>
      <c r="R4" s="154"/>
      <c r="S4" s="155"/>
      <c r="T4" s="67"/>
      <c r="U4" s="67"/>
      <c r="V4" s="150"/>
      <c r="W4" s="151"/>
      <c r="X4" s="146"/>
      <c r="Y4" s="147"/>
      <c r="Z4" s="173"/>
      <c r="AA4" s="172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5"/>
      <c r="BC4" s="65"/>
      <c r="BD4" s="65"/>
      <c r="BE4" s="65"/>
      <c r="BF4" s="65"/>
      <c r="BG4" s="65"/>
      <c r="BH4" s="65"/>
      <c r="BI4" s="65"/>
      <c r="BJ4" s="65"/>
      <c r="BK4" s="65"/>
      <c r="BL4" s="65"/>
      <c r="BM4" s="65"/>
      <c r="BN4" s="65"/>
    </row>
    <row r="5" spans="1:66" ht="17.100000000000001" customHeight="1" x14ac:dyDescent="0.25">
      <c r="A5" s="156"/>
      <c r="B5" s="157"/>
      <c r="C5" s="164" t="str">
        <f>IF('Matchs de poule'!K9=5,'Matchs de poule'!H9,"")</f>
        <v/>
      </c>
      <c r="D5" s="165"/>
      <c r="E5" s="165"/>
      <c r="F5" s="165"/>
      <c r="G5" s="165"/>
      <c r="H5" s="165"/>
      <c r="I5" s="165"/>
      <c r="J5" s="165"/>
      <c r="K5" s="165"/>
      <c r="L5" s="166"/>
      <c r="M5" s="67"/>
      <c r="N5" s="67"/>
      <c r="O5" s="67"/>
      <c r="P5" s="164" t="str">
        <f>IF('Matchs de poule'!K8=5,'Matchs de poule'!H8,"")</f>
        <v/>
      </c>
      <c r="Q5" s="165"/>
      <c r="R5" s="165"/>
      <c r="S5" s="165"/>
      <c r="T5" s="165"/>
      <c r="U5" s="165"/>
      <c r="V5" s="165"/>
      <c r="W5" s="165"/>
      <c r="X5" s="165"/>
      <c r="Y5" s="166"/>
      <c r="Z5" s="173"/>
      <c r="AA5" s="172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5"/>
      <c r="AO5" s="65"/>
      <c r="AP5" s="65"/>
      <c r="AQ5" s="65"/>
      <c r="AR5" s="65"/>
      <c r="AS5" s="65"/>
      <c r="AT5" s="65"/>
      <c r="AU5" s="65"/>
      <c r="AV5" s="65"/>
      <c r="AW5" s="65"/>
      <c r="AX5" s="65"/>
      <c r="AY5" s="65"/>
      <c r="AZ5" s="65"/>
      <c r="BA5" s="65"/>
      <c r="BB5" s="65"/>
      <c r="BC5" s="65"/>
      <c r="BD5" s="65"/>
      <c r="BE5" s="65"/>
      <c r="BF5" s="65"/>
      <c r="BG5" s="65"/>
      <c r="BH5" s="65"/>
      <c r="BI5" s="65"/>
      <c r="BJ5" s="65"/>
      <c r="BK5" s="65"/>
      <c r="BL5" s="65"/>
      <c r="BM5" s="65"/>
      <c r="BN5" s="65"/>
    </row>
    <row r="6" spans="1:66" ht="17.100000000000001" customHeight="1" thickBot="1" x14ac:dyDescent="0.3">
      <c r="A6" s="156"/>
      <c r="B6" s="157"/>
      <c r="C6" s="167"/>
      <c r="D6" s="168"/>
      <c r="E6" s="168"/>
      <c r="F6" s="168"/>
      <c r="G6" s="168"/>
      <c r="H6" s="168"/>
      <c r="I6" s="168"/>
      <c r="J6" s="168"/>
      <c r="K6" s="168"/>
      <c r="L6" s="169"/>
      <c r="M6" s="67"/>
      <c r="N6" s="67"/>
      <c r="O6" s="67"/>
      <c r="P6" s="167"/>
      <c r="Q6" s="168"/>
      <c r="R6" s="168"/>
      <c r="S6" s="168"/>
      <c r="T6" s="168"/>
      <c r="U6" s="168"/>
      <c r="V6" s="168"/>
      <c r="W6" s="168"/>
      <c r="X6" s="168"/>
      <c r="Y6" s="169"/>
      <c r="Z6" s="173"/>
      <c r="AA6" s="172"/>
      <c r="AB6" s="65"/>
      <c r="AC6" s="65"/>
      <c r="AD6" s="65"/>
      <c r="AE6" s="65"/>
      <c r="AF6" s="65"/>
      <c r="AG6" s="65"/>
      <c r="AH6" s="65"/>
      <c r="AI6" s="65"/>
      <c r="AJ6" s="65"/>
      <c r="AK6" s="65"/>
      <c r="AL6" s="65"/>
      <c r="AM6" s="65"/>
      <c r="AN6" s="65"/>
      <c r="AO6" s="65"/>
      <c r="AP6" s="65"/>
      <c r="AQ6" s="65"/>
      <c r="AR6" s="65"/>
      <c r="AS6" s="65"/>
      <c r="AT6" s="65"/>
      <c r="AU6" s="65"/>
      <c r="AV6" s="65"/>
      <c r="AW6" s="65"/>
      <c r="AX6" s="65"/>
      <c r="AY6" s="65"/>
      <c r="AZ6" s="65"/>
      <c r="BA6" s="65"/>
      <c r="BB6" s="65"/>
      <c r="BC6" s="65"/>
      <c r="BD6" s="65"/>
      <c r="BE6" s="65"/>
      <c r="BF6" s="65"/>
      <c r="BG6" s="65"/>
      <c r="BH6" s="65"/>
      <c r="BI6" s="65"/>
      <c r="BJ6" s="65"/>
      <c r="BK6" s="65"/>
      <c r="BL6" s="65"/>
      <c r="BM6" s="65"/>
      <c r="BN6" s="65"/>
    </row>
    <row r="7" spans="1:66" ht="17.100000000000001" customHeight="1" x14ac:dyDescent="0.25">
      <c r="A7" s="156"/>
      <c r="B7" s="157"/>
      <c r="C7" s="158" t="str">
        <f>IF('Matchs de poule'!K41=5,'Matchs de poule'!H41,"")</f>
        <v/>
      </c>
      <c r="D7" s="159"/>
      <c r="E7" s="159"/>
      <c r="F7" s="159"/>
      <c r="G7" s="159"/>
      <c r="H7" s="159"/>
      <c r="I7" s="159"/>
      <c r="J7" s="159"/>
      <c r="K7" s="159"/>
      <c r="L7" s="160"/>
      <c r="M7" s="67"/>
      <c r="N7" s="67"/>
      <c r="O7" s="67"/>
      <c r="P7" s="158" t="str">
        <f>IF('Matchs de poule'!K40=5,'Matchs de poule'!H40,"")</f>
        <v/>
      </c>
      <c r="Q7" s="159"/>
      <c r="R7" s="159"/>
      <c r="S7" s="159"/>
      <c r="T7" s="159"/>
      <c r="U7" s="159"/>
      <c r="V7" s="159"/>
      <c r="W7" s="159"/>
      <c r="X7" s="159"/>
      <c r="Y7" s="160"/>
      <c r="Z7" s="173"/>
      <c r="AA7" s="172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/>
      <c r="AV7" s="65"/>
      <c r="AW7" s="65"/>
      <c r="AX7" s="65"/>
      <c r="AY7" s="65"/>
      <c r="AZ7" s="65"/>
      <c r="BA7" s="65"/>
      <c r="BB7" s="65"/>
      <c r="BC7" s="65"/>
      <c r="BD7" s="65"/>
      <c r="BE7" s="65"/>
      <c r="BF7" s="65"/>
      <c r="BG7" s="65"/>
      <c r="BH7" s="65"/>
      <c r="BI7" s="65"/>
      <c r="BJ7" s="65"/>
      <c r="BK7" s="65"/>
      <c r="BL7" s="65"/>
      <c r="BM7" s="65"/>
      <c r="BN7" s="65"/>
    </row>
    <row r="8" spans="1:66" ht="17.100000000000001" customHeight="1" thickBot="1" x14ac:dyDescent="0.3">
      <c r="A8" s="156"/>
      <c r="B8" s="157"/>
      <c r="C8" s="161"/>
      <c r="D8" s="162"/>
      <c r="E8" s="162"/>
      <c r="F8" s="162"/>
      <c r="G8" s="162"/>
      <c r="H8" s="162"/>
      <c r="I8" s="162"/>
      <c r="J8" s="162"/>
      <c r="K8" s="162"/>
      <c r="L8" s="163"/>
      <c r="M8" s="67"/>
      <c r="N8" s="67"/>
      <c r="O8" s="67"/>
      <c r="P8" s="161"/>
      <c r="Q8" s="162"/>
      <c r="R8" s="162"/>
      <c r="S8" s="162"/>
      <c r="T8" s="162"/>
      <c r="U8" s="162"/>
      <c r="V8" s="162"/>
      <c r="W8" s="162"/>
      <c r="X8" s="162"/>
      <c r="Y8" s="163"/>
      <c r="Z8" s="173"/>
      <c r="AA8" s="172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  <c r="BG8" s="65"/>
      <c r="BH8" s="65"/>
      <c r="BI8" s="65"/>
      <c r="BJ8" s="65"/>
      <c r="BK8" s="65"/>
      <c r="BL8" s="65"/>
      <c r="BM8" s="65"/>
      <c r="BN8" s="65"/>
    </row>
    <row r="9" spans="1:66" ht="17.100000000000001" customHeight="1" x14ac:dyDescent="0.25">
      <c r="A9" s="156"/>
      <c r="B9" s="157"/>
      <c r="C9" s="148" t="s">
        <v>37</v>
      </c>
      <c r="D9" s="149"/>
      <c r="E9" s="152">
        <v>15</v>
      </c>
      <c r="F9" s="153"/>
      <c r="G9" s="67"/>
      <c r="H9" s="67"/>
      <c r="I9" s="148"/>
      <c r="J9" s="149"/>
      <c r="K9" s="144"/>
      <c r="L9" s="145"/>
      <c r="M9" s="67"/>
      <c r="N9" s="67"/>
      <c r="O9" s="67"/>
      <c r="P9" s="148" t="s">
        <v>37</v>
      </c>
      <c r="Q9" s="149"/>
      <c r="R9" s="152"/>
      <c r="S9" s="153"/>
      <c r="T9" s="67"/>
      <c r="U9" s="67"/>
      <c r="V9" s="148"/>
      <c r="W9" s="149"/>
      <c r="X9" s="144"/>
      <c r="Y9" s="145"/>
      <c r="Z9" s="173"/>
      <c r="AA9" s="172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5"/>
      <c r="AW9" s="65"/>
      <c r="AX9" s="65"/>
      <c r="AY9" s="65"/>
      <c r="AZ9" s="65"/>
      <c r="BA9" s="65"/>
      <c r="BB9" s="65"/>
      <c r="BC9" s="65"/>
      <c r="BD9" s="65"/>
      <c r="BE9" s="65"/>
      <c r="BF9" s="65"/>
      <c r="BG9" s="65"/>
      <c r="BH9" s="65"/>
      <c r="BI9" s="65"/>
      <c r="BJ9" s="65"/>
      <c r="BK9" s="65"/>
      <c r="BL9" s="65"/>
      <c r="BM9" s="65"/>
      <c r="BN9" s="65"/>
    </row>
    <row r="10" spans="1:66" ht="17.100000000000001" customHeight="1" thickBot="1" x14ac:dyDescent="0.3">
      <c r="A10" s="156"/>
      <c r="B10" s="157"/>
      <c r="C10" s="150"/>
      <c r="D10" s="151"/>
      <c r="E10" s="154"/>
      <c r="F10" s="155"/>
      <c r="G10" s="67"/>
      <c r="H10" s="67"/>
      <c r="I10" s="150"/>
      <c r="J10" s="151"/>
      <c r="K10" s="146"/>
      <c r="L10" s="147"/>
      <c r="M10" s="67"/>
      <c r="N10" s="67"/>
      <c r="O10" s="67"/>
      <c r="P10" s="150"/>
      <c r="Q10" s="151"/>
      <c r="R10" s="154"/>
      <c r="S10" s="155"/>
      <c r="T10" s="67"/>
      <c r="U10" s="67"/>
      <c r="V10" s="150"/>
      <c r="W10" s="151"/>
      <c r="X10" s="146"/>
      <c r="Y10" s="147"/>
      <c r="Z10" s="173"/>
      <c r="AA10" s="172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5"/>
      <c r="AR10" s="65"/>
      <c r="AS10" s="65"/>
      <c r="AT10" s="65"/>
      <c r="AU10" s="65"/>
      <c r="AV10" s="65"/>
      <c r="AW10" s="65"/>
      <c r="AX10" s="65"/>
      <c r="AY10" s="65"/>
      <c r="AZ10" s="65"/>
      <c r="BA10" s="65"/>
      <c r="BB10" s="65"/>
      <c r="BC10" s="65"/>
      <c r="BD10" s="65"/>
      <c r="BE10" s="65"/>
      <c r="BF10" s="65"/>
      <c r="BG10" s="65"/>
      <c r="BH10" s="65"/>
      <c r="BI10" s="65"/>
      <c r="BJ10" s="65"/>
      <c r="BK10" s="65"/>
      <c r="BL10" s="65"/>
      <c r="BM10" s="65"/>
      <c r="BN10" s="65"/>
    </row>
    <row r="11" spans="1:66" ht="17.100000000000001" customHeight="1" x14ac:dyDescent="0.25">
      <c r="A11" s="67"/>
      <c r="B11" s="67"/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5"/>
      <c r="AW11" s="65"/>
      <c r="AX11" s="65"/>
      <c r="AY11" s="65"/>
      <c r="AZ11" s="65"/>
      <c r="BA11" s="65"/>
      <c r="BB11" s="65"/>
      <c r="BC11" s="65"/>
      <c r="BD11" s="65"/>
      <c r="BE11" s="65"/>
      <c r="BF11" s="65"/>
      <c r="BG11" s="65"/>
      <c r="BH11" s="65"/>
      <c r="BI11" s="65"/>
      <c r="BJ11" s="65"/>
      <c r="BK11" s="65"/>
      <c r="BL11" s="65"/>
      <c r="BM11" s="65"/>
      <c r="BN11" s="65"/>
    </row>
    <row r="12" spans="1:66" ht="17.100000000000001" customHeight="1" x14ac:dyDescent="0.25">
      <c r="A12" s="67"/>
      <c r="B12" s="67"/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5"/>
      <c r="AW12" s="65"/>
      <c r="AX12" s="65"/>
      <c r="AY12" s="65"/>
      <c r="AZ12" s="65"/>
      <c r="BA12" s="65"/>
      <c r="BB12" s="65"/>
      <c r="BC12" s="65"/>
      <c r="BD12" s="65"/>
      <c r="BE12" s="65"/>
      <c r="BF12" s="65"/>
      <c r="BG12" s="65"/>
      <c r="BH12" s="65"/>
      <c r="BI12" s="65"/>
      <c r="BJ12" s="65"/>
      <c r="BK12" s="65"/>
      <c r="BL12" s="65"/>
      <c r="BM12" s="65"/>
      <c r="BN12" s="65"/>
    </row>
    <row r="13" spans="1:66" ht="17.100000000000001" customHeight="1" x14ac:dyDescent="0.25">
      <c r="A13" s="67"/>
      <c r="B13" s="67"/>
      <c r="C13" s="170" t="s">
        <v>25</v>
      </c>
      <c r="D13" s="170"/>
      <c r="E13" s="170"/>
      <c r="F13" s="170"/>
      <c r="G13" s="170"/>
      <c r="H13" s="170"/>
      <c r="I13" s="170"/>
      <c r="J13" s="170"/>
      <c r="K13" s="170"/>
      <c r="L13" s="170"/>
      <c r="M13" s="67"/>
      <c r="N13" s="67"/>
      <c r="O13" s="67"/>
      <c r="P13" s="170" t="s">
        <v>24</v>
      </c>
      <c r="Q13" s="170"/>
      <c r="R13" s="170"/>
      <c r="S13" s="170"/>
      <c r="T13" s="170"/>
      <c r="U13" s="170"/>
      <c r="V13" s="170"/>
      <c r="W13" s="170"/>
      <c r="X13" s="170"/>
      <c r="Y13" s="170"/>
      <c r="Z13" s="67"/>
      <c r="AA13" s="67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5"/>
      <c r="AY13" s="65"/>
      <c r="AZ13" s="65"/>
      <c r="BA13" s="65"/>
      <c r="BB13" s="65"/>
      <c r="BC13" s="65"/>
      <c r="BD13" s="65"/>
      <c r="BE13" s="65"/>
      <c r="BF13" s="65"/>
      <c r="BG13" s="65"/>
      <c r="BH13" s="65"/>
      <c r="BI13" s="65"/>
      <c r="BJ13" s="65"/>
      <c r="BK13" s="65"/>
      <c r="BL13" s="65"/>
      <c r="BM13" s="65"/>
      <c r="BN13" s="65"/>
    </row>
    <row r="14" spans="1:66" ht="17.100000000000001" customHeight="1" thickBot="1" x14ac:dyDescent="0.3">
      <c r="A14" s="67"/>
      <c r="B14" s="67"/>
      <c r="C14" s="170"/>
      <c r="D14" s="170"/>
      <c r="E14" s="170"/>
      <c r="F14" s="170"/>
      <c r="G14" s="170"/>
      <c r="H14" s="170"/>
      <c r="I14" s="170"/>
      <c r="J14" s="170"/>
      <c r="K14" s="170"/>
      <c r="L14" s="170"/>
      <c r="M14" s="67"/>
      <c r="N14" s="67"/>
      <c r="O14" s="67"/>
      <c r="P14" s="170"/>
      <c r="Q14" s="170"/>
      <c r="R14" s="170"/>
      <c r="S14" s="170"/>
      <c r="T14" s="170"/>
      <c r="U14" s="170"/>
      <c r="V14" s="170"/>
      <c r="W14" s="170"/>
      <c r="X14" s="170"/>
      <c r="Y14" s="170"/>
      <c r="Z14" s="67"/>
      <c r="AA14" s="67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5"/>
      <c r="AW14" s="65"/>
      <c r="AX14" s="65"/>
      <c r="AY14" s="65"/>
      <c r="AZ14" s="65"/>
      <c r="BA14" s="65"/>
      <c r="BB14" s="65"/>
      <c r="BC14" s="65"/>
      <c r="BD14" s="65"/>
      <c r="BE14" s="65"/>
      <c r="BF14" s="65"/>
      <c r="BG14" s="65"/>
      <c r="BH14" s="65"/>
      <c r="BI14" s="65"/>
      <c r="BJ14" s="65"/>
      <c r="BK14" s="65"/>
      <c r="BL14" s="65"/>
      <c r="BM14" s="65"/>
      <c r="BN14" s="65"/>
    </row>
    <row r="15" spans="1:66" ht="17.100000000000001" customHeight="1" x14ac:dyDescent="0.25">
      <c r="A15" s="156" t="s">
        <v>35</v>
      </c>
      <c r="B15" s="157"/>
      <c r="C15" s="148" t="s">
        <v>37</v>
      </c>
      <c r="D15" s="149"/>
      <c r="E15" s="152"/>
      <c r="F15" s="153"/>
      <c r="G15" s="67"/>
      <c r="H15" s="67"/>
      <c r="I15" s="148"/>
      <c r="J15" s="149"/>
      <c r="K15" s="144"/>
      <c r="L15" s="145"/>
      <c r="M15" s="67"/>
      <c r="N15" s="67"/>
      <c r="O15" s="67"/>
      <c r="P15" s="148" t="s">
        <v>37</v>
      </c>
      <c r="Q15" s="149"/>
      <c r="R15" s="152"/>
      <c r="S15" s="153"/>
      <c r="T15" s="67"/>
      <c r="U15" s="67"/>
      <c r="V15" s="148"/>
      <c r="W15" s="149"/>
      <c r="X15" s="144"/>
      <c r="Y15" s="145"/>
      <c r="Z15" s="173"/>
      <c r="AA15" s="172" t="s">
        <v>36</v>
      </c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5"/>
      <c r="AT15" s="65"/>
      <c r="AU15" s="65"/>
      <c r="AV15" s="65"/>
      <c r="AW15" s="65"/>
      <c r="AX15" s="65"/>
      <c r="AY15" s="65"/>
      <c r="AZ15" s="65"/>
      <c r="BA15" s="65"/>
      <c r="BB15" s="65"/>
      <c r="BC15" s="65"/>
      <c r="BD15" s="65"/>
      <c r="BE15" s="65"/>
      <c r="BF15" s="65"/>
      <c r="BG15" s="65"/>
      <c r="BH15" s="65"/>
      <c r="BI15" s="65"/>
      <c r="BJ15" s="65"/>
      <c r="BK15" s="65"/>
      <c r="BL15" s="65"/>
      <c r="BM15" s="65"/>
      <c r="BN15" s="65"/>
    </row>
    <row r="16" spans="1:66" ht="17.100000000000001" customHeight="1" thickBot="1" x14ac:dyDescent="0.3">
      <c r="A16" s="156"/>
      <c r="B16" s="157"/>
      <c r="C16" s="150"/>
      <c r="D16" s="151"/>
      <c r="E16" s="154"/>
      <c r="F16" s="155"/>
      <c r="G16" s="67"/>
      <c r="H16" s="67"/>
      <c r="I16" s="150"/>
      <c r="J16" s="151"/>
      <c r="K16" s="146"/>
      <c r="L16" s="147"/>
      <c r="M16" s="67"/>
      <c r="N16" s="67"/>
      <c r="O16" s="67"/>
      <c r="P16" s="150"/>
      <c r="Q16" s="151"/>
      <c r="R16" s="154"/>
      <c r="S16" s="155"/>
      <c r="T16" s="67"/>
      <c r="U16" s="67"/>
      <c r="V16" s="150"/>
      <c r="W16" s="151"/>
      <c r="X16" s="146"/>
      <c r="Y16" s="147"/>
      <c r="Z16" s="173"/>
      <c r="AA16" s="172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5"/>
      <c r="AW16" s="65"/>
      <c r="AX16" s="65"/>
      <c r="AY16" s="65"/>
      <c r="AZ16" s="65"/>
      <c r="BA16" s="65"/>
      <c r="BB16" s="65"/>
      <c r="BC16" s="65"/>
      <c r="BD16" s="65"/>
      <c r="BE16" s="65"/>
      <c r="BF16" s="65"/>
      <c r="BG16" s="65"/>
      <c r="BH16" s="65"/>
      <c r="BI16" s="65"/>
      <c r="BJ16" s="65"/>
      <c r="BK16" s="65"/>
      <c r="BL16" s="65"/>
      <c r="BM16" s="65"/>
      <c r="BN16" s="65"/>
    </row>
    <row r="17" spans="1:66" ht="17.100000000000001" customHeight="1" x14ac:dyDescent="0.25">
      <c r="A17" s="156"/>
      <c r="B17" s="157"/>
      <c r="C17" s="164" t="str">
        <f>IF('Matchs de poule'!K7=5,'Matchs de poule'!H7,"")</f>
        <v/>
      </c>
      <c r="D17" s="165"/>
      <c r="E17" s="165"/>
      <c r="F17" s="165"/>
      <c r="G17" s="165"/>
      <c r="H17" s="165"/>
      <c r="I17" s="165"/>
      <c r="J17" s="165"/>
      <c r="K17" s="165"/>
      <c r="L17" s="166"/>
      <c r="M17" s="67"/>
      <c r="N17" s="67"/>
      <c r="O17" s="67"/>
      <c r="P17" s="164" t="str">
        <f>IF('Matchs de poule'!K6=5,'Matchs de poule'!H6,"")</f>
        <v/>
      </c>
      <c r="Q17" s="165"/>
      <c r="R17" s="165"/>
      <c r="S17" s="165"/>
      <c r="T17" s="165"/>
      <c r="U17" s="165"/>
      <c r="V17" s="165"/>
      <c r="W17" s="165"/>
      <c r="X17" s="165"/>
      <c r="Y17" s="166"/>
      <c r="Z17" s="173"/>
      <c r="AA17" s="172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5"/>
      <c r="AT17" s="65"/>
      <c r="AU17" s="65"/>
      <c r="AV17" s="65"/>
      <c r="AW17" s="65"/>
      <c r="AX17" s="65"/>
      <c r="AY17" s="65"/>
      <c r="AZ17" s="65"/>
      <c r="BA17" s="65"/>
      <c r="BB17" s="65"/>
      <c r="BC17" s="65"/>
      <c r="BD17" s="65"/>
      <c r="BE17" s="65"/>
      <c r="BF17" s="65"/>
      <c r="BG17" s="65"/>
      <c r="BH17" s="65"/>
      <c r="BI17" s="65"/>
      <c r="BJ17" s="65"/>
      <c r="BK17" s="65"/>
      <c r="BL17" s="65"/>
      <c r="BM17" s="65"/>
      <c r="BN17" s="65"/>
    </row>
    <row r="18" spans="1:66" ht="17.100000000000001" customHeight="1" thickBot="1" x14ac:dyDescent="0.3">
      <c r="A18" s="156"/>
      <c r="B18" s="157"/>
      <c r="C18" s="167"/>
      <c r="D18" s="168"/>
      <c r="E18" s="168"/>
      <c r="F18" s="168"/>
      <c r="G18" s="168"/>
      <c r="H18" s="168"/>
      <c r="I18" s="168"/>
      <c r="J18" s="168"/>
      <c r="K18" s="168"/>
      <c r="L18" s="169"/>
      <c r="M18" s="67"/>
      <c r="N18" s="67"/>
      <c r="O18" s="67"/>
      <c r="P18" s="167"/>
      <c r="Q18" s="168"/>
      <c r="R18" s="168"/>
      <c r="S18" s="168"/>
      <c r="T18" s="168"/>
      <c r="U18" s="168"/>
      <c r="V18" s="168"/>
      <c r="W18" s="168"/>
      <c r="X18" s="168"/>
      <c r="Y18" s="169"/>
      <c r="Z18" s="173"/>
      <c r="AA18" s="172"/>
      <c r="AB18" s="65"/>
      <c r="AC18" s="65"/>
      <c r="AD18" s="65"/>
      <c r="AE18" s="65"/>
      <c r="AF18" s="65"/>
      <c r="AG18" s="65"/>
      <c r="AH18" s="65"/>
      <c r="AI18" s="65"/>
      <c r="AJ18" s="65"/>
      <c r="AK18" s="65"/>
      <c r="AL18" s="65"/>
      <c r="AM18" s="65"/>
      <c r="AN18" s="65"/>
      <c r="AO18" s="65"/>
      <c r="AP18" s="65"/>
      <c r="AQ18" s="65"/>
      <c r="AR18" s="65"/>
      <c r="AS18" s="65"/>
      <c r="AT18" s="65"/>
      <c r="AU18" s="65"/>
      <c r="AV18" s="65"/>
      <c r="AW18" s="65"/>
      <c r="AX18" s="65"/>
      <c r="AY18" s="65"/>
      <c r="AZ18" s="65"/>
      <c r="BA18" s="65"/>
      <c r="BB18" s="65"/>
      <c r="BC18" s="65"/>
      <c r="BD18" s="65"/>
      <c r="BE18" s="65"/>
      <c r="BF18" s="65"/>
      <c r="BG18" s="65"/>
      <c r="BH18" s="65"/>
      <c r="BI18" s="65"/>
      <c r="BJ18" s="65"/>
      <c r="BK18" s="65"/>
      <c r="BL18" s="65"/>
      <c r="BM18" s="65"/>
      <c r="BN18" s="65"/>
    </row>
    <row r="19" spans="1:66" ht="17.100000000000001" customHeight="1" x14ac:dyDescent="0.25">
      <c r="A19" s="156"/>
      <c r="B19" s="157"/>
      <c r="C19" s="158" t="str">
        <f>IF('Matchs de poule'!K39=5,'Matchs de poule'!H39,"")</f>
        <v/>
      </c>
      <c r="D19" s="159"/>
      <c r="E19" s="159"/>
      <c r="F19" s="159"/>
      <c r="G19" s="159"/>
      <c r="H19" s="159"/>
      <c r="I19" s="159"/>
      <c r="J19" s="159"/>
      <c r="K19" s="159"/>
      <c r="L19" s="160"/>
      <c r="M19" s="67"/>
      <c r="N19" s="67"/>
      <c r="O19" s="67"/>
      <c r="P19" s="158" t="str">
        <f>IF('Matchs de poule'!K38=5,'Matchs de poule'!H38,"")</f>
        <v/>
      </c>
      <c r="Q19" s="159"/>
      <c r="R19" s="159"/>
      <c r="S19" s="159"/>
      <c r="T19" s="159"/>
      <c r="U19" s="159"/>
      <c r="V19" s="159"/>
      <c r="W19" s="159"/>
      <c r="X19" s="159"/>
      <c r="Y19" s="160"/>
      <c r="Z19" s="173"/>
      <c r="AA19" s="172"/>
      <c r="AB19" s="65"/>
      <c r="AC19" s="65"/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65"/>
      <c r="BE19" s="65"/>
      <c r="BF19" s="65"/>
      <c r="BG19" s="65"/>
      <c r="BH19" s="65"/>
      <c r="BI19" s="65"/>
      <c r="BJ19" s="65"/>
      <c r="BK19" s="65"/>
      <c r="BL19" s="65"/>
      <c r="BM19" s="65"/>
      <c r="BN19" s="65"/>
    </row>
    <row r="20" spans="1:66" ht="17.100000000000001" customHeight="1" thickBot="1" x14ac:dyDescent="0.3">
      <c r="A20" s="156"/>
      <c r="B20" s="157"/>
      <c r="C20" s="161"/>
      <c r="D20" s="162"/>
      <c r="E20" s="162"/>
      <c r="F20" s="162"/>
      <c r="G20" s="162"/>
      <c r="H20" s="162"/>
      <c r="I20" s="162"/>
      <c r="J20" s="162"/>
      <c r="K20" s="162"/>
      <c r="L20" s="163"/>
      <c r="M20" s="67"/>
      <c r="N20" s="67"/>
      <c r="O20" s="67"/>
      <c r="P20" s="161"/>
      <c r="Q20" s="162"/>
      <c r="R20" s="162"/>
      <c r="S20" s="162"/>
      <c r="T20" s="162"/>
      <c r="U20" s="162"/>
      <c r="V20" s="162"/>
      <c r="W20" s="162"/>
      <c r="X20" s="162"/>
      <c r="Y20" s="163"/>
      <c r="Z20" s="173"/>
      <c r="AA20" s="172"/>
      <c r="AB20" s="65"/>
      <c r="AC20" s="65"/>
      <c r="AD20" s="65"/>
      <c r="AE20" s="65"/>
      <c r="AF20" s="65"/>
      <c r="AG20" s="65"/>
      <c r="AH20" s="65"/>
      <c r="AI20" s="65"/>
      <c r="AJ20" s="65"/>
      <c r="AK20" s="65"/>
      <c r="AL20" s="65"/>
      <c r="AM20" s="65"/>
      <c r="AN20" s="65"/>
      <c r="AO20" s="65"/>
      <c r="AP20" s="65"/>
      <c r="AQ20" s="65"/>
      <c r="AR20" s="65"/>
      <c r="AS20" s="65"/>
      <c r="AT20" s="65"/>
      <c r="AU20" s="65"/>
      <c r="AV20" s="65"/>
      <c r="AW20" s="65"/>
      <c r="AX20" s="65"/>
      <c r="AY20" s="65"/>
      <c r="AZ20" s="65"/>
      <c r="BA20" s="65"/>
      <c r="BB20" s="65"/>
      <c r="BC20" s="65"/>
      <c r="BD20" s="65"/>
      <c r="BE20" s="65"/>
      <c r="BF20" s="65"/>
      <c r="BG20" s="65"/>
      <c r="BH20" s="65"/>
      <c r="BI20" s="65"/>
      <c r="BJ20" s="65"/>
      <c r="BK20" s="65"/>
      <c r="BL20" s="65"/>
      <c r="BM20" s="65"/>
      <c r="BN20" s="65"/>
    </row>
    <row r="21" spans="1:66" ht="17.100000000000001" customHeight="1" x14ac:dyDescent="0.25">
      <c r="A21" s="156"/>
      <c r="B21" s="157"/>
      <c r="C21" s="148" t="s">
        <v>37</v>
      </c>
      <c r="D21" s="149"/>
      <c r="E21" s="152"/>
      <c r="F21" s="153"/>
      <c r="G21" s="67"/>
      <c r="H21" s="67"/>
      <c r="I21" s="148"/>
      <c r="J21" s="149"/>
      <c r="K21" s="144"/>
      <c r="L21" s="145"/>
      <c r="M21" s="67"/>
      <c r="N21" s="67"/>
      <c r="O21" s="67"/>
      <c r="P21" s="148" t="s">
        <v>37</v>
      </c>
      <c r="Q21" s="149"/>
      <c r="R21" s="152"/>
      <c r="S21" s="153"/>
      <c r="T21" s="67"/>
      <c r="U21" s="67"/>
      <c r="V21" s="148"/>
      <c r="W21" s="149"/>
      <c r="X21" s="144"/>
      <c r="Y21" s="145"/>
      <c r="Z21" s="173"/>
      <c r="AA21" s="172"/>
      <c r="AB21" s="65"/>
      <c r="AC21" s="65"/>
      <c r="AD21" s="65"/>
      <c r="AE21" s="65"/>
      <c r="AF21" s="65"/>
      <c r="AG21" s="65"/>
      <c r="AH21" s="65"/>
      <c r="AI21" s="65"/>
      <c r="AJ21" s="65"/>
      <c r="AK21" s="65"/>
      <c r="AL21" s="65"/>
      <c r="AM21" s="65"/>
      <c r="AN21" s="65"/>
      <c r="AO21" s="65"/>
      <c r="AP21" s="65"/>
      <c r="AQ21" s="65"/>
      <c r="AR21" s="65"/>
      <c r="AS21" s="65"/>
      <c r="AT21" s="65"/>
      <c r="AU21" s="65"/>
      <c r="AV21" s="65"/>
      <c r="AW21" s="65"/>
      <c r="AX21" s="65"/>
      <c r="AY21" s="65"/>
      <c r="AZ21" s="65"/>
      <c r="BA21" s="65"/>
      <c r="BB21" s="65"/>
      <c r="BC21" s="65"/>
      <c r="BD21" s="65"/>
      <c r="BE21" s="65"/>
      <c r="BF21" s="65"/>
      <c r="BG21" s="65"/>
      <c r="BH21" s="65"/>
      <c r="BI21" s="65"/>
      <c r="BJ21" s="65"/>
      <c r="BK21" s="65"/>
      <c r="BL21" s="65"/>
      <c r="BM21" s="65"/>
      <c r="BN21" s="65"/>
    </row>
    <row r="22" spans="1:66" ht="17.100000000000001" customHeight="1" thickBot="1" x14ac:dyDescent="0.3">
      <c r="A22" s="156"/>
      <c r="B22" s="157"/>
      <c r="C22" s="150"/>
      <c r="D22" s="151"/>
      <c r="E22" s="154"/>
      <c r="F22" s="155"/>
      <c r="G22" s="67"/>
      <c r="H22" s="67"/>
      <c r="I22" s="150"/>
      <c r="J22" s="151"/>
      <c r="K22" s="146"/>
      <c r="L22" s="147"/>
      <c r="M22" s="67"/>
      <c r="N22" s="67"/>
      <c r="O22" s="67"/>
      <c r="P22" s="150"/>
      <c r="Q22" s="151"/>
      <c r="R22" s="154"/>
      <c r="S22" s="155"/>
      <c r="T22" s="67"/>
      <c r="U22" s="67"/>
      <c r="V22" s="150"/>
      <c r="W22" s="151"/>
      <c r="X22" s="146"/>
      <c r="Y22" s="147"/>
      <c r="Z22" s="173"/>
      <c r="AA22" s="172"/>
      <c r="AB22" s="65"/>
      <c r="AC22" s="65"/>
      <c r="AD22" s="65"/>
      <c r="AE22" s="65"/>
      <c r="AF22" s="65"/>
      <c r="AG22" s="65"/>
      <c r="AH22" s="65"/>
      <c r="AI22" s="65"/>
      <c r="AJ22" s="65"/>
      <c r="AK22" s="65"/>
      <c r="AL22" s="65"/>
      <c r="AM22" s="65"/>
      <c r="AN22" s="65"/>
      <c r="AO22" s="65"/>
      <c r="AP22" s="65"/>
      <c r="AQ22" s="65"/>
      <c r="AR22" s="65"/>
      <c r="AS22" s="65"/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65"/>
      <c r="BE22" s="65"/>
      <c r="BF22" s="65"/>
      <c r="BG22" s="65"/>
      <c r="BH22" s="65"/>
      <c r="BI22" s="65"/>
      <c r="BJ22" s="65"/>
      <c r="BK22" s="65"/>
      <c r="BL22" s="65"/>
      <c r="BM22" s="65"/>
      <c r="BN22" s="65"/>
    </row>
    <row r="23" spans="1:66" ht="17.100000000000001" customHeight="1" x14ac:dyDescent="0.25">
      <c r="A23" s="67"/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  <c r="AA23" s="67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5"/>
      <c r="AT23" s="65"/>
      <c r="AU23" s="65"/>
      <c r="AV23" s="65"/>
      <c r="AW23" s="65"/>
      <c r="AX23" s="65"/>
      <c r="AY23" s="65"/>
      <c r="AZ23" s="65"/>
      <c r="BA23" s="65"/>
      <c r="BB23" s="65"/>
      <c r="BC23" s="65"/>
      <c r="BD23" s="65"/>
      <c r="BE23" s="65"/>
      <c r="BF23" s="65"/>
      <c r="BG23" s="65"/>
      <c r="BH23" s="65"/>
      <c r="BI23" s="65"/>
      <c r="BJ23" s="65"/>
      <c r="BK23" s="65"/>
      <c r="BL23" s="65"/>
      <c r="BM23" s="65"/>
      <c r="BN23" s="65"/>
    </row>
    <row r="24" spans="1:66" ht="17.100000000000001" customHeight="1" x14ac:dyDescent="0.25">
      <c r="A24" s="67"/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5"/>
      <c r="AC24" s="65"/>
      <c r="AD24" s="65"/>
      <c r="AE24" s="65"/>
      <c r="AF24" s="65"/>
      <c r="AG24" s="65"/>
      <c r="AH24" s="65"/>
      <c r="AI24" s="65"/>
      <c r="AJ24" s="65"/>
      <c r="AK24" s="65"/>
      <c r="AL24" s="65"/>
      <c r="AM24" s="65"/>
      <c r="AN24" s="65"/>
      <c r="AO24" s="65"/>
      <c r="AP24" s="65"/>
      <c r="AQ24" s="65"/>
      <c r="AR24" s="65"/>
      <c r="AS24" s="65"/>
      <c r="AT24" s="65"/>
      <c r="AU24" s="65"/>
      <c r="AV24" s="65"/>
      <c r="AW24" s="65"/>
      <c r="AX24" s="65"/>
      <c r="AY24" s="65"/>
      <c r="AZ24" s="65"/>
      <c r="BA24" s="65"/>
      <c r="BB24" s="65"/>
      <c r="BC24" s="65"/>
      <c r="BD24" s="65"/>
      <c r="BE24" s="65"/>
      <c r="BF24" s="65"/>
      <c r="BG24" s="65"/>
      <c r="BH24" s="65"/>
      <c r="BI24" s="65"/>
      <c r="BJ24" s="65"/>
      <c r="BK24" s="65"/>
      <c r="BL24" s="65"/>
      <c r="BM24" s="65"/>
      <c r="BN24" s="65"/>
    </row>
    <row r="25" spans="1:66" ht="17.100000000000001" customHeight="1" x14ac:dyDescent="0.25">
      <c r="A25" s="67"/>
      <c r="B25" s="67"/>
      <c r="C25" s="170" t="s">
        <v>26</v>
      </c>
      <c r="D25" s="170"/>
      <c r="E25" s="170"/>
      <c r="F25" s="170"/>
      <c r="G25" s="170"/>
      <c r="H25" s="170"/>
      <c r="I25" s="170"/>
      <c r="J25" s="170"/>
      <c r="K25" s="170"/>
      <c r="L25" s="170"/>
      <c r="M25" s="67"/>
      <c r="N25" s="67"/>
      <c r="O25" s="67"/>
      <c r="P25" s="171" t="s">
        <v>21</v>
      </c>
      <c r="Q25" s="171"/>
      <c r="R25" s="171"/>
      <c r="S25" s="171"/>
      <c r="T25" s="171"/>
      <c r="U25" s="171"/>
      <c r="V25" s="171"/>
      <c r="W25" s="171"/>
      <c r="X25" s="171"/>
      <c r="Y25" s="171"/>
      <c r="Z25" s="67"/>
      <c r="AA25" s="67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5"/>
      <c r="BM25" s="65"/>
      <c r="BN25" s="65"/>
    </row>
    <row r="26" spans="1:66" ht="17.100000000000001" customHeight="1" thickBot="1" x14ac:dyDescent="0.3">
      <c r="A26" s="67"/>
      <c r="B26" s="67"/>
      <c r="C26" s="170"/>
      <c r="D26" s="170"/>
      <c r="E26" s="170"/>
      <c r="F26" s="170"/>
      <c r="G26" s="170"/>
      <c r="H26" s="170"/>
      <c r="I26" s="170"/>
      <c r="J26" s="170"/>
      <c r="K26" s="170"/>
      <c r="L26" s="170"/>
      <c r="M26" s="67"/>
      <c r="N26" s="67"/>
      <c r="O26" s="67"/>
      <c r="P26" s="171"/>
      <c r="Q26" s="171"/>
      <c r="R26" s="171"/>
      <c r="S26" s="171"/>
      <c r="T26" s="171"/>
      <c r="U26" s="171"/>
      <c r="V26" s="171"/>
      <c r="W26" s="171"/>
      <c r="X26" s="171"/>
      <c r="Y26" s="171"/>
      <c r="Z26" s="67"/>
      <c r="AA26" s="67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  <c r="BM26" s="65"/>
      <c r="BN26" s="65"/>
    </row>
    <row r="27" spans="1:66" ht="17.100000000000001" customHeight="1" x14ac:dyDescent="0.25">
      <c r="A27" s="156" t="s">
        <v>19</v>
      </c>
      <c r="B27" s="157"/>
      <c r="C27" s="148" t="s">
        <v>37</v>
      </c>
      <c r="D27" s="149"/>
      <c r="E27" s="152"/>
      <c r="F27" s="153"/>
      <c r="G27" s="67"/>
      <c r="H27" s="67"/>
      <c r="I27" s="148"/>
      <c r="J27" s="149"/>
      <c r="K27" s="144"/>
      <c r="L27" s="145"/>
      <c r="M27" s="67"/>
      <c r="N27" s="67"/>
      <c r="O27" s="67"/>
      <c r="P27" s="148" t="s">
        <v>37</v>
      </c>
      <c r="Q27" s="149"/>
      <c r="R27" s="152"/>
      <c r="S27" s="153"/>
      <c r="T27" s="67"/>
      <c r="U27" s="67"/>
      <c r="V27" s="148"/>
      <c r="W27" s="149"/>
      <c r="X27" s="144"/>
      <c r="Y27" s="145"/>
      <c r="Z27" s="173"/>
      <c r="AA27" s="172" t="s">
        <v>19</v>
      </c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</row>
    <row r="28" spans="1:66" ht="17.100000000000001" customHeight="1" thickBot="1" x14ac:dyDescent="0.3">
      <c r="A28" s="156"/>
      <c r="B28" s="157"/>
      <c r="C28" s="150"/>
      <c r="D28" s="151"/>
      <c r="E28" s="154"/>
      <c r="F28" s="155"/>
      <c r="G28" s="67"/>
      <c r="H28" s="67"/>
      <c r="I28" s="150"/>
      <c r="J28" s="151"/>
      <c r="K28" s="146"/>
      <c r="L28" s="147"/>
      <c r="M28" s="67"/>
      <c r="N28" s="67"/>
      <c r="O28" s="67"/>
      <c r="P28" s="150"/>
      <c r="Q28" s="151"/>
      <c r="R28" s="154"/>
      <c r="S28" s="155"/>
      <c r="T28" s="67"/>
      <c r="U28" s="67"/>
      <c r="V28" s="150"/>
      <c r="W28" s="151"/>
      <c r="X28" s="146"/>
      <c r="Y28" s="147"/>
      <c r="Z28" s="173"/>
      <c r="AA28" s="172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  <c r="BM28" s="65"/>
      <c r="BN28" s="65"/>
    </row>
    <row r="29" spans="1:66" ht="17.100000000000001" customHeight="1" x14ac:dyDescent="0.25">
      <c r="A29" s="156"/>
      <c r="B29" s="157"/>
      <c r="C29" s="164" t="str">
        <f>IF('Matchs de poule'!K5=5,'Matchs de poule'!H5,"")</f>
        <v/>
      </c>
      <c r="D29" s="165"/>
      <c r="E29" s="165"/>
      <c r="F29" s="165"/>
      <c r="G29" s="165"/>
      <c r="H29" s="165"/>
      <c r="I29" s="165"/>
      <c r="J29" s="165"/>
      <c r="K29" s="165"/>
      <c r="L29" s="166"/>
      <c r="M29" s="67"/>
      <c r="N29" s="67"/>
      <c r="O29" s="67"/>
      <c r="P29" s="164" t="str">
        <f>IF('Matchs de poule'!K4=5,'Matchs de poule'!H4,"")</f>
        <v/>
      </c>
      <c r="Q29" s="165"/>
      <c r="R29" s="165"/>
      <c r="S29" s="165"/>
      <c r="T29" s="165"/>
      <c r="U29" s="165"/>
      <c r="V29" s="165"/>
      <c r="W29" s="165"/>
      <c r="X29" s="165"/>
      <c r="Y29" s="166"/>
      <c r="Z29" s="173"/>
      <c r="AA29" s="172"/>
      <c r="AB29" s="65"/>
      <c r="AC29" s="65"/>
      <c r="AD29" s="65"/>
      <c r="AE29" s="65"/>
      <c r="AF29" s="65"/>
      <c r="AG29" s="65"/>
      <c r="AH29" s="65"/>
      <c r="AI29" s="65"/>
      <c r="AJ29" s="65"/>
      <c r="AK29" s="65"/>
      <c r="AL29" s="65"/>
      <c r="AM29" s="65"/>
      <c r="AN29" s="65"/>
      <c r="AO29" s="65"/>
      <c r="AP29" s="65"/>
      <c r="AQ29" s="65"/>
      <c r="AR29" s="65"/>
      <c r="AS29" s="65"/>
      <c r="AT29" s="65"/>
      <c r="AU29" s="65"/>
      <c r="AV29" s="65"/>
      <c r="AW29" s="65"/>
      <c r="AX29" s="65"/>
      <c r="AY29" s="65"/>
      <c r="AZ29" s="65"/>
      <c r="BA29" s="65"/>
      <c r="BB29" s="65"/>
      <c r="BC29" s="65"/>
      <c r="BD29" s="65"/>
      <c r="BE29" s="65"/>
      <c r="BF29" s="65"/>
      <c r="BG29" s="65"/>
      <c r="BH29" s="65"/>
      <c r="BI29" s="65"/>
      <c r="BJ29" s="65"/>
      <c r="BK29" s="65"/>
      <c r="BL29" s="65"/>
      <c r="BM29" s="65"/>
      <c r="BN29" s="65"/>
    </row>
    <row r="30" spans="1:66" ht="17.100000000000001" customHeight="1" thickBot="1" x14ac:dyDescent="0.3">
      <c r="A30" s="156"/>
      <c r="B30" s="157"/>
      <c r="C30" s="167"/>
      <c r="D30" s="168"/>
      <c r="E30" s="168"/>
      <c r="F30" s="168"/>
      <c r="G30" s="168"/>
      <c r="H30" s="168"/>
      <c r="I30" s="168"/>
      <c r="J30" s="168"/>
      <c r="K30" s="168"/>
      <c r="L30" s="169"/>
      <c r="M30" s="67"/>
      <c r="N30" s="67"/>
      <c r="O30" s="67"/>
      <c r="P30" s="167"/>
      <c r="Q30" s="168"/>
      <c r="R30" s="168"/>
      <c r="S30" s="168"/>
      <c r="T30" s="168"/>
      <c r="U30" s="168"/>
      <c r="V30" s="168"/>
      <c r="W30" s="168"/>
      <c r="X30" s="168"/>
      <c r="Y30" s="169"/>
      <c r="Z30" s="173"/>
      <c r="AA30" s="172"/>
      <c r="AB30" s="65"/>
      <c r="AC30" s="65"/>
      <c r="AD30" s="65"/>
      <c r="AE30" s="65"/>
      <c r="AF30" s="65"/>
      <c r="AG30" s="65"/>
      <c r="AH30" s="65"/>
      <c r="AI30" s="65"/>
      <c r="AJ30" s="65"/>
      <c r="AK30" s="65"/>
      <c r="AL30" s="65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</row>
    <row r="31" spans="1:66" ht="17.100000000000001" customHeight="1" x14ac:dyDescent="0.25">
      <c r="A31" s="156"/>
      <c r="B31" s="157"/>
      <c r="C31" s="158" t="str">
        <f>IF('Matchs de poule'!K37=5,'Matchs de poule'!H37,"")</f>
        <v/>
      </c>
      <c r="D31" s="159"/>
      <c r="E31" s="159"/>
      <c r="F31" s="159"/>
      <c r="G31" s="159"/>
      <c r="H31" s="159"/>
      <c r="I31" s="159"/>
      <c r="J31" s="159"/>
      <c r="K31" s="159"/>
      <c r="L31" s="160"/>
      <c r="M31" s="67"/>
      <c r="N31" s="67"/>
      <c r="O31" s="67"/>
      <c r="P31" s="158" t="str">
        <f>IF('Matchs de poule'!K36=5,'Matchs de poule'!H36,"")</f>
        <v/>
      </c>
      <c r="Q31" s="159"/>
      <c r="R31" s="159"/>
      <c r="S31" s="159"/>
      <c r="T31" s="159"/>
      <c r="U31" s="159"/>
      <c r="V31" s="159"/>
      <c r="W31" s="159"/>
      <c r="X31" s="159"/>
      <c r="Y31" s="160"/>
      <c r="Z31" s="173"/>
      <c r="AA31" s="172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</row>
    <row r="32" spans="1:66" ht="17.100000000000001" customHeight="1" thickBot="1" x14ac:dyDescent="0.3">
      <c r="A32" s="156"/>
      <c r="B32" s="157"/>
      <c r="C32" s="161"/>
      <c r="D32" s="162"/>
      <c r="E32" s="162"/>
      <c r="F32" s="162"/>
      <c r="G32" s="162"/>
      <c r="H32" s="162"/>
      <c r="I32" s="162"/>
      <c r="J32" s="162"/>
      <c r="K32" s="162"/>
      <c r="L32" s="163"/>
      <c r="M32" s="67"/>
      <c r="N32" s="67"/>
      <c r="O32" s="67"/>
      <c r="P32" s="161"/>
      <c r="Q32" s="162"/>
      <c r="R32" s="162"/>
      <c r="S32" s="162"/>
      <c r="T32" s="162"/>
      <c r="U32" s="162"/>
      <c r="V32" s="162"/>
      <c r="W32" s="162"/>
      <c r="X32" s="162"/>
      <c r="Y32" s="163"/>
      <c r="Z32" s="173"/>
      <c r="AA32" s="172"/>
      <c r="AB32" s="65"/>
      <c r="AC32" s="65"/>
      <c r="AD32" s="65"/>
      <c r="AE32" s="65"/>
      <c r="AF32" s="65"/>
      <c r="AG32" s="65"/>
      <c r="AH32" s="65"/>
      <c r="AI32" s="65"/>
      <c r="AJ32" s="65"/>
      <c r="AK32" s="65"/>
      <c r="AL32" s="65"/>
      <c r="AM32" s="65"/>
      <c r="AN32" s="65"/>
      <c r="AO32" s="65"/>
      <c r="AP32" s="65"/>
      <c r="AQ32" s="65"/>
      <c r="AR32" s="65"/>
      <c r="AS32" s="65"/>
      <c r="AT32" s="65"/>
      <c r="AU32" s="65"/>
      <c r="AV32" s="65"/>
      <c r="AW32" s="65"/>
      <c r="AX32" s="65"/>
      <c r="AY32" s="65"/>
      <c r="AZ32" s="65"/>
      <c r="BA32" s="65"/>
      <c r="BB32" s="65"/>
      <c r="BC32" s="65"/>
      <c r="BD32" s="65"/>
      <c r="BE32" s="65"/>
      <c r="BF32" s="65"/>
      <c r="BG32" s="65"/>
      <c r="BH32" s="65"/>
      <c r="BI32" s="65"/>
      <c r="BJ32" s="65"/>
      <c r="BK32" s="65"/>
      <c r="BL32" s="65"/>
      <c r="BM32" s="65"/>
      <c r="BN32" s="65"/>
    </row>
    <row r="33" spans="1:66" ht="17.100000000000001" customHeight="1" x14ac:dyDescent="0.25">
      <c r="A33" s="156"/>
      <c r="B33" s="157"/>
      <c r="C33" s="148" t="s">
        <v>37</v>
      </c>
      <c r="D33" s="149"/>
      <c r="E33" s="152"/>
      <c r="F33" s="153"/>
      <c r="G33" s="67"/>
      <c r="H33" s="67"/>
      <c r="I33" s="148"/>
      <c r="J33" s="149"/>
      <c r="K33" s="144"/>
      <c r="L33" s="145"/>
      <c r="M33" s="67"/>
      <c r="N33" s="67"/>
      <c r="O33" s="67"/>
      <c r="P33" s="148" t="s">
        <v>37</v>
      </c>
      <c r="Q33" s="149"/>
      <c r="R33" s="152"/>
      <c r="S33" s="153"/>
      <c r="T33" s="67"/>
      <c r="U33" s="67"/>
      <c r="V33" s="148"/>
      <c r="W33" s="149"/>
      <c r="X33" s="144"/>
      <c r="Y33" s="145"/>
      <c r="Z33" s="173"/>
      <c r="AA33" s="172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5"/>
      <c r="BM33" s="65"/>
      <c r="BN33" s="65"/>
    </row>
    <row r="34" spans="1:66" ht="17.100000000000001" customHeight="1" thickBot="1" x14ac:dyDescent="0.3">
      <c r="A34" s="156"/>
      <c r="B34" s="157"/>
      <c r="C34" s="150"/>
      <c r="D34" s="151"/>
      <c r="E34" s="154"/>
      <c r="F34" s="155"/>
      <c r="G34" s="67"/>
      <c r="H34" s="67"/>
      <c r="I34" s="150"/>
      <c r="J34" s="151"/>
      <c r="K34" s="146"/>
      <c r="L34" s="147"/>
      <c r="M34" s="67"/>
      <c r="N34" s="67"/>
      <c r="O34" s="67"/>
      <c r="P34" s="150"/>
      <c r="Q34" s="151"/>
      <c r="R34" s="154"/>
      <c r="S34" s="155"/>
      <c r="T34" s="67"/>
      <c r="U34" s="67"/>
      <c r="V34" s="150"/>
      <c r="W34" s="151"/>
      <c r="X34" s="146"/>
      <c r="Y34" s="147"/>
      <c r="Z34" s="173"/>
      <c r="AA34" s="172"/>
      <c r="AB34" s="65"/>
      <c r="AC34" s="65"/>
      <c r="AD34" s="65"/>
      <c r="AE34" s="65"/>
      <c r="AF34" s="65"/>
      <c r="AG34" s="65"/>
      <c r="AH34" s="65"/>
      <c r="AI34" s="65"/>
      <c r="AJ34" s="65"/>
      <c r="AK34" s="65"/>
      <c r="AL34" s="65"/>
      <c r="AM34" s="65"/>
      <c r="AN34" s="65"/>
      <c r="AO34" s="65"/>
      <c r="AP34" s="65"/>
      <c r="AQ34" s="65"/>
      <c r="AR34" s="65"/>
      <c r="AS34" s="65"/>
      <c r="AT34" s="65"/>
      <c r="AU34" s="65"/>
      <c r="AV34" s="65"/>
      <c r="AW34" s="65"/>
      <c r="AX34" s="65"/>
      <c r="AY34" s="65"/>
      <c r="AZ34" s="65"/>
      <c r="BA34" s="65"/>
      <c r="BB34" s="65"/>
      <c r="BC34" s="65"/>
      <c r="BD34" s="65"/>
      <c r="BE34" s="65"/>
      <c r="BF34" s="65"/>
      <c r="BG34" s="65"/>
      <c r="BH34" s="65"/>
      <c r="BI34" s="65"/>
      <c r="BJ34" s="65"/>
      <c r="BK34" s="65"/>
      <c r="BL34" s="65"/>
      <c r="BM34" s="65"/>
      <c r="BN34" s="65"/>
    </row>
    <row r="35" spans="1:66" ht="17.100000000000001" customHeight="1" x14ac:dyDescent="0.25">
      <c r="A35" s="67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  <c r="BM35" s="65"/>
      <c r="BN35" s="65"/>
    </row>
    <row r="36" spans="1:66" ht="17.100000000000001" customHeight="1" x14ac:dyDescent="0.25">
      <c r="A36" s="67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  <c r="BB36" s="65"/>
      <c r="BC36" s="65"/>
      <c r="BD36" s="65"/>
      <c r="BE36" s="65"/>
      <c r="BF36" s="65"/>
      <c r="BG36" s="65"/>
      <c r="BH36" s="65"/>
      <c r="BI36" s="65"/>
      <c r="BJ36" s="65"/>
      <c r="BK36" s="65"/>
      <c r="BL36" s="65"/>
      <c r="BM36" s="65"/>
      <c r="BN36" s="65"/>
    </row>
    <row r="37" spans="1:66" x14ac:dyDescent="0.25">
      <c r="A37" s="65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65"/>
      <c r="AI37" s="65"/>
      <c r="AJ37" s="65"/>
      <c r="AK37" s="65"/>
      <c r="AL37" s="65"/>
      <c r="AM37" s="65"/>
      <c r="AN37" s="65"/>
      <c r="AO37" s="65"/>
      <c r="AP37" s="65"/>
      <c r="AQ37" s="65"/>
      <c r="AR37" s="65"/>
      <c r="AS37" s="65"/>
      <c r="AT37" s="65"/>
      <c r="AU37" s="65"/>
      <c r="AV37" s="65"/>
      <c r="AW37" s="65"/>
      <c r="AX37" s="65"/>
      <c r="AY37" s="65"/>
      <c r="AZ37" s="65"/>
      <c r="BA37" s="65"/>
      <c r="BB37" s="65"/>
      <c r="BC37" s="65"/>
      <c r="BD37" s="65"/>
      <c r="BE37" s="65"/>
      <c r="BF37" s="65"/>
      <c r="BG37" s="65"/>
      <c r="BH37" s="65"/>
      <c r="BI37" s="65"/>
      <c r="BJ37" s="65"/>
      <c r="BK37" s="65"/>
      <c r="BL37" s="65"/>
      <c r="BM37" s="65"/>
      <c r="BN37" s="65"/>
    </row>
    <row r="38" spans="1:66" x14ac:dyDescent="0.25">
      <c r="A38" s="65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5"/>
      <c r="AF38" s="65"/>
      <c r="AG38" s="65"/>
      <c r="AH38" s="65"/>
      <c r="AI38" s="65"/>
      <c r="AJ38" s="65"/>
      <c r="AK38" s="65"/>
      <c r="AL38" s="65"/>
      <c r="AM38" s="65"/>
      <c r="AN38" s="65"/>
      <c r="AO38" s="65"/>
      <c r="AP38" s="65"/>
      <c r="AQ38" s="65"/>
      <c r="AR38" s="65"/>
      <c r="AS38" s="65"/>
      <c r="AT38" s="65"/>
      <c r="AU38" s="65"/>
      <c r="AV38" s="65"/>
      <c r="AW38" s="65"/>
      <c r="AX38" s="65"/>
      <c r="AY38" s="65"/>
      <c r="AZ38" s="65"/>
      <c r="BA38" s="65"/>
      <c r="BB38" s="65"/>
      <c r="BC38" s="65"/>
      <c r="BD38" s="65"/>
      <c r="BE38" s="65"/>
      <c r="BF38" s="65"/>
      <c r="BG38" s="65"/>
      <c r="BH38" s="65"/>
      <c r="BI38" s="65"/>
      <c r="BJ38" s="65"/>
      <c r="BK38" s="65"/>
      <c r="BL38" s="65"/>
      <c r="BM38" s="65"/>
      <c r="BN38" s="65"/>
    </row>
    <row r="39" spans="1:66" x14ac:dyDescent="0.25">
      <c r="A39" s="65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5"/>
      <c r="AF39" s="65"/>
      <c r="AG39" s="65"/>
      <c r="AH39" s="65"/>
      <c r="AI39" s="65"/>
      <c r="AJ39" s="65"/>
      <c r="AK39" s="65"/>
      <c r="AL39" s="65"/>
      <c r="AM39" s="65"/>
      <c r="AN39" s="65"/>
      <c r="AO39" s="65"/>
      <c r="AP39" s="65"/>
      <c r="AQ39" s="65"/>
      <c r="AR39" s="65"/>
      <c r="AS39" s="65"/>
      <c r="AT39" s="65"/>
      <c r="AU39" s="65"/>
      <c r="AV39" s="65"/>
      <c r="AW39" s="65"/>
      <c r="AX39" s="65"/>
      <c r="AY39" s="65"/>
      <c r="AZ39" s="65"/>
      <c r="BA39" s="65"/>
      <c r="BB39" s="65"/>
      <c r="BC39" s="65"/>
      <c r="BD39" s="65"/>
      <c r="BE39" s="65"/>
      <c r="BF39" s="65"/>
      <c r="BG39" s="65"/>
      <c r="BH39" s="65"/>
      <c r="BI39" s="65"/>
      <c r="BJ39" s="65"/>
      <c r="BK39" s="65"/>
      <c r="BL39" s="65"/>
      <c r="BM39" s="65"/>
      <c r="BN39" s="65"/>
    </row>
    <row r="40" spans="1:66" x14ac:dyDescent="0.25">
      <c r="A40" s="65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5"/>
      <c r="BM40" s="65"/>
      <c r="BN40" s="65"/>
    </row>
    <row r="41" spans="1:66" x14ac:dyDescent="0.25">
      <c r="A41" s="65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5"/>
      <c r="AS41" s="65"/>
      <c r="AT41" s="65"/>
      <c r="AU41" s="65"/>
      <c r="AV41" s="65"/>
      <c r="AW41" s="65"/>
      <c r="AX41" s="65"/>
      <c r="AY41" s="65"/>
      <c r="AZ41" s="65"/>
      <c r="BA41" s="65"/>
      <c r="BB41" s="65"/>
      <c r="BC41" s="65"/>
      <c r="BD41" s="65"/>
      <c r="BE41" s="65"/>
      <c r="BF41" s="65"/>
      <c r="BG41" s="65"/>
      <c r="BH41" s="65"/>
      <c r="BI41" s="65"/>
      <c r="BJ41" s="65"/>
      <c r="BK41" s="65"/>
      <c r="BL41" s="65"/>
      <c r="BM41" s="65"/>
      <c r="BN41" s="65"/>
    </row>
    <row r="42" spans="1:66" x14ac:dyDescent="0.25">
      <c r="A42" s="65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5"/>
      <c r="AT42" s="65"/>
      <c r="AU42" s="65"/>
      <c r="AV42" s="65"/>
      <c r="AW42" s="65"/>
      <c r="AX42" s="65"/>
      <c r="AY42" s="65"/>
      <c r="AZ42" s="65"/>
      <c r="BA42" s="65"/>
      <c r="BB42" s="65"/>
      <c r="BC42" s="65"/>
      <c r="BD42" s="65"/>
      <c r="BE42" s="65"/>
      <c r="BF42" s="65"/>
      <c r="BG42" s="65"/>
      <c r="BH42" s="65"/>
      <c r="BI42" s="65"/>
      <c r="BJ42" s="65"/>
      <c r="BK42" s="65"/>
      <c r="BL42" s="65"/>
      <c r="BM42" s="65"/>
      <c r="BN42" s="65"/>
    </row>
    <row r="43" spans="1:66" x14ac:dyDescent="0.25">
      <c r="A43" s="65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65"/>
      <c r="AF43" s="65"/>
      <c r="AG43" s="65"/>
      <c r="AH43" s="65"/>
      <c r="AI43" s="65"/>
      <c r="AJ43" s="65"/>
      <c r="AK43" s="65"/>
      <c r="AL43" s="65"/>
      <c r="AM43" s="65"/>
      <c r="AN43" s="65"/>
      <c r="AO43" s="65"/>
      <c r="AP43" s="65"/>
      <c r="AQ43" s="65"/>
      <c r="AR43" s="65"/>
      <c r="AS43" s="65"/>
      <c r="AT43" s="65"/>
      <c r="AU43" s="65"/>
      <c r="AV43" s="65"/>
      <c r="AW43" s="65"/>
      <c r="AX43" s="65"/>
      <c r="AY43" s="65"/>
      <c r="AZ43" s="65"/>
      <c r="BA43" s="65"/>
      <c r="BB43" s="65"/>
      <c r="BC43" s="65"/>
      <c r="BD43" s="65"/>
      <c r="BE43" s="65"/>
      <c r="BF43" s="65"/>
      <c r="BG43" s="65"/>
      <c r="BH43" s="65"/>
      <c r="BI43" s="65"/>
      <c r="BJ43" s="65"/>
      <c r="BK43" s="65"/>
      <c r="BL43" s="65"/>
      <c r="BM43" s="65"/>
      <c r="BN43" s="65"/>
    </row>
    <row r="44" spans="1:66" x14ac:dyDescent="0.25">
      <c r="A44" s="65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65"/>
      <c r="AF44" s="65"/>
      <c r="AG44" s="65"/>
      <c r="AH44" s="65"/>
      <c r="AI44" s="65"/>
      <c r="AJ44" s="65"/>
      <c r="AK44" s="65"/>
      <c r="AL44" s="65"/>
      <c r="AM44" s="65"/>
      <c r="AN44" s="65"/>
      <c r="AO44" s="65"/>
      <c r="AP44" s="65"/>
      <c r="AQ44" s="65"/>
      <c r="AR44" s="65"/>
      <c r="AS44" s="65"/>
      <c r="AT44" s="65"/>
      <c r="AU44" s="65"/>
      <c r="AV44" s="65"/>
      <c r="AW44" s="65"/>
      <c r="AX44" s="65"/>
      <c r="AY44" s="65"/>
      <c r="AZ44" s="65"/>
      <c r="BA44" s="65"/>
      <c r="BB44" s="65"/>
      <c r="BC44" s="65"/>
      <c r="BD44" s="65"/>
      <c r="BE44" s="65"/>
      <c r="BF44" s="65"/>
      <c r="BG44" s="65"/>
      <c r="BH44" s="65"/>
      <c r="BI44" s="65"/>
      <c r="BJ44" s="65"/>
      <c r="BK44" s="65"/>
      <c r="BL44" s="65"/>
      <c r="BM44" s="65"/>
      <c r="BN44" s="65"/>
    </row>
    <row r="45" spans="1:66" x14ac:dyDescent="0.25">
      <c r="A45" s="65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65"/>
      <c r="AB45" s="65"/>
      <c r="AC45" s="65"/>
      <c r="AD45" s="65"/>
      <c r="AE45" s="65"/>
      <c r="AF45" s="65"/>
      <c r="AG45" s="65"/>
      <c r="AH45" s="65"/>
      <c r="AI45" s="65"/>
      <c r="AJ45" s="65"/>
      <c r="AK45" s="65"/>
      <c r="AL45" s="65"/>
      <c r="AM45" s="65"/>
      <c r="AN45" s="65"/>
      <c r="AO45" s="65"/>
      <c r="AP45" s="65"/>
      <c r="AQ45" s="65"/>
      <c r="AR45" s="65"/>
      <c r="AS45" s="65"/>
      <c r="AT45" s="65"/>
      <c r="AU45" s="65"/>
      <c r="AV45" s="65"/>
      <c r="AW45" s="65"/>
      <c r="AX45" s="65"/>
      <c r="AY45" s="65"/>
      <c r="AZ45" s="65"/>
      <c r="BA45" s="65"/>
      <c r="BB45" s="65"/>
      <c r="BC45" s="65"/>
      <c r="BD45" s="65"/>
      <c r="BE45" s="65"/>
      <c r="BF45" s="65"/>
      <c r="BG45" s="65"/>
      <c r="BH45" s="65"/>
      <c r="BI45" s="65"/>
      <c r="BJ45" s="65"/>
      <c r="BK45" s="65"/>
      <c r="BL45" s="65"/>
      <c r="BM45" s="65"/>
      <c r="BN45" s="65"/>
    </row>
    <row r="46" spans="1:66" x14ac:dyDescent="0.25">
      <c r="A46" s="65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5"/>
      <c r="AC46" s="65"/>
      <c r="AD46" s="65"/>
      <c r="AE46" s="65"/>
      <c r="AF46" s="65"/>
      <c r="AG46" s="65"/>
      <c r="AH46" s="65"/>
      <c r="AI46" s="65"/>
      <c r="AJ46" s="65"/>
      <c r="AK46" s="65"/>
      <c r="AL46" s="65"/>
      <c r="AM46" s="65"/>
      <c r="AN46" s="65"/>
      <c r="AO46" s="65"/>
      <c r="AP46" s="65"/>
      <c r="AQ46" s="65"/>
      <c r="AR46" s="65"/>
      <c r="AS46" s="65"/>
      <c r="AT46" s="65"/>
      <c r="AU46" s="65"/>
      <c r="AV46" s="65"/>
      <c r="AW46" s="65"/>
      <c r="AX46" s="65"/>
      <c r="AY46" s="65"/>
      <c r="AZ46" s="65"/>
      <c r="BA46" s="65"/>
      <c r="BB46" s="65"/>
      <c r="BC46" s="65"/>
      <c r="BD46" s="65"/>
      <c r="BE46" s="65"/>
      <c r="BF46" s="65"/>
      <c r="BG46" s="65"/>
      <c r="BH46" s="65"/>
      <c r="BI46" s="65"/>
      <c r="BJ46" s="65"/>
      <c r="BK46" s="65"/>
      <c r="BL46" s="65"/>
      <c r="BM46" s="65"/>
      <c r="BN46" s="65"/>
    </row>
    <row r="47" spans="1:66" x14ac:dyDescent="0.25">
      <c r="A47" s="65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  <c r="Y47" s="65"/>
      <c r="Z47" s="65"/>
      <c r="AA47" s="65"/>
      <c r="AB47" s="65"/>
      <c r="AC47" s="65"/>
      <c r="AD47" s="65"/>
      <c r="AE47" s="65"/>
      <c r="AF47" s="65"/>
      <c r="AG47" s="65"/>
      <c r="AH47" s="65"/>
      <c r="AI47" s="65"/>
      <c r="AJ47" s="65"/>
      <c r="AK47" s="65"/>
      <c r="AL47" s="65"/>
      <c r="AM47" s="65"/>
      <c r="AN47" s="65"/>
      <c r="AO47" s="65"/>
      <c r="AP47" s="65"/>
      <c r="AQ47" s="65"/>
      <c r="AR47" s="65"/>
      <c r="AS47" s="65"/>
      <c r="AT47" s="65"/>
      <c r="AU47" s="65"/>
      <c r="AV47" s="65"/>
      <c r="AW47" s="65"/>
      <c r="AX47" s="65"/>
      <c r="AY47" s="65"/>
      <c r="AZ47" s="65"/>
      <c r="BA47" s="65"/>
      <c r="BB47" s="65"/>
      <c r="BC47" s="65"/>
      <c r="BD47" s="65"/>
      <c r="BE47" s="65"/>
      <c r="BF47" s="65"/>
      <c r="BG47" s="65"/>
      <c r="BH47" s="65"/>
      <c r="BI47" s="65"/>
      <c r="BJ47" s="65"/>
      <c r="BK47" s="65"/>
      <c r="BL47" s="65"/>
      <c r="BM47" s="65"/>
      <c r="BN47" s="65"/>
    </row>
    <row r="48" spans="1:66" x14ac:dyDescent="0.25">
      <c r="A48" s="65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  <c r="Y48" s="65"/>
      <c r="Z48" s="65"/>
      <c r="AA48" s="65"/>
      <c r="AB48" s="65"/>
      <c r="AC48" s="65"/>
      <c r="AD48" s="65"/>
      <c r="AE48" s="65"/>
      <c r="AF48" s="65"/>
      <c r="AG48" s="65"/>
      <c r="AH48" s="65"/>
      <c r="AI48" s="65"/>
      <c r="AJ48" s="65"/>
      <c r="AK48" s="65"/>
      <c r="AL48" s="65"/>
      <c r="AM48" s="65"/>
      <c r="AN48" s="65"/>
      <c r="AO48" s="65"/>
      <c r="AP48" s="65"/>
      <c r="AQ48" s="65"/>
      <c r="AR48" s="65"/>
      <c r="AS48" s="65"/>
      <c r="AT48" s="65"/>
      <c r="AU48" s="65"/>
      <c r="AV48" s="65"/>
      <c r="AW48" s="65"/>
      <c r="AX48" s="65"/>
      <c r="AY48" s="65"/>
      <c r="AZ48" s="65"/>
      <c r="BA48" s="65"/>
      <c r="BB48" s="65"/>
      <c r="BC48" s="65"/>
      <c r="BD48" s="65"/>
      <c r="BE48" s="65"/>
      <c r="BF48" s="65"/>
      <c r="BG48" s="65"/>
      <c r="BH48" s="65"/>
      <c r="BI48" s="65"/>
      <c r="BJ48" s="65"/>
      <c r="BK48" s="65"/>
      <c r="BL48" s="65"/>
      <c r="BM48" s="65"/>
      <c r="BN48" s="65"/>
    </row>
    <row r="49" spans="1:66" x14ac:dyDescent="0.25">
      <c r="A49" s="65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65"/>
      <c r="AC49" s="65"/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5"/>
      <c r="AP49" s="65"/>
      <c r="AQ49" s="65"/>
      <c r="AR49" s="65"/>
      <c r="AS49" s="65"/>
      <c r="AT49" s="65"/>
      <c r="AU49" s="65"/>
      <c r="AV49" s="65"/>
      <c r="AW49" s="65"/>
      <c r="AX49" s="65"/>
      <c r="AY49" s="65"/>
      <c r="AZ49" s="65"/>
      <c r="BA49" s="65"/>
      <c r="BB49" s="65"/>
      <c r="BC49" s="65"/>
      <c r="BD49" s="65"/>
      <c r="BE49" s="65"/>
      <c r="BF49" s="65"/>
      <c r="BG49" s="65"/>
      <c r="BH49" s="65"/>
      <c r="BI49" s="65"/>
      <c r="BJ49" s="65"/>
      <c r="BK49" s="65"/>
      <c r="BL49" s="65"/>
      <c r="BM49" s="65"/>
      <c r="BN49" s="65"/>
    </row>
    <row r="50" spans="1:66" x14ac:dyDescent="0.25">
      <c r="A50" s="65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  <c r="AA50" s="65"/>
      <c r="AB50" s="65"/>
      <c r="AC50" s="65"/>
      <c r="AD50" s="65"/>
      <c r="AE50" s="65"/>
      <c r="AF50" s="65"/>
      <c r="AG50" s="65"/>
      <c r="AH50" s="65"/>
      <c r="AI50" s="65"/>
      <c r="AJ50" s="65"/>
      <c r="AK50" s="65"/>
      <c r="AL50" s="65"/>
      <c r="AM50" s="65"/>
      <c r="AN50" s="65"/>
      <c r="AO50" s="65"/>
      <c r="AP50" s="65"/>
      <c r="AQ50" s="65"/>
      <c r="AR50" s="65"/>
      <c r="AS50" s="65"/>
      <c r="AT50" s="65"/>
      <c r="AU50" s="65"/>
      <c r="AV50" s="65"/>
      <c r="AW50" s="65"/>
      <c r="AX50" s="65"/>
      <c r="AY50" s="65"/>
      <c r="AZ50" s="65"/>
      <c r="BA50" s="65"/>
      <c r="BB50" s="65"/>
      <c r="BC50" s="65"/>
      <c r="BD50" s="65"/>
      <c r="BE50" s="65"/>
      <c r="BF50" s="65"/>
      <c r="BG50" s="65"/>
      <c r="BH50" s="65"/>
      <c r="BI50" s="65"/>
      <c r="BJ50" s="65"/>
      <c r="BK50" s="65"/>
      <c r="BL50" s="65"/>
      <c r="BM50" s="65"/>
      <c r="BN50" s="65"/>
    </row>
    <row r="51" spans="1:66" x14ac:dyDescent="0.25">
      <c r="A51" s="65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</row>
    <row r="52" spans="1:66" x14ac:dyDescent="0.25">
      <c r="A52" s="65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</row>
    <row r="53" spans="1:66" x14ac:dyDescent="0.25">
      <c r="A53" s="65"/>
      <c r="B53" s="65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</row>
    <row r="54" spans="1:66" x14ac:dyDescent="0.25">
      <c r="A54" s="65"/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</row>
    <row r="55" spans="1:66" x14ac:dyDescent="0.25">
      <c r="A55" s="65"/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</row>
    <row r="56" spans="1:66" x14ac:dyDescent="0.25">
      <c r="A56" s="65"/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  <c r="Z56" s="65"/>
      <c r="AA56" s="65"/>
      <c r="AB56" s="65"/>
      <c r="AC56" s="65"/>
      <c r="AD56" s="65"/>
      <c r="AE56" s="65"/>
      <c r="AF56" s="65"/>
      <c r="AG56" s="65"/>
      <c r="AH56" s="65"/>
      <c r="AI56" s="65"/>
      <c r="AJ56" s="65"/>
      <c r="AK56" s="65"/>
      <c r="AL56" s="65"/>
      <c r="AM56" s="65"/>
      <c r="AN56" s="65"/>
      <c r="AO56" s="65"/>
      <c r="AP56" s="65"/>
      <c r="AQ56" s="65"/>
      <c r="AR56" s="65"/>
      <c r="AS56" s="65"/>
      <c r="AT56" s="65"/>
      <c r="AU56" s="65"/>
      <c r="AV56" s="65"/>
      <c r="AW56" s="65"/>
      <c r="AX56" s="65"/>
      <c r="AY56" s="65"/>
      <c r="AZ56" s="65"/>
      <c r="BA56" s="65"/>
      <c r="BB56" s="65"/>
      <c r="BC56" s="65"/>
      <c r="BD56" s="65"/>
      <c r="BE56" s="65"/>
      <c r="BF56" s="65"/>
      <c r="BG56" s="65"/>
      <c r="BH56" s="65"/>
      <c r="BI56" s="65"/>
      <c r="BJ56" s="65"/>
      <c r="BK56" s="65"/>
      <c r="BL56" s="65"/>
      <c r="BM56" s="65"/>
      <c r="BN56" s="65"/>
    </row>
    <row r="57" spans="1:66" x14ac:dyDescent="0.25">
      <c r="A57" s="65"/>
      <c r="B57" s="65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5"/>
      <c r="AB57" s="65"/>
      <c r="AC57" s="65"/>
      <c r="AD57" s="65"/>
      <c r="AE57" s="65"/>
      <c r="AF57" s="65"/>
      <c r="AG57" s="65"/>
      <c r="AH57" s="65"/>
      <c r="AI57" s="65"/>
      <c r="AJ57" s="65"/>
      <c r="AK57" s="65"/>
      <c r="AL57" s="65"/>
      <c r="AM57" s="65"/>
      <c r="AN57" s="65"/>
      <c r="AO57" s="65"/>
      <c r="AP57" s="65"/>
      <c r="AQ57" s="65"/>
      <c r="AR57" s="65"/>
      <c r="AS57" s="65"/>
      <c r="AT57" s="65"/>
      <c r="AU57" s="65"/>
      <c r="AV57" s="65"/>
      <c r="AW57" s="65"/>
      <c r="AX57" s="65"/>
      <c r="AY57" s="65"/>
      <c r="AZ57" s="65"/>
      <c r="BA57" s="65"/>
      <c r="BB57" s="65"/>
      <c r="BC57" s="65"/>
      <c r="BD57" s="65"/>
      <c r="BE57" s="65"/>
      <c r="BF57" s="65"/>
      <c r="BG57" s="65"/>
      <c r="BH57" s="65"/>
      <c r="BI57" s="65"/>
      <c r="BJ57" s="65"/>
      <c r="BK57" s="65"/>
      <c r="BL57" s="65"/>
      <c r="BM57" s="65"/>
      <c r="BN57" s="65"/>
    </row>
    <row r="58" spans="1:66" x14ac:dyDescent="0.25">
      <c r="A58" s="65"/>
      <c r="B58" s="65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  <c r="AA58" s="65"/>
      <c r="AB58" s="65"/>
      <c r="AC58" s="65"/>
      <c r="AD58" s="65"/>
      <c r="AE58" s="65"/>
      <c r="AF58" s="65"/>
      <c r="AG58" s="65"/>
      <c r="AH58" s="65"/>
      <c r="AI58" s="65"/>
      <c r="AJ58" s="65"/>
      <c r="AK58" s="65"/>
      <c r="AL58" s="65"/>
      <c r="AM58" s="65"/>
      <c r="AN58" s="65"/>
      <c r="AO58" s="65"/>
      <c r="AP58" s="65"/>
      <c r="AQ58" s="65"/>
      <c r="AR58" s="65"/>
      <c r="AS58" s="65"/>
      <c r="AT58" s="65"/>
      <c r="AU58" s="65"/>
      <c r="AV58" s="65"/>
      <c r="AW58" s="65"/>
      <c r="AX58" s="65"/>
      <c r="AY58" s="65"/>
      <c r="AZ58" s="65"/>
      <c r="BA58" s="65"/>
      <c r="BB58" s="65"/>
      <c r="BC58" s="65"/>
      <c r="BD58" s="65"/>
      <c r="BE58" s="65"/>
      <c r="BF58" s="65"/>
      <c r="BG58" s="65"/>
      <c r="BH58" s="65"/>
      <c r="BI58" s="65"/>
      <c r="BJ58" s="65"/>
      <c r="BK58" s="65"/>
      <c r="BL58" s="65"/>
      <c r="BM58" s="65"/>
      <c r="BN58" s="65"/>
    </row>
    <row r="59" spans="1:66" x14ac:dyDescent="0.25">
      <c r="A59" s="65"/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/>
      <c r="AC59" s="65"/>
      <c r="AD59" s="65"/>
      <c r="AE59" s="65"/>
      <c r="AF59" s="65"/>
      <c r="AG59" s="65"/>
      <c r="AH59" s="65"/>
      <c r="AI59" s="65"/>
      <c r="AJ59" s="65"/>
      <c r="AK59" s="65"/>
      <c r="AL59" s="65"/>
      <c r="AM59" s="65"/>
      <c r="AN59" s="65"/>
      <c r="AO59" s="65"/>
      <c r="AP59" s="65"/>
      <c r="AQ59" s="65"/>
      <c r="AR59" s="65"/>
      <c r="AS59" s="65"/>
      <c r="AT59" s="65"/>
      <c r="AU59" s="65"/>
      <c r="AV59" s="65"/>
      <c r="AW59" s="65"/>
      <c r="AX59" s="65"/>
      <c r="AY59" s="65"/>
      <c r="AZ59" s="65"/>
      <c r="BA59" s="65"/>
      <c r="BB59" s="65"/>
      <c r="BC59" s="65"/>
      <c r="BD59" s="65"/>
      <c r="BE59" s="65"/>
      <c r="BF59" s="65"/>
      <c r="BG59" s="65"/>
      <c r="BH59" s="65"/>
      <c r="BI59" s="65"/>
      <c r="BJ59" s="65"/>
      <c r="BK59" s="65"/>
      <c r="BL59" s="65"/>
      <c r="BM59" s="65"/>
      <c r="BN59" s="65"/>
    </row>
    <row r="60" spans="1:66" x14ac:dyDescent="0.25">
      <c r="A60" s="65"/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5"/>
      <c r="AA60" s="65"/>
      <c r="AB60" s="65"/>
      <c r="AC60" s="65"/>
      <c r="AD60" s="65"/>
      <c r="AE60" s="65"/>
      <c r="AF60" s="65"/>
      <c r="AG60" s="65"/>
      <c r="AH60" s="65"/>
      <c r="AI60" s="65"/>
      <c r="AJ60" s="65"/>
      <c r="AK60" s="65"/>
      <c r="AL60" s="65"/>
      <c r="AM60" s="65"/>
      <c r="AN60" s="65"/>
      <c r="AO60" s="65"/>
      <c r="AP60" s="65"/>
      <c r="AQ60" s="65"/>
      <c r="AR60" s="65"/>
      <c r="AS60" s="65"/>
      <c r="AT60" s="65"/>
      <c r="AU60" s="65"/>
      <c r="AV60" s="65"/>
      <c r="AW60" s="65"/>
      <c r="AX60" s="65"/>
      <c r="AY60" s="65"/>
      <c r="AZ60" s="65"/>
      <c r="BA60" s="65"/>
      <c r="BB60" s="65"/>
      <c r="BC60" s="65"/>
      <c r="BD60" s="65"/>
      <c r="BE60" s="65"/>
      <c r="BF60" s="65"/>
      <c r="BG60" s="65"/>
      <c r="BH60" s="65"/>
      <c r="BI60" s="65"/>
      <c r="BJ60" s="65"/>
      <c r="BK60" s="65"/>
      <c r="BL60" s="65"/>
      <c r="BM60" s="65"/>
      <c r="BN60" s="65"/>
    </row>
    <row r="61" spans="1:66" x14ac:dyDescent="0.25">
      <c r="A61" s="65"/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5"/>
      <c r="AB61" s="65"/>
      <c r="AC61" s="65"/>
      <c r="AD61" s="65"/>
      <c r="AE61" s="65"/>
      <c r="AF61" s="65"/>
      <c r="AG61" s="65"/>
      <c r="AH61" s="65"/>
      <c r="AI61" s="65"/>
      <c r="AJ61" s="65"/>
      <c r="AK61" s="65"/>
      <c r="AL61" s="65"/>
      <c r="AM61" s="65"/>
      <c r="AN61" s="65"/>
      <c r="AO61" s="65"/>
      <c r="AP61" s="65"/>
      <c r="AQ61" s="65"/>
      <c r="AR61" s="65"/>
      <c r="AS61" s="65"/>
      <c r="AT61" s="65"/>
      <c r="AU61" s="65"/>
      <c r="AV61" s="65"/>
      <c r="AW61" s="65"/>
      <c r="AX61" s="65"/>
      <c r="AY61" s="65"/>
      <c r="AZ61" s="65"/>
      <c r="BA61" s="65"/>
      <c r="BB61" s="65"/>
      <c r="BC61" s="65"/>
      <c r="BD61" s="65"/>
      <c r="BE61" s="65"/>
      <c r="BF61" s="65"/>
      <c r="BG61" s="65"/>
      <c r="BH61" s="65"/>
      <c r="BI61" s="65"/>
      <c r="BJ61" s="65"/>
      <c r="BK61" s="65"/>
      <c r="BL61" s="65"/>
      <c r="BM61" s="65"/>
      <c r="BN61" s="65"/>
    </row>
    <row r="62" spans="1:66" x14ac:dyDescent="0.25">
      <c r="A62" s="65"/>
      <c r="B62" s="65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  <c r="W62" s="65"/>
      <c r="X62" s="65"/>
      <c r="Y62" s="65"/>
      <c r="Z62" s="65"/>
      <c r="AA62" s="65"/>
      <c r="AB62" s="65"/>
      <c r="AC62" s="65"/>
      <c r="AD62" s="65"/>
      <c r="AE62" s="65"/>
      <c r="AF62" s="65"/>
      <c r="AG62" s="65"/>
      <c r="AH62" s="65"/>
      <c r="AI62" s="65"/>
      <c r="AJ62" s="65"/>
      <c r="AK62" s="65"/>
      <c r="AL62" s="65"/>
      <c r="AM62" s="65"/>
      <c r="AN62" s="65"/>
      <c r="AO62" s="65"/>
      <c r="AP62" s="65"/>
      <c r="AQ62" s="65"/>
      <c r="AR62" s="65"/>
      <c r="AS62" s="65"/>
      <c r="AT62" s="65"/>
      <c r="AU62" s="65"/>
      <c r="AV62" s="65"/>
      <c r="AW62" s="65"/>
      <c r="AX62" s="65"/>
      <c r="AY62" s="65"/>
      <c r="AZ62" s="65"/>
      <c r="BA62" s="65"/>
      <c r="BB62" s="65"/>
      <c r="BC62" s="65"/>
      <c r="BD62" s="65"/>
      <c r="BE62" s="65"/>
      <c r="BF62" s="65"/>
      <c r="BG62" s="65"/>
      <c r="BH62" s="65"/>
      <c r="BI62" s="65"/>
      <c r="BJ62" s="65"/>
      <c r="BK62" s="65"/>
      <c r="BL62" s="65"/>
      <c r="BM62" s="65"/>
      <c r="BN62" s="65"/>
    </row>
    <row r="63" spans="1:66" x14ac:dyDescent="0.25">
      <c r="A63" s="65"/>
      <c r="B63" s="65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5"/>
      <c r="Z63" s="65"/>
      <c r="AA63" s="65"/>
      <c r="AB63" s="65"/>
      <c r="AC63" s="65"/>
      <c r="AD63" s="65"/>
      <c r="AE63" s="65"/>
      <c r="AF63" s="65"/>
      <c r="AG63" s="65"/>
      <c r="AH63" s="65"/>
      <c r="AI63" s="65"/>
      <c r="AJ63" s="65"/>
      <c r="AK63" s="65"/>
      <c r="AL63" s="65"/>
      <c r="AM63" s="65"/>
      <c r="AN63" s="65"/>
      <c r="AO63" s="65"/>
      <c r="AP63" s="65"/>
      <c r="AQ63" s="65"/>
      <c r="AR63" s="65"/>
      <c r="AS63" s="65"/>
      <c r="AT63" s="65"/>
      <c r="AU63" s="65"/>
      <c r="AV63" s="65"/>
      <c r="AW63" s="65"/>
      <c r="AX63" s="65"/>
      <c r="AY63" s="65"/>
      <c r="AZ63" s="65"/>
      <c r="BA63" s="65"/>
      <c r="BB63" s="65"/>
      <c r="BC63" s="65"/>
      <c r="BD63" s="65"/>
      <c r="BE63" s="65"/>
      <c r="BF63" s="65"/>
      <c r="BG63" s="65"/>
      <c r="BH63" s="65"/>
      <c r="BI63" s="65"/>
      <c r="BJ63" s="65"/>
      <c r="BK63" s="65"/>
      <c r="BL63" s="65"/>
      <c r="BM63" s="65"/>
      <c r="BN63" s="65"/>
    </row>
    <row r="64" spans="1:66" x14ac:dyDescent="0.25">
      <c r="A64" s="65"/>
      <c r="B64" s="65"/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5"/>
      <c r="Z64" s="65"/>
      <c r="AA64" s="65"/>
      <c r="AB64" s="65"/>
      <c r="AC64" s="65"/>
      <c r="AD64" s="65"/>
      <c r="AE64" s="65"/>
      <c r="AF64" s="65"/>
      <c r="AG64" s="65"/>
      <c r="AH64" s="65"/>
      <c r="AI64" s="65"/>
      <c r="AJ64" s="65"/>
      <c r="AK64" s="65"/>
      <c r="AL64" s="65"/>
      <c r="AM64" s="65"/>
      <c r="AN64" s="65"/>
      <c r="AO64" s="65"/>
      <c r="AP64" s="65"/>
      <c r="AQ64" s="65"/>
      <c r="AR64" s="65"/>
      <c r="AS64" s="65"/>
      <c r="AT64" s="65"/>
      <c r="AU64" s="65"/>
      <c r="AV64" s="65"/>
      <c r="AW64" s="65"/>
      <c r="AX64" s="65"/>
      <c r="AY64" s="65"/>
      <c r="AZ64" s="65"/>
      <c r="BA64" s="65"/>
      <c r="BB64" s="65"/>
      <c r="BC64" s="65"/>
      <c r="BD64" s="65"/>
      <c r="BE64" s="65"/>
      <c r="BF64" s="65"/>
      <c r="BG64" s="65"/>
      <c r="BH64" s="65"/>
      <c r="BI64" s="65"/>
      <c r="BJ64" s="65"/>
      <c r="BK64" s="65"/>
      <c r="BL64" s="65"/>
      <c r="BM64" s="65"/>
      <c r="BN64" s="65"/>
    </row>
    <row r="65" spans="1:66" x14ac:dyDescent="0.25">
      <c r="A65" s="65"/>
      <c r="B65" s="65"/>
      <c r="C65" s="65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5"/>
      <c r="Z65" s="65"/>
      <c r="AA65" s="65"/>
      <c r="AB65" s="65"/>
      <c r="AC65" s="65"/>
      <c r="AD65" s="65"/>
      <c r="AE65" s="65"/>
      <c r="AF65" s="65"/>
      <c r="AG65" s="65"/>
      <c r="AH65" s="65"/>
      <c r="AI65" s="65"/>
      <c r="AJ65" s="65"/>
      <c r="AK65" s="65"/>
      <c r="AL65" s="65"/>
      <c r="AM65" s="65"/>
      <c r="AN65" s="65"/>
      <c r="AO65" s="65"/>
      <c r="AP65" s="65"/>
      <c r="AQ65" s="65"/>
      <c r="AR65" s="65"/>
      <c r="AS65" s="65"/>
      <c r="AT65" s="65"/>
      <c r="AU65" s="65"/>
      <c r="AV65" s="65"/>
      <c r="AW65" s="65"/>
      <c r="AX65" s="65"/>
      <c r="AY65" s="65"/>
      <c r="AZ65" s="65"/>
      <c r="BA65" s="65"/>
      <c r="BB65" s="65"/>
      <c r="BC65" s="65"/>
      <c r="BD65" s="65"/>
      <c r="BE65" s="65"/>
      <c r="BF65" s="65"/>
      <c r="BG65" s="65"/>
      <c r="BH65" s="65"/>
      <c r="BI65" s="65"/>
      <c r="BJ65" s="65"/>
      <c r="BK65" s="65"/>
      <c r="BL65" s="65"/>
      <c r="BM65" s="65"/>
      <c r="BN65" s="65"/>
    </row>
    <row r="66" spans="1:66" x14ac:dyDescent="0.25">
      <c r="A66" s="65"/>
      <c r="B66" s="65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5"/>
      <c r="Z66" s="65"/>
      <c r="AA66" s="65"/>
      <c r="AB66" s="65"/>
      <c r="AC66" s="65"/>
      <c r="AD66" s="65"/>
      <c r="AE66" s="65"/>
      <c r="AF66" s="65"/>
      <c r="AG66" s="65"/>
      <c r="AH66" s="65"/>
      <c r="AI66" s="65"/>
      <c r="AJ66" s="65"/>
      <c r="AK66" s="65"/>
      <c r="AL66" s="65"/>
      <c r="AM66" s="65"/>
      <c r="AN66" s="65"/>
      <c r="AO66" s="65"/>
      <c r="AP66" s="65"/>
      <c r="AQ66" s="65"/>
      <c r="AR66" s="65"/>
      <c r="AS66" s="65"/>
      <c r="AT66" s="65"/>
      <c r="AU66" s="65"/>
      <c r="AV66" s="65"/>
      <c r="AW66" s="65"/>
      <c r="AX66" s="65"/>
      <c r="AY66" s="65"/>
      <c r="AZ66" s="65"/>
      <c r="BA66" s="65"/>
      <c r="BB66" s="65"/>
      <c r="BC66" s="65"/>
      <c r="BD66" s="65"/>
      <c r="BE66" s="65"/>
      <c r="BF66" s="65"/>
      <c r="BG66" s="65"/>
      <c r="BH66" s="65"/>
      <c r="BI66" s="65"/>
      <c r="BJ66" s="65"/>
      <c r="BK66" s="65"/>
      <c r="BL66" s="65"/>
      <c r="BM66" s="65"/>
      <c r="BN66" s="65"/>
    </row>
    <row r="67" spans="1:66" x14ac:dyDescent="0.25">
      <c r="A67" s="65"/>
      <c r="B67" s="65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65"/>
      <c r="AA67" s="65"/>
      <c r="AB67" s="65"/>
      <c r="AC67" s="65"/>
      <c r="AD67" s="65"/>
      <c r="AE67" s="65"/>
      <c r="AF67" s="65"/>
      <c r="AG67" s="65"/>
      <c r="AH67" s="65"/>
      <c r="AI67" s="65"/>
      <c r="AJ67" s="65"/>
      <c r="AK67" s="65"/>
      <c r="AL67" s="65"/>
      <c r="AM67" s="65"/>
      <c r="AN67" s="65"/>
      <c r="AO67" s="65"/>
      <c r="AP67" s="65"/>
      <c r="AQ67" s="65"/>
      <c r="AR67" s="65"/>
      <c r="AS67" s="65"/>
      <c r="AT67" s="65"/>
      <c r="AU67" s="65"/>
      <c r="AV67" s="65"/>
      <c r="AW67" s="65"/>
      <c r="AX67" s="65"/>
      <c r="AY67" s="65"/>
      <c r="AZ67" s="65"/>
      <c r="BA67" s="65"/>
      <c r="BB67" s="65"/>
      <c r="BC67" s="65"/>
      <c r="BD67" s="65"/>
      <c r="BE67" s="65"/>
      <c r="BF67" s="65"/>
      <c r="BG67" s="65"/>
      <c r="BH67" s="65"/>
      <c r="BI67" s="65"/>
      <c r="BJ67" s="65"/>
      <c r="BK67" s="65"/>
      <c r="BL67" s="65"/>
      <c r="BM67" s="65"/>
      <c r="BN67" s="65"/>
    </row>
    <row r="68" spans="1:66" x14ac:dyDescent="0.25">
      <c r="A68" s="65"/>
      <c r="B68" s="65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65"/>
      <c r="AF68" s="65"/>
      <c r="AG68" s="65"/>
      <c r="AH68" s="65"/>
      <c r="AI68" s="65"/>
      <c r="AJ68" s="65"/>
      <c r="AK68" s="65"/>
      <c r="AL68" s="65"/>
      <c r="AM68" s="65"/>
      <c r="AN68" s="65"/>
      <c r="AO68" s="65"/>
      <c r="AP68" s="65"/>
      <c r="AQ68" s="65"/>
      <c r="AR68" s="65"/>
      <c r="AS68" s="65"/>
      <c r="AT68" s="65"/>
      <c r="AU68" s="65"/>
      <c r="AV68" s="65"/>
      <c r="AW68" s="65"/>
      <c r="AX68" s="65"/>
      <c r="AY68" s="65"/>
      <c r="AZ68" s="65"/>
      <c r="BA68" s="65"/>
      <c r="BB68" s="65"/>
      <c r="BC68" s="65"/>
      <c r="BD68" s="65"/>
      <c r="BE68" s="65"/>
      <c r="BF68" s="65"/>
      <c r="BG68" s="65"/>
      <c r="BH68" s="65"/>
      <c r="BI68" s="65"/>
      <c r="BJ68" s="65"/>
      <c r="BK68" s="65"/>
      <c r="BL68" s="65"/>
      <c r="BM68" s="65"/>
      <c r="BN68" s="65"/>
    </row>
    <row r="69" spans="1:66" x14ac:dyDescent="0.25">
      <c r="A69" s="65"/>
      <c r="B69" s="65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65"/>
      <c r="AL69" s="65"/>
      <c r="AM69" s="65"/>
      <c r="AN69" s="65"/>
      <c r="AO69" s="65"/>
      <c r="AP69" s="65"/>
      <c r="AQ69" s="65"/>
      <c r="AR69" s="65"/>
      <c r="AS69" s="65"/>
      <c r="AT69" s="65"/>
      <c r="AU69" s="65"/>
      <c r="AV69" s="65"/>
      <c r="AW69" s="65"/>
      <c r="AX69" s="65"/>
      <c r="AY69" s="65"/>
      <c r="AZ69" s="65"/>
      <c r="BA69" s="65"/>
      <c r="BB69" s="65"/>
      <c r="BC69" s="65"/>
      <c r="BD69" s="65"/>
      <c r="BE69" s="65"/>
      <c r="BF69" s="65"/>
      <c r="BG69" s="65"/>
      <c r="BH69" s="65"/>
      <c r="BI69" s="65"/>
      <c r="BJ69" s="65"/>
      <c r="BK69" s="65"/>
      <c r="BL69" s="65"/>
      <c r="BM69" s="65"/>
      <c r="BN69" s="65"/>
    </row>
    <row r="70" spans="1:66" x14ac:dyDescent="0.25">
      <c r="A70" s="65"/>
      <c r="B70" s="65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5"/>
      <c r="AA70" s="65"/>
      <c r="AB70" s="65"/>
      <c r="AC70" s="65"/>
      <c r="AD70" s="65"/>
      <c r="AE70" s="65"/>
      <c r="AF70" s="65"/>
      <c r="AG70" s="65"/>
      <c r="AH70" s="65"/>
      <c r="AI70" s="65"/>
      <c r="AJ70" s="65"/>
      <c r="AK70" s="65"/>
      <c r="AL70" s="65"/>
      <c r="AM70" s="65"/>
      <c r="AN70" s="65"/>
      <c r="AO70" s="65"/>
      <c r="AP70" s="65"/>
      <c r="AQ70" s="65"/>
      <c r="AR70" s="65"/>
      <c r="AS70" s="65"/>
      <c r="AT70" s="65"/>
      <c r="AU70" s="65"/>
      <c r="AV70" s="65"/>
      <c r="AW70" s="65"/>
      <c r="AX70" s="65"/>
      <c r="AY70" s="65"/>
      <c r="AZ70" s="65"/>
      <c r="BA70" s="65"/>
      <c r="BB70" s="65"/>
      <c r="BC70" s="65"/>
      <c r="BD70" s="65"/>
      <c r="BE70" s="65"/>
      <c r="BF70" s="65"/>
      <c r="BG70" s="65"/>
      <c r="BH70" s="65"/>
      <c r="BI70" s="65"/>
      <c r="BJ70" s="65"/>
      <c r="BK70" s="65"/>
      <c r="BL70" s="65"/>
      <c r="BM70" s="65"/>
      <c r="BN70" s="65"/>
    </row>
    <row r="71" spans="1:66" x14ac:dyDescent="0.25">
      <c r="A71" s="65"/>
      <c r="B71" s="65"/>
      <c r="C71" s="65"/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  <c r="W71" s="65"/>
      <c r="X71" s="65"/>
      <c r="Y71" s="65"/>
      <c r="Z71" s="65"/>
      <c r="AA71" s="65"/>
      <c r="AB71" s="65"/>
      <c r="AC71" s="65"/>
      <c r="AD71" s="65"/>
      <c r="AE71" s="65"/>
      <c r="AF71" s="65"/>
      <c r="AG71" s="65"/>
      <c r="AH71" s="65"/>
      <c r="AI71" s="65"/>
      <c r="AJ71" s="65"/>
      <c r="AK71" s="65"/>
      <c r="AL71" s="65"/>
      <c r="AM71" s="65"/>
      <c r="AN71" s="65"/>
      <c r="AO71" s="65"/>
      <c r="AP71" s="65"/>
      <c r="AQ71" s="65"/>
      <c r="AR71" s="65"/>
      <c r="AS71" s="65"/>
      <c r="AT71" s="65"/>
      <c r="AU71" s="65"/>
      <c r="AV71" s="65"/>
      <c r="AW71" s="65"/>
      <c r="AX71" s="65"/>
      <c r="AY71" s="65"/>
      <c r="AZ71" s="65"/>
      <c r="BA71" s="65"/>
      <c r="BB71" s="65"/>
      <c r="BC71" s="65"/>
      <c r="BD71" s="65"/>
      <c r="BE71" s="65"/>
      <c r="BF71" s="65"/>
      <c r="BG71" s="65"/>
      <c r="BH71" s="65"/>
      <c r="BI71" s="65"/>
      <c r="BJ71" s="65"/>
      <c r="BK71" s="65"/>
      <c r="BL71" s="65"/>
      <c r="BM71" s="65"/>
      <c r="BN71" s="65"/>
    </row>
    <row r="72" spans="1:66" x14ac:dyDescent="0.25">
      <c r="A72" s="65"/>
      <c r="B72" s="65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  <c r="W72" s="65"/>
      <c r="X72" s="65"/>
      <c r="Y72" s="65"/>
      <c r="Z72" s="65"/>
      <c r="AA72" s="65"/>
      <c r="AB72" s="65"/>
      <c r="AC72" s="65"/>
      <c r="AD72" s="65"/>
      <c r="AE72" s="65"/>
      <c r="AF72" s="65"/>
      <c r="AG72" s="65"/>
      <c r="AH72" s="65"/>
      <c r="AI72" s="65"/>
      <c r="AJ72" s="65"/>
      <c r="AK72" s="65"/>
      <c r="AL72" s="65"/>
      <c r="AM72" s="65"/>
      <c r="AN72" s="65"/>
      <c r="AO72" s="65"/>
      <c r="AP72" s="65"/>
      <c r="AQ72" s="65"/>
      <c r="AR72" s="65"/>
      <c r="AS72" s="65"/>
      <c r="AT72" s="65"/>
      <c r="AU72" s="65"/>
      <c r="AV72" s="65"/>
      <c r="AW72" s="65"/>
      <c r="AX72" s="65"/>
      <c r="AY72" s="65"/>
      <c r="AZ72" s="65"/>
      <c r="BA72" s="65"/>
      <c r="BB72" s="65"/>
      <c r="BC72" s="65"/>
      <c r="BD72" s="65"/>
      <c r="BE72" s="65"/>
      <c r="BF72" s="65"/>
      <c r="BG72" s="65"/>
      <c r="BH72" s="65"/>
      <c r="BI72" s="65"/>
      <c r="BJ72" s="65"/>
      <c r="BK72" s="65"/>
      <c r="BL72" s="65"/>
      <c r="BM72" s="65"/>
      <c r="BN72" s="65"/>
    </row>
    <row r="73" spans="1:66" x14ac:dyDescent="0.25">
      <c r="A73" s="65"/>
      <c r="B73" s="65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5"/>
      <c r="X73" s="65"/>
      <c r="Y73" s="65"/>
      <c r="Z73" s="65"/>
      <c r="AA73" s="65"/>
      <c r="AB73" s="65"/>
      <c r="AC73" s="65"/>
      <c r="AD73" s="65"/>
      <c r="AE73" s="65"/>
      <c r="AF73" s="65"/>
      <c r="AG73" s="65"/>
      <c r="AH73" s="65"/>
      <c r="AI73" s="65"/>
      <c r="AJ73" s="65"/>
      <c r="AK73" s="65"/>
      <c r="AL73" s="65"/>
      <c r="AM73" s="65"/>
      <c r="AN73" s="65"/>
      <c r="AO73" s="65"/>
      <c r="AP73" s="65"/>
      <c r="AQ73" s="65"/>
      <c r="AR73" s="65"/>
      <c r="AS73" s="65"/>
      <c r="AT73" s="65"/>
      <c r="AU73" s="65"/>
      <c r="AV73" s="65"/>
      <c r="AW73" s="65"/>
      <c r="AX73" s="65"/>
      <c r="AY73" s="65"/>
      <c r="AZ73" s="65"/>
      <c r="BA73" s="65"/>
      <c r="BB73" s="65"/>
      <c r="BC73" s="65"/>
      <c r="BD73" s="65"/>
      <c r="BE73" s="65"/>
      <c r="BF73" s="65"/>
      <c r="BG73" s="65"/>
      <c r="BH73" s="65"/>
      <c r="BI73" s="65"/>
      <c r="BJ73" s="65"/>
      <c r="BK73" s="65"/>
      <c r="BL73" s="65"/>
      <c r="BM73" s="65"/>
      <c r="BN73" s="65"/>
    </row>
  </sheetData>
  <mergeCells count="78">
    <mergeCell ref="AA15:AA22"/>
    <mergeCell ref="Z15:Z22"/>
    <mergeCell ref="AA3:AA10"/>
    <mergeCell ref="Z3:Z10"/>
    <mergeCell ref="V9:W10"/>
    <mergeCell ref="X9:Y10"/>
    <mergeCell ref="P5:Y6"/>
    <mergeCell ref="P7:Y8"/>
    <mergeCell ref="P15:Q16"/>
    <mergeCell ref="R15:S16"/>
    <mergeCell ref="V15:W16"/>
    <mergeCell ref="X15:Y16"/>
    <mergeCell ref="P3:Q4"/>
    <mergeCell ref="R3:S4"/>
    <mergeCell ref="V3:W4"/>
    <mergeCell ref="X3:Y4"/>
    <mergeCell ref="C1:L2"/>
    <mergeCell ref="P1:Y2"/>
    <mergeCell ref="C13:L14"/>
    <mergeCell ref="P13:Y14"/>
    <mergeCell ref="P33:Q34"/>
    <mergeCell ref="R33:S34"/>
    <mergeCell ref="V33:W34"/>
    <mergeCell ref="X33:Y34"/>
    <mergeCell ref="P17:Y18"/>
    <mergeCell ref="P19:Y20"/>
    <mergeCell ref="P21:Q22"/>
    <mergeCell ref="R21:S22"/>
    <mergeCell ref="V21:W22"/>
    <mergeCell ref="X21:Y22"/>
    <mergeCell ref="P9:Q10"/>
    <mergeCell ref="R9:S10"/>
    <mergeCell ref="AA27:AA34"/>
    <mergeCell ref="Z27:Z34"/>
    <mergeCell ref="P27:Q28"/>
    <mergeCell ref="R27:S28"/>
    <mergeCell ref="V27:W28"/>
    <mergeCell ref="X27:Y28"/>
    <mergeCell ref="P29:Y30"/>
    <mergeCell ref="P31:Y32"/>
    <mergeCell ref="C31:L32"/>
    <mergeCell ref="C33:D34"/>
    <mergeCell ref="E33:F34"/>
    <mergeCell ref="I33:J34"/>
    <mergeCell ref="K33:L34"/>
    <mergeCell ref="E21:F22"/>
    <mergeCell ref="I21:J22"/>
    <mergeCell ref="K21:L22"/>
    <mergeCell ref="K27:L28"/>
    <mergeCell ref="C29:L30"/>
    <mergeCell ref="K15:L16"/>
    <mergeCell ref="C25:L26"/>
    <mergeCell ref="P25:Y26"/>
    <mergeCell ref="A27:A34"/>
    <mergeCell ref="B27:B34"/>
    <mergeCell ref="C27:D28"/>
    <mergeCell ref="E27:F28"/>
    <mergeCell ref="I27:J28"/>
    <mergeCell ref="A15:A22"/>
    <mergeCell ref="B15:B22"/>
    <mergeCell ref="C15:D16"/>
    <mergeCell ref="E15:F16"/>
    <mergeCell ref="I15:J16"/>
    <mergeCell ref="C17:L18"/>
    <mergeCell ref="C19:L20"/>
    <mergeCell ref="C21:D22"/>
    <mergeCell ref="K3:L4"/>
    <mergeCell ref="I3:J4"/>
    <mergeCell ref="E3:F4"/>
    <mergeCell ref="C3:D4"/>
    <mergeCell ref="A3:A10"/>
    <mergeCell ref="B3:B10"/>
    <mergeCell ref="K9:L10"/>
    <mergeCell ref="I9:J10"/>
    <mergeCell ref="E9:F10"/>
    <mergeCell ref="C9:D10"/>
    <mergeCell ref="C7:L8"/>
    <mergeCell ref="C5:L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O51"/>
  <sheetViews>
    <sheetView workbookViewId="0">
      <selection activeCell="B2" sqref="B2:K3"/>
    </sheetView>
  </sheetViews>
  <sheetFormatPr baseColWidth="10" defaultRowHeight="22.5" x14ac:dyDescent="0.25"/>
  <cols>
    <col min="1" max="28" width="6.7109375" style="68" customWidth="1"/>
    <col min="29" max="34" width="11.42578125" style="68"/>
  </cols>
  <sheetData>
    <row r="1" spans="1:41" ht="23.25" thickBot="1" x14ac:dyDescent="0.3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70"/>
      <c r="AJ1" s="70"/>
      <c r="AK1" s="70"/>
      <c r="AL1" s="70"/>
      <c r="AM1" s="70"/>
      <c r="AN1" s="70"/>
      <c r="AO1" s="70"/>
    </row>
    <row r="2" spans="1:41" ht="20.100000000000001" customHeight="1" x14ac:dyDescent="0.25">
      <c r="A2" s="174">
        <v>1</v>
      </c>
      <c r="B2" s="181" t="str">
        <f>IF('Matchs de classement'!R27="","",IF('Matchs de classement'!R27&gt;'Matchs de classement'!R33,'Matchs de classement'!P29,IF('Matchs de classement'!R33&gt;'Matchs de classement'!R27,'Matchs de classement'!P31,IF('Matchs de classement'!R27='Matchs de classement'!R33,IF('Matchs de classement'!X27&gt;'Matchs de classement'!X33,'Matchs de classement'!P29,IF('Matchs de classement'!R33='Matchs de classement'!R27,IF('Matchs de classement'!X33&gt;'Matchs de classement'!X27,'Matchs de classement'!P31)))))))</f>
        <v/>
      </c>
      <c r="C2" s="181"/>
      <c r="D2" s="181"/>
      <c r="E2" s="181"/>
      <c r="F2" s="181"/>
      <c r="G2" s="181"/>
      <c r="H2" s="181"/>
      <c r="I2" s="181"/>
      <c r="J2" s="181"/>
      <c r="K2" s="182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70"/>
      <c r="AJ2" s="70"/>
      <c r="AK2" s="70"/>
      <c r="AL2" s="70"/>
      <c r="AM2" s="70"/>
      <c r="AN2" s="70"/>
      <c r="AO2" s="70"/>
    </row>
    <row r="3" spans="1:41" ht="20.100000000000001" customHeight="1" x14ac:dyDescent="0.25">
      <c r="A3" s="175"/>
      <c r="B3" s="177"/>
      <c r="C3" s="177"/>
      <c r="D3" s="177"/>
      <c r="E3" s="177"/>
      <c r="F3" s="177"/>
      <c r="G3" s="177"/>
      <c r="H3" s="177"/>
      <c r="I3" s="177"/>
      <c r="J3" s="177"/>
      <c r="K3" s="178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70"/>
      <c r="AJ3" s="70"/>
      <c r="AK3" s="70"/>
      <c r="AL3" s="70"/>
      <c r="AM3" s="70"/>
      <c r="AN3" s="70"/>
      <c r="AO3" s="70"/>
    </row>
    <row r="4" spans="1:41" ht="20.100000000000001" customHeight="1" x14ac:dyDescent="0.25">
      <c r="A4" s="175">
        <v>2</v>
      </c>
      <c r="B4" s="177" t="str">
        <f>IF('Matchs de classement'!R27="","",IF(Classement!B2='Matchs de classement'!P29,'Matchs de classement'!P31,'Matchs de classement'!P29))</f>
        <v/>
      </c>
      <c r="C4" s="177"/>
      <c r="D4" s="177"/>
      <c r="E4" s="177"/>
      <c r="F4" s="177"/>
      <c r="G4" s="177"/>
      <c r="H4" s="177"/>
      <c r="I4" s="177"/>
      <c r="J4" s="177"/>
      <c r="K4" s="178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  <c r="AF4" s="69"/>
      <c r="AG4" s="69"/>
      <c r="AH4" s="69"/>
      <c r="AI4" s="70"/>
      <c r="AJ4" s="70"/>
      <c r="AK4" s="70"/>
      <c r="AL4" s="70"/>
      <c r="AM4" s="70"/>
      <c r="AN4" s="70"/>
      <c r="AO4" s="70"/>
    </row>
    <row r="5" spans="1:41" ht="20.100000000000001" customHeight="1" x14ac:dyDescent="0.25">
      <c r="A5" s="175"/>
      <c r="B5" s="177"/>
      <c r="C5" s="177"/>
      <c r="D5" s="177"/>
      <c r="E5" s="177"/>
      <c r="F5" s="177"/>
      <c r="G5" s="177"/>
      <c r="H5" s="177"/>
      <c r="I5" s="177"/>
      <c r="J5" s="177"/>
      <c r="K5" s="178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70"/>
      <c r="AJ5" s="70"/>
      <c r="AK5" s="70"/>
      <c r="AL5" s="70"/>
      <c r="AM5" s="70"/>
      <c r="AN5" s="70"/>
      <c r="AO5" s="70"/>
    </row>
    <row r="6" spans="1:41" ht="20.100000000000001" customHeight="1" x14ac:dyDescent="0.25">
      <c r="A6" s="175">
        <v>3</v>
      </c>
      <c r="B6" s="177" t="str">
        <f>IF('Matchs de classement'!E27="","",IF('Matchs de classement'!E27&gt;'Matchs de classement'!E33,'Matchs de classement'!C29,IF('Matchs de classement'!E33&gt;'Matchs de classement'!E27,'Matchs de classement'!C31,IF('Matchs de classement'!E27='Matchs de classement'!E33,IF('Matchs de classement'!K27&gt;'Matchs de classement'!K33,'Matchs de classement'!C29,IF('Matchs de classement'!E33='Matchs de classement'!E27,IF('Matchs de classement'!K33&gt;'Matchs de classement'!K27,'Matchs de classement'!C31)))))))</f>
        <v/>
      </c>
      <c r="C6" s="177"/>
      <c r="D6" s="177"/>
      <c r="E6" s="177"/>
      <c r="F6" s="177"/>
      <c r="G6" s="177"/>
      <c r="H6" s="177"/>
      <c r="I6" s="177"/>
      <c r="J6" s="177"/>
      <c r="K6" s="178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  <c r="AC6" s="69"/>
      <c r="AD6" s="69"/>
      <c r="AE6" s="69"/>
      <c r="AF6" s="69"/>
      <c r="AG6" s="69"/>
      <c r="AH6" s="69"/>
      <c r="AI6" s="70"/>
      <c r="AJ6" s="70"/>
      <c r="AK6" s="70"/>
      <c r="AL6" s="70"/>
      <c r="AM6" s="70"/>
      <c r="AN6" s="70"/>
      <c r="AO6" s="70"/>
    </row>
    <row r="7" spans="1:41" ht="20.100000000000001" customHeight="1" x14ac:dyDescent="0.25">
      <c r="A7" s="175"/>
      <c r="B7" s="177"/>
      <c r="C7" s="177"/>
      <c r="D7" s="177"/>
      <c r="E7" s="177"/>
      <c r="F7" s="177"/>
      <c r="G7" s="177"/>
      <c r="H7" s="177"/>
      <c r="I7" s="177"/>
      <c r="J7" s="177"/>
      <c r="K7" s="178"/>
      <c r="L7" s="69"/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69"/>
      <c r="AH7" s="69"/>
      <c r="AI7" s="70"/>
      <c r="AJ7" s="70"/>
      <c r="AK7" s="70"/>
      <c r="AL7" s="70"/>
      <c r="AM7" s="70"/>
      <c r="AN7" s="70"/>
      <c r="AO7" s="70"/>
    </row>
    <row r="8" spans="1:41" ht="20.100000000000001" customHeight="1" x14ac:dyDescent="0.25">
      <c r="A8" s="175">
        <v>4</v>
      </c>
      <c r="B8" s="177" t="str">
        <f>IF('Matchs de classement'!E27="","",IF(Classement!B6='Matchs de classement'!C29,'Matchs de classement'!C31,'Matchs de classement'!C29))</f>
        <v/>
      </c>
      <c r="C8" s="177"/>
      <c r="D8" s="177"/>
      <c r="E8" s="177"/>
      <c r="F8" s="177"/>
      <c r="G8" s="177"/>
      <c r="H8" s="177"/>
      <c r="I8" s="177"/>
      <c r="J8" s="177"/>
      <c r="K8" s="178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69"/>
      <c r="AC8" s="69"/>
      <c r="AD8" s="69"/>
      <c r="AE8" s="69"/>
      <c r="AF8" s="69"/>
      <c r="AG8" s="69"/>
      <c r="AH8" s="69"/>
      <c r="AI8" s="70"/>
      <c r="AJ8" s="70"/>
      <c r="AK8" s="70"/>
      <c r="AL8" s="70"/>
      <c r="AM8" s="70"/>
      <c r="AN8" s="70"/>
      <c r="AO8" s="70"/>
    </row>
    <row r="9" spans="1:41" ht="20.100000000000001" customHeight="1" x14ac:dyDescent="0.25">
      <c r="A9" s="175"/>
      <c r="B9" s="177"/>
      <c r="C9" s="177"/>
      <c r="D9" s="177"/>
      <c r="E9" s="177"/>
      <c r="F9" s="177"/>
      <c r="G9" s="177"/>
      <c r="H9" s="177"/>
      <c r="I9" s="177"/>
      <c r="J9" s="177"/>
      <c r="K9" s="178"/>
      <c r="L9" s="69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70"/>
      <c r="AJ9" s="70"/>
      <c r="AK9" s="70"/>
      <c r="AL9" s="70"/>
      <c r="AM9" s="70"/>
      <c r="AN9" s="70"/>
      <c r="AO9" s="70"/>
    </row>
    <row r="10" spans="1:41" ht="20.100000000000001" customHeight="1" x14ac:dyDescent="0.25">
      <c r="A10" s="175">
        <v>5</v>
      </c>
      <c r="B10" s="177" t="str">
        <f>IF('Matchs de classement'!R15="","",IF('Matchs de classement'!R15&gt;'Matchs de classement'!R21,'Matchs de classement'!P17,IF('Matchs de classement'!R21&gt;'Matchs de classement'!R15,'Matchs de classement'!P19,IF('Matchs de classement'!R15='Matchs de classement'!R21,IF('Matchs de classement'!X15&gt;'Matchs de classement'!X21,'Matchs de classement'!P17,IF('Matchs de classement'!R21='Matchs de classement'!R15,IF('Matchs de classement'!X21&gt;'Matchs de classement'!X15,'Matchs de classement'!P19)))))))</f>
        <v/>
      </c>
      <c r="C10" s="177"/>
      <c r="D10" s="177"/>
      <c r="E10" s="177"/>
      <c r="F10" s="177"/>
      <c r="G10" s="177"/>
      <c r="H10" s="177"/>
      <c r="I10" s="177"/>
      <c r="J10" s="177"/>
      <c r="K10" s="178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  <c r="AA10" s="69"/>
      <c r="AB10" s="69"/>
      <c r="AC10" s="69"/>
      <c r="AD10" s="69"/>
      <c r="AE10" s="69"/>
      <c r="AF10" s="69"/>
      <c r="AG10" s="69"/>
      <c r="AH10" s="69"/>
      <c r="AI10" s="70"/>
      <c r="AJ10" s="70"/>
      <c r="AK10" s="70"/>
      <c r="AL10" s="70"/>
      <c r="AM10" s="70"/>
      <c r="AN10" s="70"/>
      <c r="AO10" s="70"/>
    </row>
    <row r="11" spans="1:41" ht="20.100000000000001" customHeight="1" x14ac:dyDescent="0.25">
      <c r="A11" s="175"/>
      <c r="B11" s="177"/>
      <c r="C11" s="177"/>
      <c r="D11" s="177"/>
      <c r="E11" s="177"/>
      <c r="F11" s="177"/>
      <c r="G11" s="177"/>
      <c r="H11" s="177"/>
      <c r="I11" s="177"/>
      <c r="J11" s="177"/>
      <c r="K11" s="178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70"/>
      <c r="AJ11" s="70"/>
      <c r="AK11" s="70"/>
      <c r="AL11" s="70"/>
      <c r="AM11" s="70"/>
      <c r="AN11" s="70"/>
      <c r="AO11" s="70"/>
    </row>
    <row r="12" spans="1:41" ht="20.100000000000001" customHeight="1" x14ac:dyDescent="0.25">
      <c r="A12" s="175">
        <v>6</v>
      </c>
      <c r="B12" s="177" t="str">
        <f>IF('Matchs de classement'!R15="","",IF(Classement!B10='Matchs de classement'!P17,'Matchs de classement'!P19,'Matchs de classement'!P17))</f>
        <v/>
      </c>
      <c r="C12" s="177"/>
      <c r="D12" s="177"/>
      <c r="E12" s="177"/>
      <c r="F12" s="177"/>
      <c r="G12" s="177"/>
      <c r="H12" s="177"/>
      <c r="I12" s="177"/>
      <c r="J12" s="177"/>
      <c r="K12" s="178"/>
      <c r="L12" s="69"/>
      <c r="M12" s="69"/>
      <c r="N12" s="69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69"/>
      <c r="AA12" s="69"/>
      <c r="AB12" s="69"/>
      <c r="AC12" s="69"/>
      <c r="AD12" s="69"/>
      <c r="AE12" s="69"/>
      <c r="AF12" s="69"/>
      <c r="AG12" s="69"/>
      <c r="AH12" s="69"/>
      <c r="AI12" s="70"/>
      <c r="AJ12" s="70"/>
      <c r="AK12" s="70"/>
      <c r="AL12" s="70"/>
      <c r="AM12" s="70"/>
      <c r="AN12" s="70"/>
      <c r="AO12" s="70"/>
    </row>
    <row r="13" spans="1:41" ht="20.100000000000001" customHeight="1" x14ac:dyDescent="0.25">
      <c r="A13" s="175"/>
      <c r="B13" s="177"/>
      <c r="C13" s="177"/>
      <c r="D13" s="177"/>
      <c r="E13" s="177"/>
      <c r="F13" s="177"/>
      <c r="G13" s="177"/>
      <c r="H13" s="177"/>
      <c r="I13" s="177"/>
      <c r="J13" s="177"/>
      <c r="K13" s="178"/>
      <c r="L13" s="69"/>
      <c r="M13" s="69"/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70"/>
      <c r="AJ13" s="70"/>
      <c r="AK13" s="70"/>
      <c r="AL13" s="70"/>
      <c r="AM13" s="70"/>
      <c r="AN13" s="70"/>
      <c r="AO13" s="70"/>
    </row>
    <row r="14" spans="1:41" ht="20.100000000000001" customHeight="1" x14ac:dyDescent="0.25">
      <c r="A14" s="175">
        <v>7</v>
      </c>
      <c r="B14" s="177" t="str">
        <f>IF('Matchs de classement'!E15="","",IF('Matchs de classement'!E15&gt;'Matchs de classement'!E21,'Matchs de classement'!C17,IF('Matchs de classement'!E21&gt;'Matchs de classement'!E15,'Matchs de classement'!C19,IF('Matchs de classement'!E15='Matchs de classement'!E21,IF('Matchs de classement'!K15&gt;'Matchs de classement'!K21,'Matchs de classement'!C17,IF('Matchs de classement'!E21='Matchs de classement'!E15,IF('Matchs de classement'!K21&gt;'Matchs de classement'!K15,'Matchs de classement'!C19)))))))</f>
        <v/>
      </c>
      <c r="C14" s="177"/>
      <c r="D14" s="177"/>
      <c r="E14" s="177"/>
      <c r="F14" s="177"/>
      <c r="G14" s="177"/>
      <c r="H14" s="177"/>
      <c r="I14" s="177"/>
      <c r="J14" s="177"/>
      <c r="K14" s="178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70"/>
      <c r="AJ14" s="70"/>
      <c r="AK14" s="70"/>
      <c r="AL14" s="70"/>
      <c r="AM14" s="70"/>
      <c r="AN14" s="70"/>
      <c r="AO14" s="70"/>
    </row>
    <row r="15" spans="1:41" ht="20.100000000000001" customHeight="1" x14ac:dyDescent="0.25">
      <c r="A15" s="175"/>
      <c r="B15" s="177"/>
      <c r="C15" s="177"/>
      <c r="D15" s="177"/>
      <c r="E15" s="177"/>
      <c r="F15" s="177"/>
      <c r="G15" s="177"/>
      <c r="H15" s="177"/>
      <c r="I15" s="177"/>
      <c r="J15" s="177"/>
      <c r="K15" s="178"/>
      <c r="L15" s="69"/>
      <c r="M15" s="69"/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70"/>
      <c r="AJ15" s="70"/>
      <c r="AK15" s="70"/>
      <c r="AL15" s="70"/>
      <c r="AM15" s="70"/>
      <c r="AN15" s="70"/>
      <c r="AO15" s="70"/>
    </row>
    <row r="16" spans="1:41" ht="20.100000000000001" customHeight="1" x14ac:dyDescent="0.25">
      <c r="A16" s="175">
        <v>8</v>
      </c>
      <c r="B16" s="177" t="str">
        <f>IF('Matchs de classement'!E15="","",IF(Classement!B14='Matchs de classement'!C17,'Matchs de classement'!C19,'Matchs de classement'!C17))</f>
        <v/>
      </c>
      <c r="C16" s="177"/>
      <c r="D16" s="177"/>
      <c r="E16" s="177"/>
      <c r="F16" s="177"/>
      <c r="G16" s="177"/>
      <c r="H16" s="177"/>
      <c r="I16" s="177"/>
      <c r="J16" s="177"/>
      <c r="K16" s="178"/>
      <c r="L16" s="69"/>
      <c r="M16" s="69"/>
      <c r="N16" s="69"/>
      <c r="O16" s="69"/>
      <c r="P16" s="69"/>
      <c r="Q16" s="69"/>
      <c r="R16" s="69"/>
      <c r="S16" s="69"/>
      <c r="T16" s="69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70"/>
      <c r="AJ16" s="70"/>
      <c r="AK16" s="70"/>
      <c r="AL16" s="70"/>
      <c r="AM16" s="70"/>
      <c r="AN16" s="70"/>
      <c r="AO16" s="70"/>
    </row>
    <row r="17" spans="1:41" ht="20.100000000000001" customHeight="1" x14ac:dyDescent="0.25">
      <c r="A17" s="175"/>
      <c r="B17" s="177"/>
      <c r="C17" s="177"/>
      <c r="D17" s="177"/>
      <c r="E17" s="177"/>
      <c r="F17" s="177"/>
      <c r="G17" s="177"/>
      <c r="H17" s="177"/>
      <c r="I17" s="177"/>
      <c r="J17" s="177"/>
      <c r="K17" s="178"/>
      <c r="L17" s="69"/>
      <c r="M17" s="69"/>
      <c r="N17" s="69"/>
      <c r="O17" s="69"/>
      <c r="P17" s="69"/>
      <c r="Q17" s="69"/>
      <c r="R17" s="69"/>
      <c r="S17" s="69"/>
      <c r="T17" s="69"/>
      <c r="U17" s="69"/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70"/>
      <c r="AJ17" s="70"/>
      <c r="AK17" s="70"/>
      <c r="AL17" s="70"/>
      <c r="AM17" s="70"/>
      <c r="AN17" s="70"/>
      <c r="AO17" s="70"/>
    </row>
    <row r="18" spans="1:41" ht="20.100000000000001" customHeight="1" x14ac:dyDescent="0.25">
      <c r="A18" s="175">
        <v>9</v>
      </c>
      <c r="B18" s="177" t="str">
        <f>IF('Matchs de classement'!R3="","",IF('Matchs de classement'!R3&gt;'Matchs de classement'!R9,'Matchs de classement'!P5,IF('Matchs de classement'!R9&gt;'Matchs de classement'!R3,'Matchs de classement'!P7,IF('Matchs de classement'!R3='Matchs de classement'!R9,IF('Matchs de classement'!X3&gt;'Matchs de classement'!X9,'Matchs de classement'!P5,IF('Matchs de classement'!R9='Matchs de classement'!R3,IF('Matchs de classement'!X9&gt;'Matchs de classement'!X3,'Matchs de classement'!P7)))))))</f>
        <v/>
      </c>
      <c r="C18" s="177"/>
      <c r="D18" s="177"/>
      <c r="E18" s="177"/>
      <c r="F18" s="177"/>
      <c r="G18" s="177"/>
      <c r="H18" s="177"/>
      <c r="I18" s="177"/>
      <c r="J18" s="177"/>
      <c r="K18" s="178"/>
      <c r="L18" s="69"/>
      <c r="M18" s="69"/>
      <c r="N18" s="69"/>
      <c r="O18" s="69"/>
      <c r="P18" s="69"/>
      <c r="Q18" s="69"/>
      <c r="R18" s="69"/>
      <c r="S18" s="69"/>
      <c r="T18" s="69"/>
      <c r="U18" s="69"/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70"/>
      <c r="AJ18" s="70"/>
      <c r="AK18" s="70"/>
      <c r="AL18" s="70"/>
      <c r="AM18" s="70"/>
      <c r="AN18" s="70"/>
      <c r="AO18" s="70"/>
    </row>
    <row r="19" spans="1:41" ht="20.100000000000001" customHeight="1" x14ac:dyDescent="0.25">
      <c r="A19" s="175"/>
      <c r="B19" s="177"/>
      <c r="C19" s="177"/>
      <c r="D19" s="177"/>
      <c r="E19" s="177"/>
      <c r="F19" s="177"/>
      <c r="G19" s="177"/>
      <c r="H19" s="177"/>
      <c r="I19" s="177"/>
      <c r="J19" s="177"/>
      <c r="K19" s="178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70"/>
      <c r="AJ19" s="70"/>
      <c r="AK19" s="70"/>
      <c r="AL19" s="70"/>
      <c r="AM19" s="70"/>
      <c r="AN19" s="70"/>
      <c r="AO19" s="70"/>
    </row>
    <row r="20" spans="1:41" ht="20.100000000000001" customHeight="1" x14ac:dyDescent="0.25">
      <c r="A20" s="175">
        <v>10</v>
      </c>
      <c r="B20" s="177" t="str">
        <f>IF('Matchs de classement'!R3="","",IF(Classement!B18='Matchs de classement'!P5,'Matchs de classement'!P7,'Matchs de classement'!P5))</f>
        <v/>
      </c>
      <c r="C20" s="177"/>
      <c r="D20" s="177"/>
      <c r="E20" s="177"/>
      <c r="F20" s="177"/>
      <c r="G20" s="177"/>
      <c r="H20" s="177"/>
      <c r="I20" s="177"/>
      <c r="J20" s="177"/>
      <c r="K20" s="178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70"/>
      <c r="AJ20" s="70"/>
      <c r="AK20" s="70"/>
      <c r="AL20" s="70"/>
      <c r="AM20" s="70"/>
      <c r="AN20" s="70"/>
      <c r="AO20" s="70"/>
    </row>
    <row r="21" spans="1:41" ht="20.100000000000001" customHeight="1" x14ac:dyDescent="0.25">
      <c r="A21" s="175"/>
      <c r="B21" s="177"/>
      <c r="C21" s="177"/>
      <c r="D21" s="177"/>
      <c r="E21" s="177"/>
      <c r="F21" s="177"/>
      <c r="G21" s="177"/>
      <c r="H21" s="177"/>
      <c r="I21" s="177"/>
      <c r="J21" s="177"/>
      <c r="K21" s="178"/>
      <c r="L21" s="69"/>
      <c r="M21" s="69"/>
      <c r="N21" s="69"/>
      <c r="O21" s="69"/>
      <c r="P21" s="69"/>
      <c r="Q21" s="69"/>
      <c r="R21" s="69"/>
      <c r="S21" s="69"/>
      <c r="T21" s="69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70"/>
      <c r="AJ21" s="70"/>
      <c r="AK21" s="70"/>
      <c r="AL21" s="70"/>
      <c r="AM21" s="70"/>
      <c r="AN21" s="70"/>
      <c r="AO21" s="70"/>
    </row>
    <row r="22" spans="1:41" ht="20.100000000000001" customHeight="1" x14ac:dyDescent="0.25">
      <c r="A22" s="175">
        <v>11</v>
      </c>
      <c r="B22" s="177" t="str">
        <f>IF('Matchs de classement'!E3="","",IF('Matchs de classement'!E3&gt;'Matchs de classement'!E9,'Matchs de classement'!C5,IF('Matchs de classement'!E9&gt;'Matchs de classement'!E3,'Matchs de classement'!C7,IF('Matchs de classement'!E3='Matchs de classement'!E9,IF('Matchs de classement'!K3&gt;'Matchs de classement'!K9,'Matchs de classement'!C5,IF('Matchs de classement'!K9&gt;'Matchs de classement'!K3,'Matchs de classement'!C7))))))</f>
        <v/>
      </c>
      <c r="C22" s="177"/>
      <c r="D22" s="177"/>
      <c r="E22" s="177"/>
      <c r="F22" s="177"/>
      <c r="G22" s="177"/>
      <c r="H22" s="177"/>
      <c r="I22" s="177"/>
      <c r="J22" s="177"/>
      <c r="K22" s="178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70"/>
      <c r="AJ22" s="70"/>
      <c r="AK22" s="70"/>
      <c r="AL22" s="70"/>
      <c r="AM22" s="70"/>
      <c r="AN22" s="70"/>
      <c r="AO22" s="70"/>
    </row>
    <row r="23" spans="1:41" ht="20.100000000000001" customHeight="1" x14ac:dyDescent="0.25">
      <c r="A23" s="175"/>
      <c r="B23" s="177"/>
      <c r="C23" s="177"/>
      <c r="D23" s="177"/>
      <c r="E23" s="177"/>
      <c r="F23" s="177"/>
      <c r="G23" s="177"/>
      <c r="H23" s="177"/>
      <c r="I23" s="177"/>
      <c r="J23" s="177"/>
      <c r="K23" s="178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70"/>
      <c r="AJ23" s="70"/>
      <c r="AK23" s="70"/>
      <c r="AL23" s="70"/>
      <c r="AM23" s="70"/>
      <c r="AN23" s="70"/>
      <c r="AO23" s="70"/>
    </row>
    <row r="24" spans="1:41" ht="20.100000000000001" customHeight="1" x14ac:dyDescent="0.25">
      <c r="A24" s="175">
        <v>12</v>
      </c>
      <c r="B24" s="177" t="str">
        <f>IF('Matchs de classement'!E3="","",IF(Classement!B22='Matchs de classement'!C5,'Matchs de classement'!C7,'Matchs de classement'!C5))</f>
        <v/>
      </c>
      <c r="C24" s="177"/>
      <c r="D24" s="177"/>
      <c r="E24" s="177"/>
      <c r="F24" s="177"/>
      <c r="G24" s="177"/>
      <c r="H24" s="177"/>
      <c r="I24" s="177"/>
      <c r="J24" s="177"/>
      <c r="K24" s="178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69"/>
      <c r="AG24" s="69"/>
      <c r="AH24" s="69"/>
      <c r="AI24" s="70"/>
      <c r="AJ24" s="70"/>
      <c r="AK24" s="70"/>
      <c r="AL24" s="70"/>
      <c r="AM24" s="70"/>
      <c r="AN24" s="70"/>
      <c r="AO24" s="70"/>
    </row>
    <row r="25" spans="1:41" ht="20.100000000000001" customHeight="1" thickBot="1" x14ac:dyDescent="0.3">
      <c r="A25" s="176"/>
      <c r="B25" s="179"/>
      <c r="C25" s="179"/>
      <c r="D25" s="179"/>
      <c r="E25" s="179"/>
      <c r="F25" s="179"/>
      <c r="G25" s="179"/>
      <c r="H25" s="179"/>
      <c r="I25" s="179"/>
      <c r="J25" s="179"/>
      <c r="K25" s="180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69"/>
      <c r="AI25" s="70"/>
      <c r="AJ25" s="70"/>
      <c r="AK25" s="70"/>
      <c r="AL25" s="70"/>
      <c r="AM25" s="70"/>
      <c r="AN25" s="70"/>
      <c r="AO25" s="70"/>
    </row>
    <row r="26" spans="1:41" x14ac:dyDescent="0.25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69"/>
      <c r="T26" s="69"/>
      <c r="U26" s="69"/>
      <c r="V26" s="69"/>
      <c r="W26" s="69"/>
      <c r="X26" s="69"/>
      <c r="Y26" s="69"/>
      <c r="Z26" s="69"/>
      <c r="AA26" s="69"/>
      <c r="AB26" s="69"/>
      <c r="AC26" s="69"/>
      <c r="AD26" s="69"/>
      <c r="AE26" s="69"/>
      <c r="AF26" s="69"/>
      <c r="AG26" s="69"/>
      <c r="AH26" s="69"/>
      <c r="AI26" s="70"/>
      <c r="AJ26" s="70"/>
      <c r="AK26" s="70"/>
      <c r="AL26" s="70"/>
      <c r="AM26" s="70"/>
      <c r="AN26" s="70"/>
      <c r="AO26" s="70"/>
    </row>
    <row r="27" spans="1:41" x14ac:dyDescent="0.25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  <c r="R27" s="69"/>
      <c r="S27" s="69"/>
      <c r="T27" s="69"/>
      <c r="U27" s="69"/>
      <c r="V27" s="69"/>
      <c r="W27" s="69"/>
      <c r="X27" s="69"/>
      <c r="Y27" s="69"/>
      <c r="Z27" s="69"/>
      <c r="AA27" s="69"/>
      <c r="AB27" s="69"/>
      <c r="AC27" s="69"/>
      <c r="AD27" s="69"/>
      <c r="AE27" s="69"/>
      <c r="AF27" s="69"/>
      <c r="AG27" s="69"/>
      <c r="AH27" s="69"/>
      <c r="AI27" s="70"/>
      <c r="AJ27" s="70"/>
      <c r="AK27" s="70"/>
      <c r="AL27" s="70"/>
      <c r="AM27" s="70"/>
      <c r="AN27" s="70"/>
      <c r="AO27" s="70"/>
    </row>
    <row r="28" spans="1:41" x14ac:dyDescent="0.25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70"/>
      <c r="AJ28" s="70"/>
      <c r="AK28" s="70"/>
      <c r="AL28" s="70"/>
      <c r="AM28" s="70"/>
      <c r="AN28" s="70"/>
      <c r="AO28" s="70"/>
    </row>
    <row r="29" spans="1:41" x14ac:dyDescent="0.25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70"/>
      <c r="AJ29" s="70"/>
      <c r="AK29" s="70"/>
      <c r="AL29" s="70"/>
      <c r="AM29" s="70"/>
      <c r="AN29" s="70"/>
      <c r="AO29" s="70"/>
    </row>
    <row r="30" spans="1:41" x14ac:dyDescent="0.25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70"/>
      <c r="AJ30" s="70"/>
      <c r="AK30" s="70"/>
      <c r="AL30" s="70"/>
      <c r="AM30" s="70"/>
      <c r="AN30" s="70"/>
      <c r="AO30" s="70"/>
    </row>
    <row r="31" spans="1:41" x14ac:dyDescent="0.25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70"/>
      <c r="AJ31" s="70"/>
      <c r="AK31" s="70"/>
      <c r="AL31" s="70"/>
      <c r="AM31" s="70"/>
      <c r="AN31" s="70"/>
      <c r="AO31" s="70"/>
    </row>
    <row r="32" spans="1:41" x14ac:dyDescent="0.25">
      <c r="A32" s="69"/>
      <c r="B32" s="69"/>
      <c r="C32" s="69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69"/>
      <c r="AD32" s="69"/>
      <c r="AE32" s="69"/>
      <c r="AF32" s="69"/>
      <c r="AG32" s="69"/>
      <c r="AH32" s="69"/>
      <c r="AI32" s="70"/>
      <c r="AJ32" s="70"/>
      <c r="AK32" s="70"/>
      <c r="AL32" s="70"/>
      <c r="AM32" s="70"/>
      <c r="AN32" s="70"/>
      <c r="AO32" s="70"/>
    </row>
    <row r="33" spans="1:41" x14ac:dyDescent="0.25">
      <c r="A33" s="69"/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70"/>
      <c r="AJ33" s="70"/>
      <c r="AK33" s="70"/>
      <c r="AL33" s="70"/>
      <c r="AM33" s="70"/>
      <c r="AN33" s="70"/>
      <c r="AO33" s="70"/>
    </row>
    <row r="34" spans="1:41" x14ac:dyDescent="0.25">
      <c r="A34" s="69"/>
      <c r="B34" s="69"/>
      <c r="C34" s="69"/>
      <c r="D34" s="69"/>
      <c r="E34" s="69"/>
      <c r="F34" s="69"/>
      <c r="G34" s="69"/>
      <c r="H34" s="69"/>
      <c r="I34" s="69"/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69"/>
      <c r="AE34" s="69"/>
      <c r="AF34" s="69"/>
      <c r="AG34" s="69"/>
      <c r="AH34" s="69"/>
      <c r="AI34" s="70"/>
      <c r="AJ34" s="70"/>
      <c r="AK34" s="70"/>
      <c r="AL34" s="70"/>
      <c r="AM34" s="70"/>
      <c r="AN34" s="70"/>
      <c r="AO34" s="70"/>
    </row>
    <row r="35" spans="1:41" x14ac:dyDescent="0.25">
      <c r="A35" s="69"/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70"/>
      <c r="AJ35" s="70"/>
      <c r="AK35" s="70"/>
      <c r="AL35" s="70"/>
      <c r="AM35" s="70"/>
      <c r="AN35" s="70"/>
      <c r="AO35" s="70"/>
    </row>
    <row r="36" spans="1:41" x14ac:dyDescent="0.25">
      <c r="A36" s="69"/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69"/>
      <c r="AD36" s="69"/>
      <c r="AE36" s="69"/>
      <c r="AF36" s="69"/>
      <c r="AG36" s="69"/>
      <c r="AH36" s="69"/>
      <c r="AI36" s="70"/>
      <c r="AJ36" s="70"/>
      <c r="AK36" s="70"/>
      <c r="AL36" s="70"/>
      <c r="AM36" s="70"/>
      <c r="AN36" s="70"/>
      <c r="AO36" s="70"/>
    </row>
    <row r="37" spans="1:41" x14ac:dyDescent="0.25">
      <c r="A37" s="69"/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70"/>
      <c r="AJ37" s="70"/>
      <c r="AK37" s="70"/>
      <c r="AL37" s="70"/>
      <c r="AM37" s="70"/>
      <c r="AN37" s="70"/>
      <c r="AO37" s="70"/>
    </row>
    <row r="38" spans="1:41" x14ac:dyDescent="0.25">
      <c r="A38" s="69"/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70"/>
      <c r="AJ38" s="70"/>
      <c r="AK38" s="70"/>
      <c r="AL38" s="70"/>
      <c r="AM38" s="70"/>
      <c r="AN38" s="70"/>
      <c r="AO38" s="70"/>
    </row>
    <row r="39" spans="1:41" x14ac:dyDescent="0.25">
      <c r="A39" s="69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  <c r="R39" s="69"/>
      <c r="S39" s="69"/>
      <c r="T39" s="69"/>
      <c r="U39" s="69"/>
      <c r="V39" s="69"/>
      <c r="W39" s="69"/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70"/>
      <c r="AJ39" s="70"/>
      <c r="AK39" s="70"/>
      <c r="AL39" s="70"/>
      <c r="AM39" s="70"/>
      <c r="AN39" s="70"/>
      <c r="AO39" s="70"/>
    </row>
    <row r="40" spans="1:41" x14ac:dyDescent="0.25">
      <c r="A40" s="69"/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70"/>
      <c r="AJ40" s="70"/>
      <c r="AK40" s="70"/>
      <c r="AL40" s="70"/>
      <c r="AM40" s="70"/>
      <c r="AN40" s="70"/>
      <c r="AO40" s="70"/>
    </row>
    <row r="41" spans="1:41" x14ac:dyDescent="0.25">
      <c r="A41" s="69"/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70"/>
      <c r="AJ41" s="70"/>
      <c r="AK41" s="70"/>
      <c r="AL41" s="70"/>
      <c r="AM41" s="70"/>
      <c r="AN41" s="70"/>
      <c r="AO41" s="70"/>
    </row>
    <row r="42" spans="1:41" x14ac:dyDescent="0.25">
      <c r="A42" s="69"/>
      <c r="B42" s="69"/>
      <c r="C42" s="69"/>
      <c r="D42" s="69"/>
      <c r="E42" s="69"/>
      <c r="F42" s="69"/>
      <c r="G42" s="69"/>
      <c r="H42" s="69"/>
      <c r="I42" s="69"/>
      <c r="J42" s="69"/>
      <c r="K42" s="69"/>
      <c r="L42" s="69"/>
      <c r="M42" s="69"/>
      <c r="N42" s="69"/>
      <c r="O42" s="69"/>
      <c r="P42" s="69"/>
      <c r="Q42" s="69"/>
      <c r="R42" s="69"/>
      <c r="S42" s="69"/>
      <c r="T42" s="69"/>
      <c r="U42" s="69"/>
      <c r="V42" s="69"/>
      <c r="W42" s="69"/>
      <c r="X42" s="69"/>
      <c r="Y42" s="69"/>
      <c r="Z42" s="69"/>
      <c r="AA42" s="69"/>
      <c r="AB42" s="69"/>
      <c r="AC42" s="69"/>
      <c r="AD42" s="69"/>
      <c r="AE42" s="69"/>
      <c r="AF42" s="69"/>
      <c r="AG42" s="69"/>
      <c r="AH42" s="69"/>
      <c r="AI42" s="70"/>
      <c r="AJ42" s="70"/>
      <c r="AK42" s="70"/>
      <c r="AL42" s="70"/>
      <c r="AM42" s="70"/>
      <c r="AN42" s="70"/>
      <c r="AO42" s="70"/>
    </row>
    <row r="43" spans="1:41" x14ac:dyDescent="0.25">
      <c r="A43" s="69"/>
      <c r="B43" s="69"/>
      <c r="C43" s="69"/>
      <c r="D43" s="69"/>
      <c r="E43" s="69"/>
      <c r="F43" s="69"/>
      <c r="G43" s="69"/>
      <c r="H43" s="69"/>
      <c r="I43" s="69"/>
      <c r="J43" s="69"/>
      <c r="K43" s="69"/>
      <c r="L43" s="69"/>
      <c r="M43" s="69"/>
      <c r="N43" s="69"/>
      <c r="O43" s="69"/>
      <c r="P43" s="69"/>
      <c r="Q43" s="69"/>
      <c r="R43" s="69"/>
      <c r="S43" s="69"/>
      <c r="T43" s="69"/>
      <c r="U43" s="69"/>
      <c r="V43" s="69"/>
      <c r="W43" s="69"/>
      <c r="X43" s="69"/>
      <c r="Y43" s="69"/>
      <c r="Z43" s="69"/>
      <c r="AA43" s="69"/>
      <c r="AB43" s="69"/>
      <c r="AC43" s="69"/>
      <c r="AD43" s="69"/>
      <c r="AE43" s="69"/>
      <c r="AF43" s="69"/>
      <c r="AG43" s="69"/>
      <c r="AH43" s="69"/>
      <c r="AI43" s="70"/>
      <c r="AJ43" s="70"/>
      <c r="AK43" s="70"/>
      <c r="AL43" s="70"/>
      <c r="AM43" s="70"/>
      <c r="AN43" s="70"/>
      <c r="AO43" s="70"/>
    </row>
    <row r="44" spans="1:41" x14ac:dyDescent="0.25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70"/>
      <c r="AJ44" s="70"/>
      <c r="AK44" s="70"/>
      <c r="AL44" s="70"/>
      <c r="AM44" s="70"/>
      <c r="AN44" s="70"/>
      <c r="AO44" s="70"/>
    </row>
    <row r="45" spans="1:41" x14ac:dyDescent="0.25">
      <c r="A45" s="69"/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70"/>
      <c r="AJ45" s="70"/>
      <c r="AK45" s="70"/>
      <c r="AL45" s="70"/>
      <c r="AM45" s="70"/>
      <c r="AN45" s="70"/>
      <c r="AO45" s="70"/>
    </row>
    <row r="46" spans="1:41" x14ac:dyDescent="0.25">
      <c r="A46" s="69"/>
      <c r="B46" s="69"/>
      <c r="C46" s="69"/>
      <c r="D46" s="69"/>
      <c r="E46" s="69"/>
      <c r="F46" s="69"/>
      <c r="G46" s="69"/>
      <c r="H46" s="69"/>
      <c r="I46" s="69"/>
      <c r="J46" s="69"/>
      <c r="K46" s="69"/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69"/>
      <c r="AC46" s="69"/>
      <c r="AD46" s="69"/>
      <c r="AE46" s="69"/>
      <c r="AF46" s="69"/>
      <c r="AG46" s="69"/>
      <c r="AH46" s="69"/>
      <c r="AI46" s="70"/>
      <c r="AJ46" s="70"/>
      <c r="AK46" s="70"/>
      <c r="AL46" s="70"/>
      <c r="AM46" s="70"/>
      <c r="AN46" s="70"/>
      <c r="AO46" s="70"/>
    </row>
    <row r="47" spans="1:41" x14ac:dyDescent="0.25">
      <c r="A47" s="69"/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70"/>
      <c r="AJ47" s="70"/>
      <c r="AK47" s="70"/>
      <c r="AL47" s="70"/>
      <c r="AM47" s="70"/>
      <c r="AN47" s="70"/>
      <c r="AO47" s="70"/>
    </row>
    <row r="48" spans="1:41" x14ac:dyDescent="0.25">
      <c r="A48" s="69"/>
      <c r="B48" s="69"/>
      <c r="C48" s="69"/>
      <c r="D48" s="69"/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69"/>
      <c r="AD48" s="69"/>
      <c r="AE48" s="69"/>
      <c r="AF48" s="69"/>
      <c r="AG48" s="69"/>
      <c r="AH48" s="69"/>
      <c r="AI48" s="70"/>
      <c r="AJ48" s="70"/>
      <c r="AK48" s="70"/>
      <c r="AL48" s="70"/>
      <c r="AM48" s="70"/>
      <c r="AN48" s="70"/>
      <c r="AO48" s="70"/>
    </row>
    <row r="49" spans="1:41" x14ac:dyDescent="0.25">
      <c r="A49" s="69"/>
      <c r="B49" s="69"/>
      <c r="C49" s="69"/>
      <c r="D49" s="69"/>
      <c r="E49" s="69"/>
      <c r="F49" s="69"/>
      <c r="G49" s="69"/>
      <c r="H49" s="69"/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69"/>
      <c r="W49" s="69"/>
      <c r="X49" s="69"/>
      <c r="Y49" s="69"/>
      <c r="Z49" s="69"/>
      <c r="AA49" s="69"/>
      <c r="AB49" s="69"/>
      <c r="AC49" s="69"/>
      <c r="AD49" s="69"/>
      <c r="AE49" s="69"/>
      <c r="AF49" s="69"/>
      <c r="AG49" s="69"/>
      <c r="AH49" s="69"/>
      <c r="AI49" s="70"/>
      <c r="AJ49" s="70"/>
      <c r="AK49" s="70"/>
      <c r="AL49" s="70"/>
      <c r="AM49" s="70"/>
      <c r="AN49" s="70"/>
      <c r="AO49" s="70"/>
    </row>
    <row r="50" spans="1:41" x14ac:dyDescent="0.25">
      <c r="A50" s="69"/>
      <c r="B50" s="69"/>
      <c r="C50" s="69"/>
      <c r="D50" s="69"/>
      <c r="E50" s="69"/>
      <c r="F50" s="69"/>
      <c r="G50" s="69"/>
      <c r="H50" s="69"/>
      <c r="I50" s="69"/>
      <c r="J50" s="69"/>
      <c r="K50" s="69"/>
      <c r="L50" s="69"/>
      <c r="M50" s="69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69"/>
      <c r="AD50" s="69"/>
      <c r="AE50" s="69"/>
      <c r="AF50" s="69"/>
      <c r="AG50" s="69"/>
      <c r="AH50" s="69"/>
      <c r="AI50" s="70"/>
      <c r="AJ50" s="70"/>
      <c r="AK50" s="70"/>
      <c r="AL50" s="70"/>
      <c r="AM50" s="70"/>
      <c r="AN50" s="70"/>
      <c r="AO50" s="70"/>
    </row>
    <row r="51" spans="1:41" x14ac:dyDescent="0.25">
      <c r="A51" s="69"/>
      <c r="B51" s="69"/>
      <c r="C51" s="69"/>
      <c r="D51" s="69"/>
      <c r="E51" s="69"/>
      <c r="F51" s="69"/>
      <c r="G51" s="69"/>
      <c r="H51" s="69"/>
      <c r="I51" s="69"/>
      <c r="J51" s="69"/>
      <c r="K51" s="69"/>
      <c r="L51" s="69"/>
      <c r="M51" s="69"/>
      <c r="N51" s="69"/>
      <c r="O51" s="69"/>
      <c r="P51" s="69"/>
      <c r="Q51" s="69"/>
      <c r="R51" s="69"/>
      <c r="S51" s="69"/>
      <c r="T51" s="69"/>
      <c r="U51" s="69"/>
      <c r="V51" s="69"/>
      <c r="W51" s="69"/>
      <c r="X51" s="69"/>
      <c r="Y51" s="69"/>
      <c r="Z51" s="69"/>
      <c r="AA51" s="69"/>
      <c r="AB51" s="69"/>
      <c r="AC51" s="69"/>
      <c r="AD51" s="69"/>
      <c r="AE51" s="69"/>
      <c r="AF51" s="69"/>
      <c r="AG51" s="69"/>
      <c r="AH51" s="69"/>
      <c r="AI51" s="70"/>
      <c r="AJ51" s="70"/>
      <c r="AK51" s="70"/>
      <c r="AL51" s="70"/>
      <c r="AM51" s="70"/>
      <c r="AN51" s="70"/>
      <c r="AO51" s="70"/>
    </row>
  </sheetData>
  <sheetProtection sheet="1" objects="1" scenarios="1"/>
  <mergeCells count="24">
    <mergeCell ref="B24:K25"/>
    <mergeCell ref="B2:K3"/>
    <mergeCell ref="B4:K5"/>
    <mergeCell ref="B6:K7"/>
    <mergeCell ref="B8:K9"/>
    <mergeCell ref="B10:K11"/>
    <mergeCell ref="B12:K13"/>
    <mergeCell ref="B14:K15"/>
    <mergeCell ref="B16:K17"/>
    <mergeCell ref="B18:K19"/>
    <mergeCell ref="B20:K21"/>
    <mergeCell ref="B22:K23"/>
    <mergeCell ref="A2:A3"/>
    <mergeCell ref="A24:A25"/>
    <mergeCell ref="A22:A23"/>
    <mergeCell ref="A20:A21"/>
    <mergeCell ref="A18:A19"/>
    <mergeCell ref="A16:A17"/>
    <mergeCell ref="A14:A15"/>
    <mergeCell ref="A12:A13"/>
    <mergeCell ref="A10:A11"/>
    <mergeCell ref="A8:A9"/>
    <mergeCell ref="A6:A7"/>
    <mergeCell ref="A4:A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Equipes</vt:lpstr>
      <vt:lpstr>Matchs de poule</vt:lpstr>
      <vt:lpstr>Matchs de classement</vt:lpstr>
      <vt:lpstr>Classement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PASQUIER</dc:creator>
  <cp:lastModifiedBy>Jean Marie</cp:lastModifiedBy>
  <dcterms:created xsi:type="dcterms:W3CDTF">2017-09-16T09:38:32Z</dcterms:created>
  <dcterms:modified xsi:type="dcterms:W3CDTF">2023-08-11T11:47:44Z</dcterms:modified>
</cp:coreProperties>
</file>