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816931\Desktop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I9" i="1" s="1"/>
  <c r="J9" i="1" s="1"/>
  <c r="K9" i="1" s="1"/>
  <c r="I7" i="1"/>
  <c r="J7" i="1" s="1"/>
  <c r="K7" i="1" s="1"/>
  <c r="L8" i="1" s="1"/>
  <c r="I5" i="1"/>
  <c r="J5" i="1" s="1"/>
  <c r="K5" i="1" s="1"/>
  <c r="L6" i="1" s="1"/>
  <c r="G10" i="1" l="1"/>
</calcChain>
</file>

<file path=xl/sharedStrings.xml><?xml version="1.0" encoding="utf-8"?>
<sst xmlns="http://schemas.openxmlformats.org/spreadsheetml/2006/main" count="14" uniqueCount="13">
  <si>
    <t>Zone</t>
  </si>
  <si>
    <t xml:space="preserve">NB </t>
  </si>
  <si>
    <t>UPH MOYEN</t>
  </si>
  <si>
    <t>Nb personne</t>
  </si>
  <si>
    <t>Nb temps restant</t>
  </si>
  <si>
    <t>Temps restant</t>
  </si>
  <si>
    <t>FIN DU PICK</t>
  </si>
  <si>
    <t>Ecart Dif</t>
  </si>
  <si>
    <t>AMBIANT</t>
  </si>
  <si>
    <t xml:space="preserve"> </t>
  </si>
  <si>
    <t>CHILL</t>
  </si>
  <si>
    <t>FREEZER</t>
  </si>
  <si>
    <t>Totaux Pick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</si>
</sst>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mediumGray"/>
    </fill>
    <fill>
      <patternFill patternType="mediumGray">
        <fgColor theme="4"/>
        <bgColor theme="6" tint="0.39991454817346722"/>
      </patternFill>
    </fill>
    <fill>
      <patternFill patternType="solid">
        <fgColor theme="4" tint="0.39997558519241921"/>
        <bgColor indexed="64"/>
      </patternFill>
    </fill>
    <fill>
      <patternFill patternType="solid">
        <fgColor indexed="65"/>
        <bgColor indexed="64"/>
      </patternFill>
    </fill>
    <fill>
      <patternFill patternType="mediumGray">
        <fgColor theme="4"/>
        <bgColor theme="0"/>
      </patternFill>
    </fill>
    <fill>
      <patternFill patternType="solid">
        <fgColor rgb="FF0070C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3" borderId="3" xfId="0" applyFont="1" applyFill="1" applyBorder="1"/>
    <xf numFmtId="0" fontId="1" fillId="0" borderId="4" xfId="0" applyFont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3" fillId="0" borderId="4" xfId="0" quotePrefix="1" applyFont="1" applyBorder="1" applyAlignment="1">
      <alignment horizontal="center" vertical="center"/>
    </xf>
    <xf numFmtId="2" fontId="4" fillId="2" borderId="5" xfId="0" quotePrefix="1" applyNumberFormat="1" applyFont="1" applyFill="1" applyBorder="1" applyAlignment="1">
      <alignment horizontal="center" vertical="center"/>
    </xf>
    <xf numFmtId="164" fontId="1" fillId="0" borderId="4" xfId="0" quotePrefix="1" applyNumberFormat="1" applyFont="1" applyFill="1" applyBorder="1" applyAlignment="1">
      <alignment horizontal="center" vertical="center"/>
    </xf>
    <xf numFmtId="164" fontId="0" fillId="5" borderId="6" xfId="0" applyNumberFormat="1" applyFill="1" applyBorder="1" applyAlignment="1">
      <alignment vertical="center"/>
    </xf>
    <xf numFmtId="0" fontId="0" fillId="6" borderId="7" xfId="0" applyFill="1" applyBorder="1" applyAlignment="1">
      <alignment vertical="center"/>
    </xf>
    <xf numFmtId="0" fontId="0" fillId="6" borderId="1" xfId="0" applyFill="1" applyBorder="1"/>
    <xf numFmtId="0" fontId="1" fillId="6" borderId="7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2" fontId="0" fillId="6" borderId="7" xfId="0" applyNumberFormat="1" applyFill="1" applyBorder="1" applyAlignment="1">
      <alignment horizontal="center" vertical="center"/>
    </xf>
    <xf numFmtId="2" fontId="4" fillId="7" borderId="3" xfId="0" applyNumberFormat="1" applyFont="1" applyFill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0" fontId="1" fillId="8" borderId="3" xfId="0" applyFont="1" applyFill="1" applyBorder="1"/>
    <xf numFmtId="2" fontId="4" fillId="2" borderId="5" xfId="0" applyNumberFormat="1" applyFont="1" applyFill="1" applyBorder="1" applyAlignment="1">
      <alignment horizontal="center" vertical="center"/>
    </xf>
    <xf numFmtId="164" fontId="1" fillId="0" borderId="8" xfId="0" applyNumberFormat="1" applyFont="1" applyFill="1" applyBorder="1" applyAlignment="1">
      <alignment horizontal="center" vertical="center"/>
    </xf>
    <xf numFmtId="164" fontId="0" fillId="9" borderId="1" xfId="0" applyNumberFormat="1" applyFill="1" applyBorder="1" applyAlignment="1">
      <alignment vertical="center"/>
    </xf>
    <xf numFmtId="164" fontId="1" fillId="6" borderId="9" xfId="0" applyNumberFormat="1" applyFont="1" applyFill="1" applyBorder="1" applyAlignment="1">
      <alignment horizontal="center" vertical="center"/>
    </xf>
    <xf numFmtId="0" fontId="0" fillId="6" borderId="3" xfId="0" applyFill="1" applyBorder="1"/>
    <xf numFmtId="0" fontId="0" fillId="6" borderId="1" xfId="0" applyFill="1" applyBorder="1" applyAlignment="1">
      <alignment vertical="center"/>
    </xf>
    <xf numFmtId="0" fontId="0" fillId="6" borderId="10" xfId="0" applyFill="1" applyBorder="1" applyAlignment="1">
      <alignment vertical="center"/>
    </xf>
    <xf numFmtId="0" fontId="0" fillId="10" borderId="1" xfId="0" applyFill="1" applyBorder="1" applyAlignment="1">
      <alignment vertical="center"/>
    </xf>
    <xf numFmtId="164" fontId="0" fillId="9" borderId="11" xfId="0" applyNumberFormat="1" applyFill="1" applyBorder="1"/>
    <xf numFmtId="0" fontId="1" fillId="11" borderId="3" xfId="0" applyFont="1" applyFill="1" applyBorder="1"/>
    <xf numFmtId="0" fontId="3" fillId="0" borderId="4" xfId="0" applyFont="1" applyBorder="1" applyAlignment="1">
      <alignment horizontal="center" vertical="center"/>
    </xf>
    <xf numFmtId="164" fontId="0" fillId="9" borderId="10" xfId="0" applyNumberFormat="1" applyFill="1" applyBorder="1" applyAlignment="1">
      <alignment vertical="center"/>
    </xf>
    <xf numFmtId="0" fontId="1" fillId="4" borderId="3" xfId="0" applyFont="1" applyFill="1" applyBorder="1"/>
    <xf numFmtId="0" fontId="0" fillId="6" borderId="12" xfId="0" applyFill="1" applyBorder="1"/>
    <xf numFmtId="0" fontId="1" fillId="0" borderId="4" xfId="0" applyFont="1" applyBorder="1" applyAlignment="1">
      <alignment horizontal="center"/>
    </xf>
    <xf numFmtId="2" fontId="0" fillId="0" borderId="0" xfId="0" applyNumberFormat="1"/>
  </cellXfs>
  <cellStyles count="1">
    <cellStyle name="Normal" xfId="0" builtinId="0"/>
  </cellStyles>
  <dxfs count="2"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4:L10"/>
  <sheetViews>
    <sheetView tabSelected="1" workbookViewId="0">
      <selection activeCell="L13" sqref="L13"/>
    </sheetView>
  </sheetViews>
  <sheetFormatPr baseColWidth="10" defaultRowHeight="15" x14ac:dyDescent="0.25"/>
  <sheetData>
    <row r="4" spans="5:12" ht="30.75" thickBot="1" x14ac:dyDescent="0.3">
      <c r="E4" s="1" t="s">
        <v>0</v>
      </c>
      <c r="F4" s="2" t="s">
        <v>1</v>
      </c>
      <c r="G4" s="1" t="s">
        <v>2</v>
      </c>
      <c r="H4" s="2" t="s">
        <v>3</v>
      </c>
      <c r="I4" s="1" t="s">
        <v>4</v>
      </c>
      <c r="J4" s="2" t="s">
        <v>5</v>
      </c>
      <c r="K4" s="1" t="s">
        <v>6</v>
      </c>
      <c r="L4" s="3" t="s">
        <v>7</v>
      </c>
    </row>
    <row r="5" spans="5:12" ht="15.75" thickBot="1" x14ac:dyDescent="0.3">
      <c r="E5" s="4" t="s">
        <v>8</v>
      </c>
      <c r="F5" s="5">
        <v>3230</v>
      </c>
      <c r="G5" s="6">
        <v>550</v>
      </c>
      <c r="H5" s="7">
        <v>7</v>
      </c>
      <c r="I5" s="8">
        <f t="shared" ref="I5" si="0">IF(H5="","",F5/(+G5*H5))</f>
        <v>0.83896103896103891</v>
      </c>
      <c r="J5" s="9">
        <f>I5/24</f>
        <v>3.4956709956709957E-2</v>
      </c>
      <c r="K5" s="10">
        <f ca="1">J5+NOW()</f>
        <v>45114.334115506252</v>
      </c>
      <c r="L5" s="11" t="s">
        <v>9</v>
      </c>
    </row>
    <row r="6" spans="5:12" ht="15.75" thickBot="1" x14ac:dyDescent="0.3">
      <c r="E6" s="12"/>
      <c r="F6" s="13"/>
      <c r="G6" s="14"/>
      <c r="H6" s="15"/>
      <c r="I6" s="16"/>
      <c r="J6" s="17"/>
      <c r="K6" s="18"/>
      <c r="L6" s="19">
        <f ca="1">K5-K7</f>
        <v>-1.9022644046344794E-3</v>
      </c>
    </row>
    <row r="7" spans="5:12" ht="15.75" thickBot="1" x14ac:dyDescent="0.3">
      <c r="E7" s="20" t="s">
        <v>10</v>
      </c>
      <c r="F7" s="5">
        <v>2300</v>
      </c>
      <c r="G7" s="6">
        <v>650</v>
      </c>
      <c r="H7" s="7">
        <v>4</v>
      </c>
      <c r="I7" s="21">
        <f t="shared" ref="I7" si="1">IF(H7="","",F7/(+G7*H7))</f>
        <v>0.88461538461538458</v>
      </c>
      <c r="J7" s="22">
        <f>I7/24</f>
        <v>3.685897435897436E-2</v>
      </c>
      <c r="K7" s="23">
        <f ca="1">J7+NOW()</f>
        <v>45114.336017770656</v>
      </c>
      <c r="L7" s="24"/>
    </row>
    <row r="8" spans="5:12" ht="15.75" thickBot="1" x14ac:dyDescent="0.3">
      <c r="E8" s="25"/>
      <c r="F8" s="13"/>
      <c r="G8" s="26"/>
      <c r="H8" s="27"/>
      <c r="I8" s="16"/>
      <c r="J8" s="17"/>
      <c r="K8" s="28"/>
      <c r="L8" s="29">
        <f ca="1">K7-K5</f>
        <v>1.9022644046344794E-3</v>
      </c>
    </row>
    <row r="9" spans="5:12" ht="15.75" thickBot="1" x14ac:dyDescent="0.3">
      <c r="E9" s="30" t="s">
        <v>11</v>
      </c>
      <c r="F9" s="5">
        <f>G20</f>
        <v>0</v>
      </c>
      <c r="G9" s="6">
        <v>120</v>
      </c>
      <c r="H9" s="31">
        <v>2</v>
      </c>
      <c r="I9" s="21">
        <f t="shared" ref="I9" si="2">IF(H9="","",F9/(+G9*H9))</f>
        <v>0</v>
      </c>
      <c r="J9" s="22">
        <f>I9/24</f>
        <v>0</v>
      </c>
      <c r="K9" s="32">
        <f ca="1">J9+NOW()</f>
        <v>45114.299158796297</v>
      </c>
      <c r="L9" s="27" t="s">
        <v>9</v>
      </c>
    </row>
    <row r="10" spans="5:12" ht="15.75" thickBot="1" x14ac:dyDescent="0.3">
      <c r="E10" s="33" t="s">
        <v>12</v>
      </c>
      <c r="F10" s="34"/>
      <c r="G10" s="35">
        <f>F7+F5+F9</f>
        <v>5530</v>
      </c>
      <c r="I10" s="36"/>
      <c r="J10" s="36"/>
    </row>
  </sheetData>
  <conditionalFormatting sqref="F4:J4">
    <cfRule type="cellIs" dxfId="1" priority="1" operator="lessThanOr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CASINO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ACHOUHAM,AMINE</dc:creator>
  <cp:lastModifiedBy>ACHOUHAM,AMINE</cp:lastModifiedBy>
  <dcterms:created xsi:type="dcterms:W3CDTF">2023-07-07T05:10:45Z</dcterms:created>
  <dcterms:modified xsi:type="dcterms:W3CDTF">2023-07-07T05:11:26Z</dcterms:modified>
</cp:coreProperties>
</file>