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8800" windowHeight="12435" tabRatio="743"/>
  </bookViews>
  <sheets>
    <sheet name="Objectifs" sheetId="15" r:id="rId1"/>
    <sheet name="Paramétrage" sheetId="8" r:id="rId2"/>
  </sheets>
  <definedNames>
    <definedName name="_xlnm.Print_Titles" localSheetId="0">Objectifs!#REF!</definedName>
    <definedName name="Segment_CATÉGORIE3">#N/A</definedName>
    <definedName name="_xlnm.Print_Area" localSheetId="0">Objectifs!$C:$AB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8" i="15" l="1"/>
  <c r="AN9" i="15"/>
  <c r="AN10" i="15"/>
  <c r="AN11" i="15"/>
  <c r="AN12" i="15"/>
  <c r="AN13" i="15"/>
  <c r="AN14" i="15"/>
  <c r="AN15" i="15"/>
  <c r="AN16" i="15"/>
  <c r="AN17" i="15"/>
  <c r="AN18" i="15"/>
  <c r="AN19" i="15"/>
  <c r="AN20" i="15"/>
  <c r="AN21" i="15"/>
  <c r="AN22" i="15"/>
  <c r="AN23" i="15"/>
  <c r="AN24" i="15"/>
  <c r="AN25" i="15"/>
  <c r="AN26" i="15"/>
  <c r="AN27" i="15"/>
  <c r="AN28" i="15"/>
  <c r="AN29" i="15"/>
  <c r="AN30" i="15"/>
  <c r="AN31" i="15"/>
  <c r="AN32" i="15"/>
  <c r="AN33" i="15"/>
  <c r="AN34" i="15"/>
  <c r="AN35" i="15"/>
  <c r="AN36" i="15"/>
  <c r="AN37" i="15"/>
  <c r="AN38" i="15"/>
  <c r="AN39" i="15"/>
  <c r="AN40" i="15"/>
  <c r="AN41" i="15"/>
  <c r="AN42" i="15"/>
  <c r="AN43" i="15"/>
  <c r="AN44" i="15"/>
  <c r="AN45" i="15"/>
  <c r="AN46" i="15"/>
  <c r="AN47" i="15"/>
  <c r="AN48" i="15"/>
  <c r="AN49" i="15"/>
  <c r="AN50" i="15"/>
  <c r="AN51" i="15"/>
  <c r="AN52" i="15"/>
  <c r="AN53" i="15"/>
  <c r="AN54" i="15"/>
  <c r="AN55" i="15"/>
  <c r="AN56" i="15"/>
  <c r="AN57" i="15"/>
  <c r="AN58" i="15"/>
  <c r="AN59" i="15"/>
  <c r="AN60" i="15"/>
  <c r="AN61" i="15"/>
  <c r="AN62" i="15"/>
  <c r="AN7" i="15"/>
  <c r="AH8" i="15"/>
  <c r="AH9" i="15"/>
  <c r="AH10" i="15"/>
  <c r="AH11" i="15"/>
  <c r="AH12" i="15"/>
  <c r="AH13" i="15"/>
  <c r="AH14" i="15"/>
  <c r="AH15" i="15"/>
  <c r="AH16" i="15"/>
  <c r="AH17" i="15"/>
  <c r="AH18" i="15"/>
  <c r="AH19" i="15"/>
  <c r="AH20" i="15"/>
  <c r="AH21" i="15"/>
  <c r="AH22" i="15"/>
  <c r="AH23" i="15"/>
  <c r="AH24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H38" i="15"/>
  <c r="AH39" i="15"/>
  <c r="AH40" i="15"/>
  <c r="AH41" i="15"/>
  <c r="AH42" i="15"/>
  <c r="AH43" i="15"/>
  <c r="AH44" i="15"/>
  <c r="AH45" i="15"/>
  <c r="AH46" i="15"/>
  <c r="AH47" i="15"/>
  <c r="AH48" i="15"/>
  <c r="AH49" i="15"/>
  <c r="AH50" i="15"/>
  <c r="AH51" i="15"/>
  <c r="AH52" i="15"/>
  <c r="AH53" i="15"/>
  <c r="AH54" i="15"/>
  <c r="AH55" i="15"/>
  <c r="AH56" i="15"/>
  <c r="AH57" i="15"/>
  <c r="AH58" i="15"/>
  <c r="AH59" i="15"/>
  <c r="AH60" i="15"/>
  <c r="AH61" i="15"/>
  <c r="AH62" i="15"/>
  <c r="AH7" i="15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V7" i="15"/>
  <c r="V8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AB7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D4" i="15" l="1"/>
  <c r="Z60" i="15" s="1"/>
  <c r="E62" i="15"/>
  <c r="K62" i="15" s="1"/>
  <c r="Q62" i="15" s="1"/>
  <c r="W62" i="15" s="1"/>
  <c r="AC62" i="15" s="1"/>
  <c r="E61" i="15"/>
  <c r="K61" i="15" s="1"/>
  <c r="Q61" i="15" s="1"/>
  <c r="E60" i="15"/>
  <c r="K60" i="15" s="1"/>
  <c r="Q60" i="15" s="1"/>
  <c r="E59" i="15"/>
  <c r="K59" i="15" s="1"/>
  <c r="Q59" i="15" s="1"/>
  <c r="W59" i="15" s="1"/>
  <c r="AC59" i="15" s="1"/>
  <c r="E58" i="15"/>
  <c r="K58" i="15" s="1"/>
  <c r="Q58" i="15" s="1"/>
  <c r="E57" i="15"/>
  <c r="K57" i="15" s="1"/>
  <c r="Q57" i="15" s="1"/>
  <c r="E56" i="15"/>
  <c r="K56" i="15" s="1"/>
  <c r="Q56" i="15" s="1"/>
  <c r="W56" i="15" s="1"/>
  <c r="AC56" i="15" s="1"/>
  <c r="E55" i="15"/>
  <c r="K55" i="15" s="1"/>
  <c r="Q55" i="15" s="1"/>
  <c r="W55" i="15" s="1"/>
  <c r="AC55" i="15" s="1"/>
  <c r="E54" i="15"/>
  <c r="K54" i="15" s="1"/>
  <c r="Q54" i="15" s="1"/>
  <c r="W54" i="15" s="1"/>
  <c r="AC54" i="15" s="1"/>
  <c r="E53" i="15"/>
  <c r="K53" i="15" s="1"/>
  <c r="Q53" i="15" s="1"/>
  <c r="E52" i="15"/>
  <c r="K52" i="15" s="1"/>
  <c r="Q52" i="15" s="1"/>
  <c r="E51" i="15"/>
  <c r="K51" i="15" s="1"/>
  <c r="Q51" i="15" s="1"/>
  <c r="W51" i="15" s="1"/>
  <c r="AC51" i="15" s="1"/>
  <c r="E50" i="15"/>
  <c r="K50" i="15" s="1"/>
  <c r="Q50" i="15" s="1"/>
  <c r="W50" i="15" s="1"/>
  <c r="AC50" i="15" s="1"/>
  <c r="E49" i="15"/>
  <c r="K49" i="15" s="1"/>
  <c r="Q49" i="15" s="1"/>
  <c r="W49" i="15" s="1"/>
  <c r="AC49" i="15" s="1"/>
  <c r="E48" i="15"/>
  <c r="K48" i="15" s="1"/>
  <c r="Q48" i="15" s="1"/>
  <c r="E47" i="15"/>
  <c r="K47" i="15" s="1"/>
  <c r="Q47" i="15" s="1"/>
  <c r="W47" i="15" s="1"/>
  <c r="AC47" i="15" s="1"/>
  <c r="E46" i="15"/>
  <c r="K46" i="15" s="1"/>
  <c r="Q46" i="15" s="1"/>
  <c r="E45" i="15"/>
  <c r="K45" i="15" s="1"/>
  <c r="Q45" i="15" s="1"/>
  <c r="W45" i="15" s="1"/>
  <c r="AC45" i="15" s="1"/>
  <c r="E44" i="15"/>
  <c r="K44" i="15" s="1"/>
  <c r="Q44" i="15" s="1"/>
  <c r="E43" i="15"/>
  <c r="K43" i="15" s="1"/>
  <c r="Q43" i="15" s="1"/>
  <c r="E42" i="15"/>
  <c r="K42" i="15" s="1"/>
  <c r="Q42" i="15" s="1"/>
  <c r="E41" i="15"/>
  <c r="K41" i="15" s="1"/>
  <c r="Q41" i="15" s="1"/>
  <c r="W41" i="15" s="1"/>
  <c r="AC41" i="15" s="1"/>
  <c r="E40" i="15"/>
  <c r="K40" i="15" s="1"/>
  <c r="Q40" i="15" s="1"/>
  <c r="E39" i="15"/>
  <c r="K39" i="15" s="1"/>
  <c r="Q39" i="15" s="1"/>
  <c r="E38" i="15"/>
  <c r="K38" i="15" s="1"/>
  <c r="Q38" i="15" s="1"/>
  <c r="W38" i="15" s="1"/>
  <c r="AC38" i="15" s="1"/>
  <c r="E37" i="15"/>
  <c r="K37" i="15" s="1"/>
  <c r="Q37" i="15" s="1"/>
  <c r="W37" i="15" s="1"/>
  <c r="AC37" i="15" s="1"/>
  <c r="E36" i="15"/>
  <c r="K36" i="15" s="1"/>
  <c r="Q36" i="15" s="1"/>
  <c r="W36" i="15" s="1"/>
  <c r="AC36" i="15" s="1"/>
  <c r="E35" i="15"/>
  <c r="K35" i="15" s="1"/>
  <c r="Q35" i="15" s="1"/>
  <c r="E34" i="15"/>
  <c r="K34" i="15" s="1"/>
  <c r="Q34" i="15" s="1"/>
  <c r="W34" i="15" s="1"/>
  <c r="AC34" i="15" s="1"/>
  <c r="E33" i="15"/>
  <c r="K33" i="15" s="1"/>
  <c r="Q33" i="15" s="1"/>
  <c r="E32" i="15"/>
  <c r="K32" i="15" s="1"/>
  <c r="Q32" i="15" s="1"/>
  <c r="E31" i="15"/>
  <c r="K31" i="15" s="1"/>
  <c r="Q31" i="15" s="1"/>
  <c r="E30" i="15"/>
  <c r="K30" i="15" s="1"/>
  <c r="Q30" i="15" s="1"/>
  <c r="W30" i="15" s="1"/>
  <c r="AC30" i="15" s="1"/>
  <c r="E29" i="15"/>
  <c r="K29" i="15" s="1"/>
  <c r="Q29" i="15" s="1"/>
  <c r="E28" i="15"/>
  <c r="K28" i="15" s="1"/>
  <c r="Q28" i="15" s="1"/>
  <c r="W28" i="15" s="1"/>
  <c r="AC28" i="15" s="1"/>
  <c r="E27" i="15"/>
  <c r="K27" i="15" s="1"/>
  <c r="Q27" i="15" s="1"/>
  <c r="E26" i="15"/>
  <c r="K26" i="15" s="1"/>
  <c r="Q26" i="15" s="1"/>
  <c r="E25" i="15"/>
  <c r="K25" i="15" s="1"/>
  <c r="Q25" i="15" s="1"/>
  <c r="W25" i="15" s="1"/>
  <c r="AC25" i="15" s="1"/>
  <c r="E24" i="15"/>
  <c r="K24" i="15" s="1"/>
  <c r="Q24" i="15" s="1"/>
  <c r="E23" i="15"/>
  <c r="K23" i="15" s="1"/>
  <c r="Q23" i="15" s="1"/>
  <c r="E22" i="15"/>
  <c r="K22" i="15" s="1"/>
  <c r="Q22" i="15" s="1"/>
  <c r="W22" i="15" s="1"/>
  <c r="AC22" i="15" s="1"/>
  <c r="E21" i="15"/>
  <c r="K21" i="15" s="1"/>
  <c r="Q21" i="15" s="1"/>
  <c r="E20" i="15"/>
  <c r="K20" i="15" s="1"/>
  <c r="Q20" i="15" s="1"/>
  <c r="E19" i="15"/>
  <c r="K19" i="15" s="1"/>
  <c r="Q19" i="15" s="1"/>
  <c r="W19" i="15" s="1"/>
  <c r="AC19" i="15" s="1"/>
  <c r="E18" i="15"/>
  <c r="K18" i="15" s="1"/>
  <c r="Q18" i="15" s="1"/>
  <c r="E17" i="15"/>
  <c r="K17" i="15" s="1"/>
  <c r="Q17" i="15" s="1"/>
  <c r="E16" i="15"/>
  <c r="K16" i="15" s="1"/>
  <c r="Q16" i="15" s="1"/>
  <c r="E15" i="15"/>
  <c r="K15" i="15" s="1"/>
  <c r="Q15" i="15" s="1"/>
  <c r="W15" i="15" s="1"/>
  <c r="AC15" i="15" s="1"/>
  <c r="E14" i="15"/>
  <c r="K14" i="15" s="1"/>
  <c r="Q14" i="15" s="1"/>
  <c r="W14" i="15" s="1"/>
  <c r="AC14" i="15" s="1"/>
  <c r="E13" i="15"/>
  <c r="K13" i="15" s="1"/>
  <c r="Q13" i="15" s="1"/>
  <c r="E12" i="15"/>
  <c r="K12" i="15" s="1"/>
  <c r="Q12" i="15" s="1"/>
  <c r="W12" i="15" s="1"/>
  <c r="AC12" i="15" s="1"/>
  <c r="E11" i="15"/>
  <c r="K11" i="15" s="1"/>
  <c r="Q11" i="15" s="1"/>
  <c r="W11" i="15" s="1"/>
  <c r="AC11" i="15" s="1"/>
  <c r="E10" i="15"/>
  <c r="K10" i="15" s="1"/>
  <c r="Q10" i="15" s="1"/>
  <c r="E9" i="15"/>
  <c r="K9" i="15" s="1"/>
  <c r="Q9" i="15" s="1"/>
  <c r="E8" i="15"/>
  <c r="K8" i="15" s="1"/>
  <c r="Q8" i="15" s="1"/>
  <c r="W8" i="15" s="1"/>
  <c r="AC8" i="15" s="1"/>
  <c r="E7" i="15"/>
  <c r="K7" i="15" s="1"/>
  <c r="Q7" i="15" s="1"/>
  <c r="AD8" i="15" l="1"/>
  <c r="AD56" i="15"/>
  <c r="AD15" i="15"/>
  <c r="AD47" i="15"/>
  <c r="AD55" i="15"/>
  <c r="AF55" i="15"/>
  <c r="AD25" i="15"/>
  <c r="AD41" i="15"/>
  <c r="AD49" i="15"/>
  <c r="AF7" i="15"/>
  <c r="AL15" i="15"/>
  <c r="AL7" i="15"/>
  <c r="AD34" i="15"/>
  <c r="AD50" i="15"/>
  <c r="AF15" i="15"/>
  <c r="AL23" i="15"/>
  <c r="AD11" i="15"/>
  <c r="AD19" i="15"/>
  <c r="AD51" i="15"/>
  <c r="AD59" i="15"/>
  <c r="AF23" i="15"/>
  <c r="AL31" i="15"/>
  <c r="AD12" i="15"/>
  <c r="AD28" i="15"/>
  <c r="AD36" i="15"/>
  <c r="AF31" i="15"/>
  <c r="AL39" i="15"/>
  <c r="AD37" i="15"/>
  <c r="AD45" i="15"/>
  <c r="AF39" i="15"/>
  <c r="AL47" i="15"/>
  <c r="AD14" i="15"/>
  <c r="AD22" i="15"/>
  <c r="AD30" i="15"/>
  <c r="AD38" i="15"/>
  <c r="AD54" i="15"/>
  <c r="AD62" i="15"/>
  <c r="AF47" i="15"/>
  <c r="AL55" i="15"/>
  <c r="AF8" i="15"/>
  <c r="AF16" i="15"/>
  <c r="AF24" i="15"/>
  <c r="AF32" i="15"/>
  <c r="AF40" i="15"/>
  <c r="AF48" i="15"/>
  <c r="AF56" i="15"/>
  <c r="AL8" i="15"/>
  <c r="AL16" i="15"/>
  <c r="AL24" i="15"/>
  <c r="AL32" i="15"/>
  <c r="AL40" i="15"/>
  <c r="AL48" i="15"/>
  <c r="AL56" i="15"/>
  <c r="AF9" i="15"/>
  <c r="AF17" i="15"/>
  <c r="AF25" i="15"/>
  <c r="AF33" i="15"/>
  <c r="AF41" i="15"/>
  <c r="AF49" i="15"/>
  <c r="AF57" i="15"/>
  <c r="AL9" i="15"/>
  <c r="AL17" i="15"/>
  <c r="AL25" i="15"/>
  <c r="AL33" i="15"/>
  <c r="AL41" i="15"/>
  <c r="AL49" i="15"/>
  <c r="AL57" i="15"/>
  <c r="AF10" i="15"/>
  <c r="AF18" i="15"/>
  <c r="AF26" i="15"/>
  <c r="AF34" i="15"/>
  <c r="AF42" i="15"/>
  <c r="AF50" i="15"/>
  <c r="AF58" i="15"/>
  <c r="AL10" i="15"/>
  <c r="AL18" i="15"/>
  <c r="AL26" i="15"/>
  <c r="AL34" i="15"/>
  <c r="AL42" i="15"/>
  <c r="AL50" i="15"/>
  <c r="AL58" i="15"/>
  <c r="AF11" i="15"/>
  <c r="AF19" i="15"/>
  <c r="AF27" i="15"/>
  <c r="AF35" i="15"/>
  <c r="AF43" i="15"/>
  <c r="AF51" i="15"/>
  <c r="AF59" i="15"/>
  <c r="AL11" i="15"/>
  <c r="AL19" i="15"/>
  <c r="AL27" i="15"/>
  <c r="AL35" i="15"/>
  <c r="AL43" i="15"/>
  <c r="AL51" i="15"/>
  <c r="AL59" i="15"/>
  <c r="AF12" i="15"/>
  <c r="AF20" i="15"/>
  <c r="AF28" i="15"/>
  <c r="AF36" i="15"/>
  <c r="AF44" i="15"/>
  <c r="AF52" i="15"/>
  <c r="AF60" i="15"/>
  <c r="AL12" i="15"/>
  <c r="AL20" i="15"/>
  <c r="AL28" i="15"/>
  <c r="AL36" i="15"/>
  <c r="AL44" i="15"/>
  <c r="AL52" i="15"/>
  <c r="AL60" i="15"/>
  <c r="AF13" i="15"/>
  <c r="AF21" i="15"/>
  <c r="AF29" i="15"/>
  <c r="AF37" i="15"/>
  <c r="AF45" i="15"/>
  <c r="AF53" i="15"/>
  <c r="AF61" i="15"/>
  <c r="AL13" i="15"/>
  <c r="AL21" i="15"/>
  <c r="AL29" i="15"/>
  <c r="AL37" i="15"/>
  <c r="AL45" i="15"/>
  <c r="AL53" i="15"/>
  <c r="AL61" i="15"/>
  <c r="AF14" i="15"/>
  <c r="AF22" i="15"/>
  <c r="AF30" i="15"/>
  <c r="AF38" i="15"/>
  <c r="AF46" i="15"/>
  <c r="AF54" i="15"/>
  <c r="AF62" i="15"/>
  <c r="AL14" i="15"/>
  <c r="AL22" i="15"/>
  <c r="AL30" i="15"/>
  <c r="AL38" i="15"/>
  <c r="AL46" i="15"/>
  <c r="AL54" i="15"/>
  <c r="AL62" i="15"/>
  <c r="AI34" i="15"/>
  <c r="AJ34" i="15" s="1"/>
  <c r="AI50" i="15"/>
  <c r="AJ50" i="15" s="1"/>
  <c r="AI37" i="15"/>
  <c r="AJ37" i="15" s="1"/>
  <c r="AI45" i="15"/>
  <c r="AJ45" i="15" s="1"/>
  <c r="AI8" i="15"/>
  <c r="AJ8" i="15" s="1"/>
  <c r="AI56" i="15"/>
  <c r="AJ56" i="15" s="1"/>
  <c r="AI11" i="15"/>
  <c r="AJ11" i="15" s="1"/>
  <c r="AI19" i="15"/>
  <c r="AJ19" i="15" s="1"/>
  <c r="AI51" i="15"/>
  <c r="AJ51" i="15" s="1"/>
  <c r="AI59" i="15"/>
  <c r="AJ59" i="15" s="1"/>
  <c r="AI14" i="15"/>
  <c r="AJ14" i="15" s="1"/>
  <c r="AI22" i="15"/>
  <c r="AJ22" i="15" s="1"/>
  <c r="AI30" i="15"/>
  <c r="AJ30" i="15" s="1"/>
  <c r="AI38" i="15"/>
  <c r="AJ38" i="15" s="1"/>
  <c r="AI54" i="15"/>
  <c r="AJ54" i="15" s="1"/>
  <c r="AI62" i="15"/>
  <c r="AJ62" i="15" s="1"/>
  <c r="AI25" i="15"/>
  <c r="AJ25" i="15" s="1"/>
  <c r="AI41" i="15"/>
  <c r="AJ41" i="15" s="1"/>
  <c r="AI49" i="15"/>
  <c r="AJ49" i="15" s="1"/>
  <c r="AI12" i="15"/>
  <c r="AJ12" i="15" s="1"/>
  <c r="AI28" i="15"/>
  <c r="AJ28" i="15" s="1"/>
  <c r="AI36" i="15"/>
  <c r="AJ36" i="15" s="1"/>
  <c r="AI15" i="15"/>
  <c r="AJ15" i="15" s="1"/>
  <c r="AI47" i="15"/>
  <c r="AJ47" i="15" s="1"/>
  <c r="AI55" i="15"/>
  <c r="AJ55" i="15" s="1"/>
  <c r="X28" i="15"/>
  <c r="R44" i="15"/>
  <c r="R20" i="15"/>
  <c r="R13" i="15"/>
  <c r="X38" i="15"/>
  <c r="X54" i="15"/>
  <c r="R35" i="15"/>
  <c r="X47" i="15"/>
  <c r="R27" i="15"/>
  <c r="X14" i="15"/>
  <c r="R31" i="15"/>
  <c r="R48" i="15"/>
  <c r="X25" i="15"/>
  <c r="X11" i="15"/>
  <c r="R18" i="15"/>
  <c r="T17" i="15"/>
  <c r="X51" i="15"/>
  <c r="T51" i="15"/>
  <c r="R52" i="15"/>
  <c r="W52" i="15"/>
  <c r="W60" i="15"/>
  <c r="AC60" i="15" s="1"/>
  <c r="R60" i="15"/>
  <c r="W9" i="15"/>
  <c r="R9" i="15"/>
  <c r="R58" i="15"/>
  <c r="W58" i="15"/>
  <c r="T30" i="15"/>
  <c r="T43" i="15"/>
  <c r="T56" i="15"/>
  <c r="H61" i="15"/>
  <c r="T39" i="15"/>
  <c r="Z27" i="15"/>
  <c r="T13" i="15"/>
  <c r="Z7" i="15"/>
  <c r="T47" i="15"/>
  <c r="Z48" i="15"/>
  <c r="Z58" i="15"/>
  <c r="T21" i="15"/>
  <c r="T35" i="15"/>
  <c r="T60" i="15"/>
  <c r="Z33" i="15"/>
  <c r="T9" i="15"/>
  <c r="R39" i="15"/>
  <c r="W39" i="15"/>
  <c r="Z11" i="15"/>
  <c r="Z17" i="15"/>
  <c r="Z21" i="15"/>
  <c r="Z31" i="15"/>
  <c r="Z37" i="15"/>
  <c r="Z43" i="15"/>
  <c r="W48" i="15"/>
  <c r="Z53" i="15"/>
  <c r="W13" i="15"/>
  <c r="W44" i="15"/>
  <c r="R10" i="15"/>
  <c r="T27" i="15"/>
  <c r="R40" i="15"/>
  <c r="T52" i="15"/>
  <c r="R57" i="15"/>
  <c r="R61" i="15"/>
  <c r="X8" i="15"/>
  <c r="Z13" i="15"/>
  <c r="Z18" i="15"/>
  <c r="X34" i="15"/>
  <c r="Z38" i="15"/>
  <c r="Z54" i="15"/>
  <c r="X59" i="15"/>
  <c r="X36" i="15"/>
  <c r="F13" i="15"/>
  <c r="F21" i="15"/>
  <c r="F29" i="15"/>
  <c r="L37" i="15"/>
  <c r="L45" i="15"/>
  <c r="L53" i="15"/>
  <c r="L61" i="15"/>
  <c r="N58" i="15"/>
  <c r="T10" i="15"/>
  <c r="T19" i="15"/>
  <c r="T23" i="15"/>
  <c r="R32" i="15"/>
  <c r="W32" i="15"/>
  <c r="R36" i="15"/>
  <c r="T40" i="15"/>
  <c r="T49" i="15"/>
  <c r="R53" i="15"/>
  <c r="W53" i="15"/>
  <c r="T57" i="15"/>
  <c r="T61" i="15"/>
  <c r="X19" i="15"/>
  <c r="Z23" i="15"/>
  <c r="Z34" i="15"/>
  <c r="W40" i="15"/>
  <c r="Z44" i="15"/>
  <c r="Z50" i="15"/>
  <c r="R14" i="15"/>
  <c r="F30" i="15"/>
  <c r="N47" i="15"/>
  <c r="T15" i="15"/>
  <c r="R24" i="15"/>
  <c r="R28" i="15"/>
  <c r="T32" i="15"/>
  <c r="T36" i="15"/>
  <c r="T45" i="15"/>
  <c r="X50" i="15"/>
  <c r="T53" i="15"/>
  <c r="W10" i="15"/>
  <c r="Z14" i="15"/>
  <c r="W20" i="15"/>
  <c r="W24" i="15"/>
  <c r="X30" i="15"/>
  <c r="W35" i="15"/>
  <c r="Z40" i="15"/>
  <c r="X45" i="15"/>
  <c r="X55" i="15"/>
  <c r="N7" i="15"/>
  <c r="Z56" i="15"/>
  <c r="Z46" i="15"/>
  <c r="Z39" i="15"/>
  <c r="Z29" i="15"/>
  <c r="Z26" i="15"/>
  <c r="Z19" i="15"/>
  <c r="Z12" i="15"/>
  <c r="Z9" i="15"/>
  <c r="T59" i="15"/>
  <c r="T41" i="15"/>
  <c r="T37" i="15"/>
  <c r="T26" i="15"/>
  <c r="T22" i="15"/>
  <c r="T11" i="15"/>
  <c r="T7" i="15"/>
  <c r="H60" i="15"/>
  <c r="Z62" i="15"/>
  <c r="Z59" i="15"/>
  <c r="Z52" i="15"/>
  <c r="Z49" i="15"/>
  <c r="Z32" i="15"/>
  <c r="Z22" i="15"/>
  <c r="Z15" i="15"/>
  <c r="T62" i="15"/>
  <c r="T55" i="15"/>
  <c r="T48" i="15"/>
  <c r="T44" i="15"/>
  <c r="T33" i="15"/>
  <c r="T29" i="15"/>
  <c r="T18" i="15"/>
  <c r="T14" i="15"/>
  <c r="H43" i="15"/>
  <c r="X62" i="15"/>
  <c r="Z55" i="15"/>
  <c r="Z45" i="15"/>
  <c r="Z42" i="15"/>
  <c r="Z35" i="15"/>
  <c r="Z28" i="15"/>
  <c r="Z25" i="15"/>
  <c r="Z8" i="15"/>
  <c r="T58" i="15"/>
  <c r="F22" i="15"/>
  <c r="T28" i="15"/>
  <c r="R42" i="15"/>
  <c r="R46" i="15"/>
  <c r="W46" i="15"/>
  <c r="R50" i="15"/>
  <c r="R54" i="15"/>
  <c r="Z10" i="15"/>
  <c r="X15" i="15"/>
  <c r="Z24" i="15"/>
  <c r="Z30" i="15"/>
  <c r="X41" i="15"/>
  <c r="W61" i="15"/>
  <c r="T31" i="15"/>
  <c r="L62" i="15"/>
  <c r="N30" i="15"/>
  <c r="R16" i="15"/>
  <c r="W16" i="15"/>
  <c r="R33" i="15"/>
  <c r="W33" i="15"/>
  <c r="R8" i="15"/>
  <c r="T20" i="15"/>
  <c r="R29" i="15"/>
  <c r="W29" i="15"/>
  <c r="R38" i="15"/>
  <c r="T42" i="15"/>
  <c r="T46" i="15"/>
  <c r="T50" i="15"/>
  <c r="T54" i="15"/>
  <c r="Z16" i="15"/>
  <c r="Z20" i="15"/>
  <c r="W31" i="15"/>
  <c r="Z36" i="15"/>
  <c r="Z41" i="15"/>
  <c r="Z51" i="15"/>
  <c r="W57" i="15"/>
  <c r="Z61" i="15"/>
  <c r="W18" i="15"/>
  <c r="R23" i="15"/>
  <c r="W23" i="15"/>
  <c r="F38" i="15"/>
  <c r="H23" i="15"/>
  <c r="X12" i="15"/>
  <c r="T24" i="15"/>
  <c r="H25" i="15"/>
  <c r="R12" i="15"/>
  <c r="T16" i="15"/>
  <c r="R25" i="15"/>
  <c r="H42" i="15"/>
  <c r="T8" i="15"/>
  <c r="T12" i="15"/>
  <c r="R17" i="15"/>
  <c r="R21" i="15"/>
  <c r="T25" i="15"/>
  <c r="T34" i="15"/>
  <c r="T38" i="15"/>
  <c r="R43" i="15"/>
  <c r="W43" i="15"/>
  <c r="R47" i="15"/>
  <c r="R51" i="15"/>
  <c r="W7" i="15"/>
  <c r="R7" i="15"/>
  <c r="W17" i="15"/>
  <c r="W21" i="15"/>
  <c r="W27" i="15"/>
  <c r="X37" i="15"/>
  <c r="W42" i="15"/>
  <c r="Z47" i="15"/>
  <c r="Z57" i="15"/>
  <c r="R55" i="15"/>
  <c r="R62" i="15"/>
  <c r="X22" i="15"/>
  <c r="X49" i="15"/>
  <c r="R11" i="15"/>
  <c r="R22" i="15"/>
  <c r="R26" i="15"/>
  <c r="R37" i="15"/>
  <c r="R41" i="15"/>
  <c r="R59" i="15"/>
  <c r="W26" i="15"/>
  <c r="X56" i="15"/>
  <c r="R15" i="15"/>
  <c r="R19" i="15"/>
  <c r="R30" i="15"/>
  <c r="R34" i="15"/>
  <c r="R45" i="15"/>
  <c r="R49" i="15"/>
  <c r="R56" i="15"/>
  <c r="F23" i="15"/>
  <c r="F39" i="15"/>
  <c r="H12" i="15"/>
  <c r="H30" i="15"/>
  <c r="H49" i="15"/>
  <c r="L16" i="15"/>
  <c r="L32" i="15"/>
  <c r="L48" i="15"/>
  <c r="H13" i="15"/>
  <c r="N55" i="15"/>
  <c r="L15" i="15"/>
  <c r="L8" i="15"/>
  <c r="L25" i="15"/>
  <c r="F31" i="15"/>
  <c r="L24" i="15"/>
  <c r="H50" i="15"/>
  <c r="F7" i="15"/>
  <c r="F47" i="15"/>
  <c r="L40" i="15"/>
  <c r="L56" i="15"/>
  <c r="H31" i="15"/>
  <c r="L9" i="15"/>
  <c r="L17" i="15"/>
  <c r="L33" i="15"/>
  <c r="F41" i="15"/>
  <c r="F49" i="15"/>
  <c r="F57" i="15"/>
  <c r="H14" i="15"/>
  <c r="H33" i="15"/>
  <c r="H51" i="15"/>
  <c r="N54" i="15"/>
  <c r="N41" i="15"/>
  <c r="L10" i="15"/>
  <c r="L18" i="15"/>
  <c r="L26" i="15"/>
  <c r="L34" i="15"/>
  <c r="F42" i="15"/>
  <c r="F50" i="15"/>
  <c r="F58" i="15"/>
  <c r="H15" i="15"/>
  <c r="H34" i="15"/>
  <c r="H52" i="15"/>
  <c r="N62" i="15"/>
  <c r="N40" i="15"/>
  <c r="F11" i="15"/>
  <c r="L19" i="15"/>
  <c r="L27" i="15"/>
  <c r="L35" i="15"/>
  <c r="L43" i="15"/>
  <c r="F51" i="15"/>
  <c r="F59" i="15"/>
  <c r="H21" i="15"/>
  <c r="H39" i="15"/>
  <c r="H58" i="15"/>
  <c r="N61" i="15"/>
  <c r="N51" i="15"/>
  <c r="F12" i="15"/>
  <c r="F20" i="15"/>
  <c r="L28" i="15"/>
  <c r="L36" i="15"/>
  <c r="L44" i="15"/>
  <c r="L52" i="15"/>
  <c r="F60" i="15"/>
  <c r="H22" i="15"/>
  <c r="H41" i="15"/>
  <c r="H59" i="15"/>
  <c r="N50" i="15"/>
  <c r="L46" i="15"/>
  <c r="L54" i="15"/>
  <c r="L55" i="15"/>
  <c r="L14" i="15"/>
  <c r="L60" i="15"/>
  <c r="N16" i="15"/>
  <c r="N19" i="15"/>
  <c r="N12" i="15"/>
  <c r="N44" i="15"/>
  <c r="N33" i="15"/>
  <c r="N23" i="15"/>
  <c r="N22" i="15"/>
  <c r="L20" i="15"/>
  <c r="N48" i="15"/>
  <c r="N37" i="15"/>
  <c r="N26" i="15"/>
  <c r="N9" i="15"/>
  <c r="L12" i="15"/>
  <c r="F33" i="15"/>
  <c r="N43" i="15"/>
  <c r="N36" i="15"/>
  <c r="N29" i="15"/>
  <c r="N18" i="15"/>
  <c r="N11" i="15"/>
  <c r="L7" i="15"/>
  <c r="L47" i="15"/>
  <c r="L39" i="15"/>
  <c r="L31" i="15"/>
  <c r="L23" i="15"/>
  <c r="F14" i="15"/>
  <c r="N15" i="15"/>
  <c r="N8" i="15"/>
  <c r="L38" i="15"/>
  <c r="L30" i="15"/>
  <c r="L22" i="15"/>
  <c r="L29" i="15"/>
  <c r="L21" i="15"/>
  <c r="L13" i="15"/>
  <c r="N59" i="15"/>
  <c r="N52" i="15"/>
  <c r="N45" i="15"/>
  <c r="N34" i="15"/>
  <c r="N27" i="15"/>
  <c r="N20" i="15"/>
  <c r="N13" i="15"/>
  <c r="L59" i="15"/>
  <c r="L51" i="15"/>
  <c r="L11" i="15"/>
  <c r="N56" i="15"/>
  <c r="N49" i="15"/>
  <c r="N38" i="15"/>
  <c r="N31" i="15"/>
  <c r="N24" i="15"/>
  <c r="N17" i="15"/>
  <c r="L58" i="15"/>
  <c r="L50" i="15"/>
  <c r="L42" i="15"/>
  <c r="N60" i="15"/>
  <c r="N53" i="15"/>
  <c r="N42" i="15"/>
  <c r="N35" i="15"/>
  <c r="N28" i="15"/>
  <c r="N21" i="15"/>
  <c r="N10" i="15"/>
  <c r="L57" i="15"/>
  <c r="L49" i="15"/>
  <c r="L41" i="15"/>
  <c r="N57" i="15"/>
  <c r="N46" i="15"/>
  <c r="N39" i="15"/>
  <c r="N32" i="15"/>
  <c r="N25" i="15"/>
  <c r="N14" i="15"/>
  <c r="F55" i="15"/>
  <c r="F46" i="15"/>
  <c r="F37" i="15"/>
  <c r="F28" i="15"/>
  <c r="F19" i="15"/>
  <c r="F10" i="15"/>
  <c r="H57" i="15"/>
  <c r="H47" i="15"/>
  <c r="H38" i="15"/>
  <c r="H29" i="15"/>
  <c r="H20" i="15"/>
  <c r="H11" i="15"/>
  <c r="F54" i="15"/>
  <c r="F45" i="15"/>
  <c r="F36" i="15"/>
  <c r="F27" i="15"/>
  <c r="F18" i="15"/>
  <c r="F9" i="15"/>
  <c r="H55" i="15"/>
  <c r="H46" i="15"/>
  <c r="H37" i="15"/>
  <c r="H28" i="15"/>
  <c r="H19" i="15"/>
  <c r="H10" i="15"/>
  <c r="F62" i="15"/>
  <c r="F53" i="15"/>
  <c r="F44" i="15"/>
  <c r="F35" i="15"/>
  <c r="F26" i="15"/>
  <c r="F17" i="15"/>
  <c r="H7" i="15"/>
  <c r="H54" i="15"/>
  <c r="H45" i="15"/>
  <c r="H36" i="15"/>
  <c r="H27" i="15"/>
  <c r="H18" i="15"/>
  <c r="H9" i="15"/>
  <c r="F61" i="15"/>
  <c r="F52" i="15"/>
  <c r="F43" i="15"/>
  <c r="F34" i="15"/>
  <c r="F25" i="15"/>
  <c r="F15" i="15"/>
  <c r="H62" i="15"/>
  <c r="H53" i="15"/>
  <c r="H44" i="15"/>
  <c r="H35" i="15"/>
  <c r="H26" i="15"/>
  <c r="H17" i="15"/>
  <c r="F56" i="15"/>
  <c r="F48" i="15"/>
  <c r="F40" i="15"/>
  <c r="F32" i="15"/>
  <c r="F24" i="15"/>
  <c r="F16" i="15"/>
  <c r="F8" i="15"/>
  <c r="H56" i="15"/>
  <c r="H48" i="15"/>
  <c r="H40" i="15"/>
  <c r="H32" i="15"/>
  <c r="H24" i="15"/>
  <c r="H16" i="15"/>
  <c r="H8" i="15"/>
  <c r="X60" i="15" l="1"/>
  <c r="AD60" i="15"/>
  <c r="AI60" i="15"/>
  <c r="AJ60" i="15" s="1"/>
  <c r="X42" i="15"/>
  <c r="AC42" i="15"/>
  <c r="X35" i="15"/>
  <c r="AC35" i="15"/>
  <c r="X43" i="15"/>
  <c r="AC43" i="15"/>
  <c r="X16" i="15"/>
  <c r="AC16" i="15"/>
  <c r="X9" i="15"/>
  <c r="AC9" i="15"/>
  <c r="X27" i="15"/>
  <c r="AC27" i="15"/>
  <c r="X24" i="15"/>
  <c r="AC24" i="15"/>
  <c r="X53" i="15"/>
  <c r="AC53" i="15"/>
  <c r="X44" i="15"/>
  <c r="AC44" i="15"/>
  <c r="X26" i="15"/>
  <c r="AC26" i="15"/>
  <c r="X21" i="15"/>
  <c r="AC21" i="15"/>
  <c r="X23" i="15"/>
  <c r="AC23" i="15"/>
  <c r="X31" i="15"/>
  <c r="AC31" i="15"/>
  <c r="X29" i="15"/>
  <c r="AC29" i="15"/>
  <c r="X20" i="15"/>
  <c r="AC20" i="15"/>
  <c r="X13" i="15"/>
  <c r="AC13" i="15"/>
  <c r="X17" i="15"/>
  <c r="AC17" i="15"/>
  <c r="X40" i="15"/>
  <c r="AC40" i="15"/>
  <c r="X39" i="15"/>
  <c r="AC39" i="15"/>
  <c r="X52" i="15"/>
  <c r="AC52" i="15"/>
  <c r="X18" i="15"/>
  <c r="AC18" i="15"/>
  <c r="X10" i="15"/>
  <c r="AC10" i="15"/>
  <c r="X48" i="15"/>
  <c r="AC48" i="15"/>
  <c r="X7" i="15"/>
  <c r="AC7" i="15"/>
  <c r="AI7" i="15" s="1"/>
  <c r="X61" i="15"/>
  <c r="AC61" i="15"/>
  <c r="X46" i="15"/>
  <c r="AC46" i="15"/>
  <c r="X58" i="15"/>
  <c r="AC58" i="15"/>
  <c r="X57" i="15"/>
  <c r="AC57" i="15"/>
  <c r="X33" i="15"/>
  <c r="AC33" i="15"/>
  <c r="X32" i="15"/>
  <c r="AC32" i="15"/>
  <c r="AD57" i="15" l="1"/>
  <c r="AI57" i="15"/>
  <c r="AJ57" i="15" s="1"/>
  <c r="AD23" i="15"/>
  <c r="AI23" i="15"/>
  <c r="AJ23" i="15" s="1"/>
  <c r="AD58" i="15"/>
  <c r="AI58" i="15"/>
  <c r="AJ58" i="15" s="1"/>
  <c r="AD48" i="15"/>
  <c r="AI48" i="15"/>
  <c r="AJ48" i="15" s="1"/>
  <c r="AD39" i="15"/>
  <c r="AI39" i="15"/>
  <c r="AJ39" i="15" s="1"/>
  <c r="AD20" i="15"/>
  <c r="AI20" i="15"/>
  <c r="AJ20" i="15" s="1"/>
  <c r="AD21" i="15"/>
  <c r="AI21" i="15"/>
  <c r="AJ21" i="15" s="1"/>
  <c r="AD24" i="15"/>
  <c r="AI24" i="15"/>
  <c r="AJ24" i="15" s="1"/>
  <c r="AD43" i="15"/>
  <c r="AI43" i="15"/>
  <c r="AJ43" i="15" s="1"/>
  <c r="AD32" i="15"/>
  <c r="AI32" i="15"/>
  <c r="AJ32" i="15" s="1"/>
  <c r="AD27" i="15"/>
  <c r="AI27" i="15"/>
  <c r="AJ27" i="15" s="1"/>
  <c r="AD46" i="15"/>
  <c r="AI46" i="15"/>
  <c r="AJ46" i="15" s="1"/>
  <c r="AD10" i="15"/>
  <c r="AI10" i="15"/>
  <c r="AJ10" i="15" s="1"/>
  <c r="AD29" i="15"/>
  <c r="AI29" i="15"/>
  <c r="AJ29" i="15" s="1"/>
  <c r="AD26" i="15"/>
  <c r="AI26" i="15"/>
  <c r="AJ26" i="15" s="1"/>
  <c r="AD35" i="15"/>
  <c r="AI35" i="15"/>
  <c r="AJ35" i="15" s="1"/>
  <c r="AD40" i="15"/>
  <c r="AI40" i="15"/>
  <c r="AJ40" i="15" s="1"/>
  <c r="AD33" i="15"/>
  <c r="AI33" i="15"/>
  <c r="AJ33" i="15" s="1"/>
  <c r="AD61" i="15"/>
  <c r="AI61" i="15"/>
  <c r="AJ61" i="15" s="1"/>
  <c r="AD18" i="15"/>
  <c r="AI18" i="15"/>
  <c r="AJ18" i="15" s="1"/>
  <c r="AD17" i="15"/>
  <c r="AI17" i="15"/>
  <c r="AJ17" i="15" s="1"/>
  <c r="AD31" i="15"/>
  <c r="AI31" i="15"/>
  <c r="AJ31" i="15" s="1"/>
  <c r="AD44" i="15"/>
  <c r="AI44" i="15"/>
  <c r="AJ44" i="15" s="1"/>
  <c r="AD9" i="15"/>
  <c r="AI9" i="15"/>
  <c r="AJ9" i="15" s="1"/>
  <c r="AD42" i="15"/>
  <c r="AI42" i="15"/>
  <c r="AJ42" i="15" s="1"/>
  <c r="AD52" i="15"/>
  <c r="AI52" i="15"/>
  <c r="AJ52" i="15" s="1"/>
  <c r="AD53" i="15"/>
  <c r="AI53" i="15"/>
  <c r="AJ53" i="15" s="1"/>
  <c r="AD7" i="15"/>
  <c r="AJ7" i="15"/>
  <c r="AD13" i="15"/>
  <c r="AI13" i="15"/>
  <c r="AJ13" i="15" s="1"/>
  <c r="AD16" i="15"/>
  <c r="AI16" i="15"/>
  <c r="AJ16" i="15" s="1"/>
</calcChain>
</file>

<file path=xl/sharedStrings.xml><?xml version="1.0" encoding="utf-8"?>
<sst xmlns="http://schemas.openxmlformats.org/spreadsheetml/2006/main" count="426" uniqueCount="198">
  <si>
    <t>CATÉGORIE</t>
  </si>
  <si>
    <t>INTITULÉ</t>
  </si>
  <si>
    <t>ÉVALUATION</t>
  </si>
  <si>
    <t>MRP/OF</t>
  </si>
  <si>
    <t>RÉALISÉE</t>
  </si>
  <si>
    <t>RÉUSSITE</t>
  </si>
  <si>
    <t>FINITION</t>
  </si>
  <si>
    <t>SOUDURE</t>
  </si>
  <si>
    <t>DÉCOUPE</t>
  </si>
  <si>
    <t>ASSEMBLAGE</t>
  </si>
  <si>
    <t>PLIAGE</t>
  </si>
  <si>
    <t>PROGRAMMATION</t>
  </si>
  <si>
    <t>BE</t>
  </si>
  <si>
    <t>PILOTAGE</t>
  </si>
  <si>
    <t>MANUTENTIONNAIRE</t>
  </si>
  <si>
    <t>PILOTE</t>
  </si>
  <si>
    <t>ASSISTANT LOGISTIQUE</t>
  </si>
  <si>
    <t>ILOTS</t>
  </si>
  <si>
    <t>SOUDEUR SUR PLAN</t>
  </si>
  <si>
    <t>RESPONSABLE MAINTENANCE</t>
  </si>
  <si>
    <t>MAINTENANCE</t>
  </si>
  <si>
    <t>AMADA</t>
  </si>
  <si>
    <t>SALVAGNINI</t>
  </si>
  <si>
    <t>PEM</t>
  </si>
  <si>
    <t>SPP</t>
  </si>
  <si>
    <t>MIG - MAG</t>
  </si>
  <si>
    <t>TIG</t>
  </si>
  <si>
    <t>ALU</t>
  </si>
  <si>
    <t>MOTOMAN</t>
  </si>
  <si>
    <t>COMECA</t>
  </si>
  <si>
    <t>VT2</t>
  </si>
  <si>
    <t>JETCAM</t>
  </si>
  <si>
    <t>SONDERHOFF</t>
  </si>
  <si>
    <t>SST</t>
  </si>
  <si>
    <t>TRUMPF 1m</t>
  </si>
  <si>
    <t>TRUMPF &gt;1m</t>
  </si>
  <si>
    <t>ILOT CHICANE</t>
  </si>
  <si>
    <t>ROBOT BI-SOURCE</t>
  </si>
  <si>
    <t>COLONNE</t>
  </si>
  <si>
    <t>ROBOT MOTOMAN</t>
  </si>
  <si>
    <t>REDRESSAGE</t>
  </si>
  <si>
    <t>NETTOYAGE</t>
  </si>
  <si>
    <t>GRAVAGE - SABLAGE</t>
  </si>
  <si>
    <t>ROULAGE</t>
  </si>
  <si>
    <t>ACCROCHAGE</t>
  </si>
  <si>
    <t>POUDRAGE</t>
  </si>
  <si>
    <t>MONTAGE</t>
  </si>
  <si>
    <t>JOINTAGE</t>
  </si>
  <si>
    <t>BOUCHONNAGE</t>
  </si>
  <si>
    <t>USINAGE</t>
  </si>
  <si>
    <t>SCIAGE</t>
  </si>
  <si>
    <t>TRONCONNAGE</t>
  </si>
  <si>
    <t>CISAILLAGE</t>
  </si>
  <si>
    <t>PRESSES</t>
  </si>
  <si>
    <t>MANUTENTION</t>
  </si>
  <si>
    <t>MAGASIN</t>
  </si>
  <si>
    <t xml:space="preserve">CACES 3 </t>
  </si>
  <si>
    <t>CACES PONT ROULANT</t>
  </si>
  <si>
    <t>OBJECTIFS</t>
  </si>
  <si>
    <t>Nombre de salarié qualifié au poste</t>
  </si>
  <si>
    <t>% sur la totalité des salariés</t>
  </si>
  <si>
    <t>Objectif 2024</t>
  </si>
  <si>
    <t>Objectif 2025</t>
  </si>
  <si>
    <t>Nombre de salarié formé 2023</t>
  </si>
  <si>
    <t>Nombre de salarié formé 2024</t>
  </si>
  <si>
    <t>Objectif 2026</t>
  </si>
  <si>
    <t>Nombre de salarié formé 2025</t>
  </si>
  <si>
    <t>Objectif 2027</t>
  </si>
  <si>
    <t>Nombre de salarié formé 2026</t>
  </si>
  <si>
    <t>NUCLÉAIRE</t>
  </si>
  <si>
    <t>INTÉGRATION</t>
  </si>
  <si>
    <t>LOGICIEL</t>
  </si>
  <si>
    <t>PERMIS</t>
  </si>
  <si>
    <t>PLANNIFICATION</t>
  </si>
  <si>
    <t>PRÉVENTION ET SÉCURITÉ</t>
  </si>
  <si>
    <t>QUALITÉ</t>
  </si>
  <si>
    <t>SUPPORTS</t>
  </si>
  <si>
    <t>NON</t>
  </si>
  <si>
    <t>OUI</t>
  </si>
  <si>
    <t>EXTERNE</t>
  </si>
  <si>
    <t>INTERNE</t>
  </si>
  <si>
    <t>PRÉVUE</t>
  </si>
  <si>
    <t>ÉCHEC</t>
  </si>
  <si>
    <t>CONTINUE</t>
  </si>
  <si>
    <t>INITIALE</t>
  </si>
  <si>
    <t>TYPE DE FORMATION</t>
  </si>
  <si>
    <t>STATUT DE LA FORMATION</t>
  </si>
  <si>
    <t>RÉSULTAT DE LA FORMATION</t>
  </si>
  <si>
    <t>DIVERS</t>
  </si>
  <si>
    <t>COMBINÉE 7000</t>
  </si>
  <si>
    <t>FIBRE MITSUBISHI</t>
  </si>
  <si>
    <t>RÉGLAGE</t>
  </si>
  <si>
    <t>CADRE ÉVAP</t>
  </si>
  <si>
    <t>CAISSONS BDR</t>
  </si>
  <si>
    <t>MAG</t>
  </si>
  <si>
    <t>ROBOT COLABORATIF</t>
  </si>
  <si>
    <t>SABLAGE</t>
  </si>
  <si>
    <t>PLIEUSES TRUMPF</t>
  </si>
  <si>
    <t>COLABORATIF</t>
  </si>
  <si>
    <t>CARISTE MAGASINNIER</t>
  </si>
  <si>
    <t>CACES 3</t>
  </si>
  <si>
    <t>RECYCLAGE SST</t>
  </si>
  <si>
    <t>RECYCLAGE CACES</t>
  </si>
  <si>
    <t>INTITULÉ DE FORMATION</t>
  </si>
  <si>
    <t>CATÉGORIE DE FORMATION</t>
  </si>
  <si>
    <t>COBOT</t>
  </si>
  <si>
    <t>ROBOT HAGER</t>
  </si>
  <si>
    <t>DÉCROCHAGE</t>
  </si>
  <si>
    <t>EXPÉDITION</t>
  </si>
  <si>
    <t>SÉRIGRAPHIE</t>
  </si>
  <si>
    <t>PANNEAUTEUSE</t>
  </si>
  <si>
    <t>NORME ISO 9001</t>
  </si>
  <si>
    <t>APPROVISIONNEMENT</t>
  </si>
  <si>
    <t>GESTION</t>
  </si>
  <si>
    <t>FORMATION CSE</t>
  </si>
  <si>
    <r>
      <t>% sur la totalité des salariés</t>
    </r>
    <r>
      <rPr>
        <sz val="11"/>
        <color theme="0"/>
        <rFont val="Calibri Light"/>
        <family val="2"/>
        <scheme val="major"/>
      </rPr>
      <t>13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</si>
  <si>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3</t>
    </r>
  </si>
  <si>
    <r>
      <t>% sur la totalité des salariés</t>
    </r>
    <r>
      <rPr>
        <sz val="11"/>
        <color theme="0"/>
        <rFont val="Calibri Light"/>
        <family val="2"/>
        <scheme val="major"/>
      </rPr>
      <t>4</t>
    </r>
  </si>
  <si>
    <r>
      <t>% sur la totalité des salariés</t>
    </r>
    <r>
      <rPr>
        <sz val="11"/>
        <color theme="0"/>
        <rFont val="Calibri Light"/>
        <family val="2"/>
        <scheme val="major"/>
      </rPr>
      <t>5</t>
    </r>
  </si>
  <si>
    <r>
      <t>% sur la totalité des salariés</t>
    </r>
    <r>
      <rPr>
        <sz val="11"/>
        <color theme="0"/>
        <rFont val="Calibri Light"/>
        <family val="2"/>
        <scheme val="major"/>
      </rPr>
      <t>2</t>
    </r>
  </si>
  <si>
    <t>Atteinte de l'objectif</t>
  </si>
  <si>
    <r>
      <t>Atteinte de l'objectif</t>
    </r>
    <r>
      <rPr>
        <sz val="12"/>
        <color theme="0"/>
        <rFont val="Calibri Light"/>
        <family val="2"/>
        <scheme val="major"/>
      </rPr>
      <t>2</t>
    </r>
  </si>
  <si>
    <r>
      <t>Atteinte de l'objectif</t>
    </r>
    <r>
      <rPr>
        <sz val="11"/>
        <color theme="0"/>
        <rFont val="Calibri Light"/>
        <family val="2"/>
        <scheme val="major"/>
      </rPr>
      <t>22</t>
    </r>
  </si>
  <si>
    <r>
      <t>Atteinte de l'objectif</t>
    </r>
    <r>
      <rPr>
        <sz val="11"/>
        <color theme="0"/>
        <rFont val="Calibri Light"/>
        <family val="2"/>
        <scheme val="major"/>
      </rPr>
      <t>23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</si>
  <si>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11</t>
    </r>
  </si>
  <si>
    <r>
      <t>% sur la totalité des salariés</t>
    </r>
    <r>
      <rPr>
        <sz val="11"/>
        <color theme="0"/>
        <rFont val="Calibri Light"/>
        <family val="2"/>
        <scheme val="major"/>
      </rPr>
      <t>12</t>
    </r>
  </si>
  <si>
    <r>
      <t>% sur la totalité des salariés</t>
    </r>
    <r>
      <rPr>
        <sz val="11"/>
        <color theme="0"/>
        <rFont val="Calibri Light"/>
        <family val="2"/>
        <scheme val="major"/>
      </rPr>
      <t>9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</si>
  <si>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7</t>
    </r>
  </si>
  <si>
    <r>
      <t>% sur la totalité des salariés</t>
    </r>
    <r>
      <rPr>
        <sz val="11"/>
        <color theme="0"/>
        <rFont val="Calibri Light"/>
        <family val="2"/>
        <scheme val="major"/>
      </rPr>
      <t>8</t>
    </r>
  </si>
  <si>
    <t>Objectif 2028</t>
  </si>
  <si>
    <t>Nombre de salarié formé 2027</t>
  </si>
  <si>
    <t>Objectif 2029</t>
  </si>
  <si>
    <t>Nombre de salarié formé 2028</t>
  </si>
  <si>
    <r>
      <t>Atteinte de l'objectif</t>
    </r>
    <r>
      <rPr>
        <sz val="11"/>
        <color theme="0"/>
        <rFont val="Calibri Light"/>
        <family val="2"/>
        <scheme val="major"/>
      </rPr>
      <t>2357</t>
    </r>
  </si>
  <si>
    <r>
      <t>% sur la totalité des salariés</t>
    </r>
    <r>
      <rPr>
        <sz val="11"/>
        <color theme="0"/>
        <rFont val="Calibri Light"/>
        <family val="2"/>
        <scheme val="major"/>
      </rPr>
      <t>1345</t>
    </r>
  </si>
  <si>
    <r>
      <t>% sur la totalité des salariés</t>
    </r>
    <r>
      <rPr>
        <sz val="11"/>
        <color theme="0"/>
        <rFont val="Calibri Light"/>
        <family val="2"/>
        <scheme val="major"/>
      </rPr>
      <t>1233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</si>
  <si>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1122</t>
    </r>
  </si>
  <si>
    <r>
      <t>Atteinte de l'objectif</t>
    </r>
    <r>
      <rPr>
        <sz val="11"/>
        <color theme="0"/>
        <rFont val="Calibri Light"/>
        <family val="2"/>
        <scheme val="major"/>
      </rPr>
      <t>235</t>
    </r>
  </si>
  <si>
    <r>
      <t>% sur la totalité des salariés</t>
    </r>
    <r>
      <rPr>
        <sz val="11"/>
        <color theme="0"/>
        <rFont val="Calibri Light"/>
        <family val="2"/>
        <scheme val="major"/>
      </rPr>
      <t>134</t>
    </r>
  </si>
  <si>
    <r>
      <t>% sur la totalité des salariés</t>
    </r>
    <r>
      <rPr>
        <sz val="11"/>
        <color theme="0"/>
        <rFont val="Calibri Light"/>
        <family val="2"/>
        <scheme val="major"/>
      </rPr>
      <t>123</t>
    </r>
  </si>
  <si>
    <r>
      <t>Nombre de salarié qualifié au poste</t>
    </r>
    <r>
      <rPr>
        <sz val="11"/>
        <color theme="0"/>
        <rFont val="Calibri Light"/>
        <family val="2"/>
        <scheme val="major"/>
      </rPr>
      <t>112</t>
    </r>
  </si>
  <si>
    <t>MÉTIER PRINCIPAL</t>
  </si>
  <si>
    <t>PARCOURS FORMATION</t>
  </si>
  <si>
    <t>COATCH QUALIFIÉ</t>
  </si>
  <si>
    <t>FINALITÉ DE FORMATION</t>
  </si>
  <si>
    <t>FORMATION QUALIFIANTE</t>
  </si>
  <si>
    <t>SENSIBILISATION</t>
  </si>
  <si>
    <t>CERTIFICATION</t>
  </si>
  <si>
    <t>FORMATION DIPLÔMANTE</t>
  </si>
  <si>
    <t>ACCEPTÉE</t>
  </si>
  <si>
    <t>REFUSÉE</t>
  </si>
  <si>
    <t>REPORTÉE ULTÉRIEUREMENT</t>
  </si>
  <si>
    <t>RÉPONSE DEMANDE FORMATION</t>
  </si>
  <si>
    <t>Nb de salarié :</t>
  </si>
  <si>
    <t>SEXE</t>
  </si>
  <si>
    <t>F</t>
  </si>
  <si>
    <t>H</t>
  </si>
  <si>
    <t>SECTEUR D'EMPLOI</t>
  </si>
  <si>
    <t>DIRECTION GÉNÉRALE</t>
  </si>
  <si>
    <t>ASSISTANT DIRECTION / PRODUCTION</t>
  </si>
  <si>
    <t>ADV - COMMERCIALE</t>
  </si>
  <si>
    <t>ADV - FACTURATION</t>
  </si>
  <si>
    <t>DIRECTION AM</t>
  </si>
  <si>
    <t>CHARGÉ D'AFFAIRE NUCLÉAIRE</t>
  </si>
  <si>
    <t>TECHNICIEN QUALITÉ</t>
  </si>
  <si>
    <t>DIRECTEUR TECHNIQUE</t>
  </si>
  <si>
    <t>TECHNICIEN BE - CAO</t>
  </si>
  <si>
    <t>TECHNICIEN BE - PROGRAMMEUR</t>
  </si>
  <si>
    <t>TECHNICIEN BE - METHODES</t>
  </si>
  <si>
    <t>DIRECTEUR PRE PRODUCTION</t>
  </si>
  <si>
    <t>ASSISTANT PLANNIFICATION</t>
  </si>
  <si>
    <t>APPRVISIONNEUR</t>
  </si>
  <si>
    <t>RESPONSABLE LOGISTIQUE</t>
  </si>
  <si>
    <t>CARISTE MAGASIN</t>
  </si>
  <si>
    <t>ASSISTANT MAINTENANCE</t>
  </si>
  <si>
    <t>RESPONSABLE PRODUCTION</t>
  </si>
  <si>
    <t>CHEF D'EQUIPE</t>
  </si>
  <si>
    <t>OPÉRATEUR DÉCOUPE POLYVALENT</t>
  </si>
  <si>
    <t xml:space="preserve">OPÉRATEUR DÉCOUPE  </t>
  </si>
  <si>
    <t>OPÉRATEUR PLIAGE POLYVALENT</t>
  </si>
  <si>
    <t xml:space="preserve">OPÉRATEUR PLIAGE   </t>
  </si>
  <si>
    <t>SOUDEUR POLYVALENT</t>
  </si>
  <si>
    <t>SOUDEUR TÔLERIE</t>
  </si>
  <si>
    <t>OPÉRATEUR SPP / SERTISSAGE</t>
  </si>
  <si>
    <t>SOUDEUR ROBOT</t>
  </si>
  <si>
    <t>PEINTRE CONFIRMÉ</t>
  </si>
  <si>
    <t>OPÉRATEUR ACCROCHAGE / DÉCROCHAGE</t>
  </si>
  <si>
    <t xml:space="preserve">PEINTRE  </t>
  </si>
  <si>
    <t>OPÉRATEUR MONTAGE</t>
  </si>
  <si>
    <t>OPÉRATEUR MÉCANIQUE</t>
  </si>
  <si>
    <t>ADMINISTRATION</t>
  </si>
  <si>
    <t>QUALITÉ - SÉCURITÉ</t>
  </si>
  <si>
    <t>ACHAT</t>
  </si>
  <si>
    <t>LOGISTIQUE</t>
  </si>
  <si>
    <t>PILOTAGE PRODUCTION</t>
  </si>
  <si>
    <t>PEINTURE</t>
  </si>
  <si>
    <t>MÉCANIQUE</t>
  </si>
  <si>
    <t>PARAMÉTRAGE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</si>
</sst>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0" tint="-0.499984740745262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2"/>
      <color theme="0"/>
      <name val="Calibri Light"/>
      <family val="2"/>
      <scheme val="major"/>
    </font>
    <font>
      <b/>
      <sz val="24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Font="1"/>
    <xf numFmtId="0" fontId="0" fillId="0" borderId="0" xfId="0" applyFont="1" applyBorder="1"/>
    <xf numFmtId="14" fontId="0" fillId="0" borderId="0" xfId="0" applyNumberForma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0" fontId="2" fillId="0" borderId="0" xfId="0" applyFont="1" applyBorder="1" applyAlignment="1"/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left" indent="9"/>
    </xf>
    <xf numFmtId="0" fontId="0" fillId="0" borderId="0" xfId="0" applyAlignment="1">
      <alignment horizontal="left" indent="10"/>
    </xf>
    <xf numFmtId="0" fontId="0" fillId="0" borderId="0" xfId="0" applyAlignment="1">
      <alignment horizontal="left" indent="11"/>
    </xf>
    <xf numFmtId="0" fontId="0" fillId="2" borderId="0" xfId="0" applyFont="1" applyFill="1" applyBorder="1"/>
    <xf numFmtId="0" fontId="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8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horizontal="left" wrapText="1"/>
    </xf>
    <xf numFmtId="0" fontId="0" fillId="0" borderId="0" xfId="0" applyBorder="1" applyAlignment="1">
      <alignment wrapText="1"/>
    </xf>
    <xf numFmtId="1" fontId="4" fillId="0" borderId="8" xfId="1" applyNumberFormat="1" applyFont="1" applyBorder="1" applyAlignment="1">
      <alignment horizontal="center" vertical="center"/>
    </xf>
    <xf numFmtId="10" fontId="6" fillId="0" borderId="8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0" fontId="6" fillId="0" borderId="6" xfId="1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2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49" fontId="1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2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 Light"/>
        <scheme val="maj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/>
        </patternFill>
      </fill>
    </dxf>
    <dxf>
      <fill>
        <patternFill>
          <bgColor theme="8" tint="0.59996337778862885"/>
        </patternFill>
      </fill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medium">
          <color rgb="FF002060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medium">
          <color theme="8"/>
        </bottom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24994659260841701"/>
        </bottom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2" defaultTableStyle="TableStyleMedium2" defaultPivotStyle="PivotStyleLight16">
    <tableStyle name="SlicerStyleDark1 2" pivot="0" table="0" count="10">
      <tableStyleElement type="wholeTable" dxfId="123"/>
      <tableStyleElement type="headerRow" dxfId="122"/>
    </tableStyle>
    <tableStyle name="SlicerStyleDark3 2" pivot="0" table="0" count="10">
      <tableStyleElement type="wholeTable" dxfId="121"/>
      <tableStyleElement type="headerRow" dxfId="120"/>
    </tableStyle>
    <tableStyle name="SlicerStyleDark3 2 2" pivot="0" table="0" count="10">
      <tableStyleElement type="wholeTable" dxfId="119"/>
      <tableStyleElement type="headerRow" dxfId="118"/>
    </tableStyle>
    <tableStyle name="SlicerStyleLight1 2" pivot="0" table="0" count="10">
      <tableStyleElement type="wholeTable" dxfId="117"/>
      <tableStyleElement type="headerRow" dxfId="116"/>
    </tableStyle>
    <tableStyle name="SlicerStyleLight2 2" pivot="0" table="0" count="10">
      <tableStyleElement type="wholeTable" dxfId="115"/>
      <tableStyleElement type="headerRow" dxfId="114"/>
    </tableStyle>
    <tableStyle name="SlicerStyleLight4 2" pivot="0" table="0" count="10">
      <tableStyleElement type="wholeTable" dxfId="113"/>
      <tableStyleElement type="headerRow" dxfId="112"/>
    </tableStyle>
    <tableStyle name="SlicerStyleLight5 2" pivot="0" table="0" count="10">
      <tableStyleElement type="wholeTable" dxfId="111"/>
      <tableStyleElement type="headerRow" dxfId="110"/>
    </tableStyle>
    <tableStyle name="SlicerStyleOther1 2" pivot="0" table="0" count="10">
      <tableStyleElement type="wholeTable" dxfId="109"/>
      <tableStyleElement type="headerRow" dxfId="108"/>
    </tableStyle>
    <tableStyle name="Style de tableau 1" pivot="0" count="1">
      <tableStyleElement type="firstRowStripe" dxfId="107"/>
    </tableStyle>
    <tableStyle name="Style de tableau 2" pivot="0" count="4">
      <tableStyleElement type="wholeTable" dxfId="106"/>
      <tableStyleElement type="headerRow" dxfId="105"/>
      <tableStyleElement type="firstRowStripe" dxfId="104"/>
      <tableStyleElement type="secondRowStripe" dxfId="103"/>
    </tableStyle>
    <tableStyle name="TimeSlicerStyleLight1 2" pivot="0" table="0" count="9">
      <tableStyleElement type="wholeTable" dxfId="102"/>
      <tableStyleElement type="headerRow" dxfId="101"/>
    </tableStyle>
    <tableStyle name="TimeSlicerStyleLight2 2" pivot="0" table="0" count="9">
      <tableStyleElement type="wholeTable" dxfId="100"/>
      <tableStyleElement type="headerRow" dxfId="99"/>
    </tableStyle>
  </tableStyles>
  <colors>
    <mruColors>
      <color rgb="FF86E691"/>
    </mruColors>
  </colors>
  <extLst>
    <ext xmlns:x14="http://schemas.microsoft.com/office/spreadsheetml/2009/9/main" uri="{46F421CA-312F-682f-3DD2-61675219B42D}">
      <x14:dxfs count="6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7" tint="0.79998168889431442"/>
              <bgColor theme="7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auto="1"/>
          </font>
          <fill>
            <patternFill patternType="solid">
              <fgColor theme="9" tint="0.59996337778862885"/>
              <bgColor theme="9" tint="0.59996337778862885"/>
            </patternFill>
          </fill>
          <border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rgb="FF002060"/>
              <bgColor rgb="FF00B050"/>
            </patternFill>
          </fill>
          <border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6" tint="-0.249977111117893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theme="6" tint="0.59999389629810485"/>
            </left>
            <right style="thin">
              <color theme="6" tint="0.59999389629810485"/>
            </right>
            <top style="thin">
              <color theme="6" tint="0.59999389629810485"/>
            </top>
            <bottom style="thin">
              <color theme="6" tint="0.59999389629810485"/>
            </bottom>
            <vertical/>
            <horizontal/>
          </border>
        </dxf>
        <dxf>
          <font>
            <color auto="1"/>
          </font>
          <fill>
            <patternFill patternType="solid">
              <fgColor theme="6"/>
              <bgColor theme="6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auto="1"/>
          </font>
          <fill>
            <patternFill patternType="solid">
              <fgColor theme="4" tint="0.59999389629810485"/>
              <bgColor rgb="FF86E691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B050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  <dxf>
          <font>
            <color rgb="FF002060"/>
          </font>
          <fill>
            <patternFill patternType="solid">
              <fgColor theme="4" tint="0.79995117038483843"/>
              <bgColor theme="3" tint="0.79998168889431442"/>
            </patternFill>
          </fill>
          <border>
            <left style="thin">
              <color rgb="FF002060"/>
            </left>
            <right style="thin">
              <color rgb="FF002060"/>
            </right>
            <top style="thin">
              <color rgb="FF002060"/>
            </top>
            <bottom style="thin">
              <color rgb="FF00206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SlicerStyleDark3 2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SlicerStyleDark3 2 2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SlicerStyleLight1 2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SlicerStyleLight2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SlicerStyleLight4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Light5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Other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14">
        <dxf>
          <fill>
            <patternFill patternType="solid">
              <fgColor theme="5" tint="0.39994506668294322"/>
              <bgColor theme="0" tint="-0.2499465926084170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patternFill patternType="solid">
              <fgColor auto="1"/>
              <bgColor theme="0" tint="-0.34998626667073579"/>
            </pattern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auto="1"/>
          </font>
          <border>
            <left/>
            <right/>
            <top/>
            <bottom/>
            <vertical/>
            <horizontal/>
          </border>
        </dxf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4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1 2">
          <x15:timelineStyleElements>
            <x15:timelineStyleElement type="selectionLabel" dxfId="13"/>
            <x15:timelineStyleElement type="timeLevel" dxfId="12"/>
            <x15:timelineStyleElement type="periodLabel1" dxfId="11"/>
            <x15:timelineStyleElement type="periodLabel2" dxfId="10"/>
            <x15:timelineStyleElement type="selectedTimeBlock" dxfId="9"/>
            <x15:timelineStyleElement type="unselectedTimeBlock" dxfId="8"/>
            <x15:timelineStyleElement type="selectedTimeBlockSpace" dxfId="7"/>
          </x15:timelineStyleElements>
        </x15:timelineStyle>
        <x15:timelineStyle name="TimeSlicerStyleLight2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</xdr:colOff>
      <xdr:row>4</xdr:row>
      <xdr:rowOff>7146</xdr:rowOff>
    </xdr:from>
    <xdr:to>
      <xdr:col>1</xdr:col>
      <xdr:colOff>214312</xdr:colOff>
      <xdr:row>14</xdr:row>
      <xdr:rowOff>23814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CATÉGORIE 3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6" y="1257302"/>
              <a:ext cx="2083594" cy="30646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5</xdr:col>
      <xdr:colOff>619553</xdr:colOff>
      <xdr:row>0</xdr:row>
      <xdr:rowOff>193057</xdr:rowOff>
    </xdr:from>
    <xdr:to>
      <xdr:col>7</xdr:col>
      <xdr:colOff>214928</xdr:colOff>
      <xdr:row>0</xdr:row>
      <xdr:rowOff>553057</xdr:rowOff>
    </xdr:to>
    <xdr:sp macro="[0]!onglet_plan_formation" textlink="">
      <xdr:nvSpPr>
        <xdr:cNvPr id="16" name="ZoneTexte 15"/>
        <xdr:cNvSpPr txBox="1"/>
      </xdr:nvSpPr>
      <xdr:spPr>
        <a:xfrm>
          <a:off x="6798897" y="193057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  <a:latin typeface="+mn-lt"/>
              <a:ea typeface="+mn-ea"/>
              <a:cs typeface="+mn-cs"/>
            </a:rPr>
            <a:t>Suivi</a:t>
          </a:r>
          <a:r>
            <a:rPr lang="fr-FR" sz="1200" i="0">
              <a:solidFill>
                <a:schemeClr val="bg1"/>
              </a:solidFill>
            </a:rPr>
            <a:t> formation</a:t>
          </a:r>
        </a:p>
      </xdr:txBody>
    </xdr:sp>
    <xdr:clientData fPrintsWithSheet="0"/>
  </xdr:twoCellAnchor>
  <xdr:twoCellAnchor>
    <xdr:from>
      <xdr:col>7</xdr:col>
      <xdr:colOff>329354</xdr:colOff>
      <xdr:row>0</xdr:row>
      <xdr:rowOff>197608</xdr:rowOff>
    </xdr:from>
    <xdr:to>
      <xdr:col>8</xdr:col>
      <xdr:colOff>901042</xdr:colOff>
      <xdr:row>0</xdr:row>
      <xdr:rowOff>557608</xdr:rowOff>
    </xdr:to>
    <xdr:sp macro="[0]!onglet_graph_formation" textlink="">
      <xdr:nvSpPr>
        <xdr:cNvPr id="17" name="ZoneTexte 16"/>
        <xdr:cNvSpPr txBox="1"/>
      </xdr:nvSpPr>
      <xdr:spPr>
        <a:xfrm>
          <a:off x="8461323" y="197608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 baseline="0">
              <a:solidFill>
                <a:schemeClr val="bg1"/>
              </a:solidFill>
            </a:rPr>
            <a:t>Synthèse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10</xdr:col>
      <xdr:colOff>687445</xdr:colOff>
      <xdr:row>0</xdr:row>
      <xdr:rowOff>190999</xdr:rowOff>
    </xdr:from>
    <xdr:to>
      <xdr:col>12</xdr:col>
      <xdr:colOff>282820</xdr:colOff>
      <xdr:row>0</xdr:row>
      <xdr:rowOff>550999</xdr:rowOff>
    </xdr:to>
    <xdr:sp macro="[0]!onglet_graphique_polyvalence" textlink="">
      <xdr:nvSpPr>
        <xdr:cNvPr id="18" name="ZoneTexte 17"/>
        <xdr:cNvSpPr txBox="1"/>
      </xdr:nvSpPr>
      <xdr:spPr>
        <a:xfrm>
          <a:off x="11748351" y="190999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0">
              <a:solidFill>
                <a:schemeClr val="bg1"/>
              </a:solidFill>
            </a:rPr>
            <a:t>Synthèse</a:t>
          </a:r>
          <a:r>
            <a:rPr lang="fr-FR" sz="1100" i="0" baseline="0">
              <a:solidFill>
                <a:schemeClr val="bg1"/>
              </a:solidFill>
            </a:rPr>
            <a:t> polyvalence</a:t>
          </a:r>
          <a:endParaRPr lang="fr-FR" sz="11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8</xdr:col>
      <xdr:colOff>976312</xdr:colOff>
      <xdr:row>0</xdr:row>
      <xdr:rowOff>201111</xdr:rowOff>
    </xdr:from>
    <xdr:to>
      <xdr:col>10</xdr:col>
      <xdr:colOff>571687</xdr:colOff>
      <xdr:row>1</xdr:row>
      <xdr:rowOff>2465</xdr:rowOff>
    </xdr:to>
    <xdr:sp macro="[0]!onglet_polyvalence" textlink="">
      <xdr:nvSpPr>
        <xdr:cNvPr id="19" name="ZoneTexte 18"/>
        <xdr:cNvSpPr txBox="1"/>
      </xdr:nvSpPr>
      <xdr:spPr>
        <a:xfrm>
          <a:off x="10084593" y="201111"/>
          <a:ext cx="1548000" cy="36094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Polyvalence</a:t>
          </a:r>
        </a:p>
      </xdr:txBody>
    </xdr:sp>
    <xdr:clientData fPrintsWithSheet="0"/>
  </xdr:twoCellAnchor>
  <xdr:twoCellAnchor>
    <xdr:from>
      <xdr:col>12</xdr:col>
      <xdr:colOff>393473</xdr:colOff>
      <xdr:row>0</xdr:row>
      <xdr:rowOff>195802</xdr:rowOff>
    </xdr:from>
    <xdr:to>
      <xdr:col>13</xdr:col>
      <xdr:colOff>965158</xdr:colOff>
      <xdr:row>0</xdr:row>
      <xdr:rowOff>557405</xdr:rowOff>
    </xdr:to>
    <xdr:sp macro="[0]!onglet_liste_salariés" textlink="">
      <xdr:nvSpPr>
        <xdr:cNvPr id="20" name="ZoneTexte 19"/>
        <xdr:cNvSpPr txBox="1"/>
      </xdr:nvSpPr>
      <xdr:spPr>
        <a:xfrm>
          <a:off x="13407004" y="195802"/>
          <a:ext cx="1547998" cy="361603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Employés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202406</xdr:rowOff>
    </xdr:from>
    <xdr:to>
      <xdr:col>0</xdr:col>
      <xdr:colOff>1548000</xdr:colOff>
      <xdr:row>1</xdr:row>
      <xdr:rowOff>2812</xdr:rowOff>
    </xdr:to>
    <xdr:sp macro="[0]!onglet_data" textlink="">
      <xdr:nvSpPr>
        <xdr:cNvPr id="21" name="ZoneTexte 20"/>
        <xdr:cNvSpPr txBox="1"/>
      </xdr:nvSpPr>
      <xdr:spPr>
        <a:xfrm>
          <a:off x="0" y="202406"/>
          <a:ext cx="1548000" cy="362381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Paramétrage</a:t>
          </a:r>
        </a:p>
      </xdr:txBody>
    </xdr:sp>
    <xdr:clientData fPrintsWithSheet="0"/>
  </xdr:twoCellAnchor>
  <xdr:twoCellAnchor editAs="oneCell">
    <xdr:from>
      <xdr:col>0</xdr:col>
      <xdr:colOff>22983</xdr:colOff>
      <xdr:row>2</xdr:row>
      <xdr:rowOff>23811</xdr:rowOff>
    </xdr:from>
    <xdr:to>
      <xdr:col>0</xdr:col>
      <xdr:colOff>404583</xdr:colOff>
      <xdr:row>3</xdr:row>
      <xdr:rowOff>167286</xdr:rowOff>
    </xdr:to>
    <xdr:pic macro="[0]!masquer_tout">
      <xdr:nvPicPr>
        <xdr:cNvPr id="22" name="Image 21" descr="Résultat d’images pour icone afficher excel"/>
        <xdr:cNvPicPr>
          <a:picLocks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22983" y="666749"/>
          <a:ext cx="3816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404812</xdr:colOff>
      <xdr:row>2</xdr:row>
      <xdr:rowOff>23811</xdr:rowOff>
    </xdr:from>
    <xdr:to>
      <xdr:col>0</xdr:col>
      <xdr:colOff>785812</xdr:colOff>
      <xdr:row>3</xdr:row>
      <xdr:rowOff>167286</xdr:rowOff>
    </xdr:to>
    <xdr:pic macro="[0]!afficher_tout">
      <xdr:nvPicPr>
        <xdr:cNvPr id="23" name="Image 22" descr="Résultat d’images pour icone afficher excel"/>
        <xdr:cNvPicPr>
          <a:picLocks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404812" y="666749"/>
          <a:ext cx="3810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68669</xdr:colOff>
      <xdr:row>2</xdr:row>
      <xdr:rowOff>46792</xdr:rowOff>
    </xdr:from>
    <xdr:to>
      <xdr:col>0</xdr:col>
      <xdr:colOff>361063</xdr:colOff>
      <xdr:row>3</xdr:row>
      <xdr:rowOff>99679</xdr:rowOff>
    </xdr:to>
    <xdr:cxnSp macro="[0]!masquer_tout">
      <xdr:nvCxnSpPr>
        <xdr:cNvPr id="24" name="Connecteur droit 23"/>
        <xdr:cNvCxnSpPr/>
      </xdr:nvCxnSpPr>
      <xdr:spPr>
        <a:xfrm flipH="1">
          <a:off x="68669" y="694492"/>
          <a:ext cx="292394" cy="291012"/>
        </a:xfrm>
        <a:prstGeom prst="line">
          <a:avLst/>
        </a:prstGeom>
        <a:ln w="57150"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1289924</xdr:colOff>
      <xdr:row>0</xdr:row>
      <xdr:rowOff>201385</xdr:rowOff>
    </xdr:from>
    <xdr:to>
      <xdr:col>3</xdr:col>
      <xdr:colOff>1385362</xdr:colOff>
      <xdr:row>1</xdr:row>
      <xdr:rowOff>547</xdr:rowOff>
    </xdr:to>
    <xdr:sp macro="[0]!onglet_liste_formation" textlink="">
      <xdr:nvSpPr>
        <xdr:cNvPr id="25" name="ZoneTexte 24"/>
        <xdr:cNvSpPr txBox="1"/>
      </xdr:nvSpPr>
      <xdr:spPr>
        <a:xfrm>
          <a:off x="3504487" y="201385"/>
          <a:ext cx="1548000" cy="358756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Liste</a:t>
          </a:r>
          <a:r>
            <a:rPr lang="fr-FR" sz="1200" i="0" baseline="0">
              <a:solidFill>
                <a:schemeClr val="bg1"/>
              </a:solidFill>
            </a:rPr>
            <a:t>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3</xdr:col>
      <xdr:colOff>1488373</xdr:colOff>
      <xdr:row>0</xdr:row>
      <xdr:rowOff>195663</xdr:rowOff>
    </xdr:from>
    <xdr:to>
      <xdr:col>5</xdr:col>
      <xdr:colOff>524154</xdr:colOff>
      <xdr:row>0</xdr:row>
      <xdr:rowOff>556681</xdr:rowOff>
    </xdr:to>
    <xdr:sp macro="[0]!onglet_demande_formation" textlink="">
      <xdr:nvSpPr>
        <xdr:cNvPr id="26" name="ZoneTexte 25"/>
        <xdr:cNvSpPr txBox="1"/>
      </xdr:nvSpPr>
      <xdr:spPr>
        <a:xfrm>
          <a:off x="5155498" y="195663"/>
          <a:ext cx="1548000" cy="36101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Demande formation</a:t>
          </a:r>
        </a:p>
      </xdr:txBody>
    </xdr:sp>
    <xdr:clientData fPrintsWithSheet="0"/>
  </xdr:twoCellAnchor>
  <xdr:twoCellAnchor editAs="oneCell">
    <xdr:from>
      <xdr:col>0</xdr:col>
      <xdr:colOff>845343</xdr:colOff>
      <xdr:row>2</xdr:row>
      <xdr:rowOff>11906</xdr:rowOff>
    </xdr:from>
    <xdr:to>
      <xdr:col>0</xdr:col>
      <xdr:colOff>1272234</xdr:colOff>
      <xdr:row>3</xdr:row>
      <xdr:rowOff>194981</xdr:rowOff>
    </xdr:to>
    <xdr:pic macro="[0]!actualise_filtres_objectifs">
      <xdr:nvPicPr>
        <xdr:cNvPr id="28" name="Image 27" descr="Systémové ikony potřetí - ten zbytek - Český Mac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3" y="654844"/>
          <a:ext cx="426891" cy="42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809626</xdr:colOff>
      <xdr:row>2</xdr:row>
      <xdr:rowOff>71438</xdr:rowOff>
    </xdr:from>
    <xdr:to>
      <xdr:col>0</xdr:col>
      <xdr:colOff>1285307</xdr:colOff>
      <xdr:row>3</xdr:row>
      <xdr:rowOff>309561</xdr:rowOff>
    </xdr:to>
    <xdr:pic macro="[0]!filtrer_paramétrage">
      <xdr:nvPicPr>
        <xdr:cNvPr id="37" name="Image 36" descr="Résultat d’images pour icone tri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6" y="714376"/>
          <a:ext cx="475681" cy="476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881491</xdr:colOff>
      <xdr:row>0</xdr:row>
      <xdr:rowOff>204963</xdr:rowOff>
    </xdr:from>
    <xdr:to>
      <xdr:col>7</xdr:col>
      <xdr:colOff>48241</xdr:colOff>
      <xdr:row>1</xdr:row>
      <xdr:rowOff>5369</xdr:rowOff>
    </xdr:to>
    <xdr:sp macro="[0]!onglet_plan_formation" textlink="">
      <xdr:nvSpPr>
        <xdr:cNvPr id="14" name="ZoneTexte 13"/>
        <xdr:cNvSpPr txBox="1"/>
      </xdr:nvSpPr>
      <xdr:spPr>
        <a:xfrm>
          <a:off x="7715679" y="204963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  <a:latin typeface="+mn-lt"/>
              <a:ea typeface="+mn-ea"/>
              <a:cs typeface="+mn-cs"/>
            </a:rPr>
            <a:t>Suivi</a:t>
          </a:r>
          <a:r>
            <a:rPr lang="fr-FR" sz="1200" i="0">
              <a:solidFill>
                <a:schemeClr val="bg1"/>
              </a:solidFill>
            </a:rPr>
            <a:t> formation</a:t>
          </a:r>
        </a:p>
      </xdr:txBody>
    </xdr:sp>
    <xdr:clientData fPrintsWithSheet="0"/>
  </xdr:twoCellAnchor>
  <xdr:twoCellAnchor>
    <xdr:from>
      <xdr:col>7</xdr:col>
      <xdr:colOff>143617</xdr:colOff>
      <xdr:row>0</xdr:row>
      <xdr:rowOff>197607</xdr:rowOff>
    </xdr:from>
    <xdr:to>
      <xdr:col>7</xdr:col>
      <xdr:colOff>1691617</xdr:colOff>
      <xdr:row>0</xdr:row>
      <xdr:rowOff>557607</xdr:rowOff>
    </xdr:to>
    <xdr:sp macro="[0]!onglet_graph_formation" textlink="">
      <xdr:nvSpPr>
        <xdr:cNvPr id="15" name="ZoneTexte 14"/>
        <xdr:cNvSpPr txBox="1"/>
      </xdr:nvSpPr>
      <xdr:spPr>
        <a:xfrm>
          <a:off x="9359055" y="197607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 baseline="0">
              <a:solidFill>
                <a:schemeClr val="bg1"/>
              </a:solidFill>
            </a:rPr>
            <a:t>Synthèse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9</xdr:col>
      <xdr:colOff>1068443</xdr:colOff>
      <xdr:row>0</xdr:row>
      <xdr:rowOff>190999</xdr:rowOff>
    </xdr:from>
    <xdr:to>
      <xdr:col>9</xdr:col>
      <xdr:colOff>2616443</xdr:colOff>
      <xdr:row>0</xdr:row>
      <xdr:rowOff>550999</xdr:rowOff>
    </xdr:to>
    <xdr:sp macro="[0]!onglet_graphique_polyvalence" textlink="">
      <xdr:nvSpPr>
        <xdr:cNvPr id="16" name="ZoneTexte 15"/>
        <xdr:cNvSpPr txBox="1"/>
      </xdr:nvSpPr>
      <xdr:spPr>
        <a:xfrm>
          <a:off x="12629412" y="190999"/>
          <a:ext cx="1548000" cy="360000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0">
              <a:solidFill>
                <a:schemeClr val="bg1"/>
              </a:solidFill>
            </a:rPr>
            <a:t>Synthèse</a:t>
          </a:r>
          <a:r>
            <a:rPr lang="fr-FR" sz="1100" i="0" baseline="0">
              <a:solidFill>
                <a:schemeClr val="bg1"/>
              </a:solidFill>
            </a:rPr>
            <a:t> polyvalence</a:t>
          </a:r>
          <a:endParaRPr lang="fr-FR" sz="11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7</xdr:col>
      <xdr:colOff>1794897</xdr:colOff>
      <xdr:row>0</xdr:row>
      <xdr:rowOff>189205</xdr:rowOff>
    </xdr:from>
    <xdr:to>
      <xdr:col>9</xdr:col>
      <xdr:colOff>997366</xdr:colOff>
      <xdr:row>0</xdr:row>
      <xdr:rowOff>550153</xdr:rowOff>
    </xdr:to>
    <xdr:sp macro="[0]!onglet_polyvalence" textlink="">
      <xdr:nvSpPr>
        <xdr:cNvPr id="17" name="ZoneTexte 16"/>
        <xdr:cNvSpPr txBox="1"/>
      </xdr:nvSpPr>
      <xdr:spPr>
        <a:xfrm>
          <a:off x="11010335" y="189205"/>
          <a:ext cx="1548000" cy="36094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Polyvalence</a:t>
          </a:r>
        </a:p>
      </xdr:txBody>
    </xdr:sp>
    <xdr:clientData fPrintsWithSheet="0"/>
  </xdr:twoCellAnchor>
  <xdr:twoCellAnchor>
    <xdr:from>
      <xdr:col>9</xdr:col>
      <xdr:colOff>2724715</xdr:colOff>
      <xdr:row>0</xdr:row>
      <xdr:rowOff>195803</xdr:rowOff>
    </xdr:from>
    <xdr:to>
      <xdr:col>10</xdr:col>
      <xdr:colOff>1462840</xdr:colOff>
      <xdr:row>0</xdr:row>
      <xdr:rowOff>557406</xdr:rowOff>
    </xdr:to>
    <xdr:sp macro="[0]!onglet_objectifs" textlink="">
      <xdr:nvSpPr>
        <xdr:cNvPr id="18" name="ZoneTexte 17"/>
        <xdr:cNvSpPr txBox="1"/>
      </xdr:nvSpPr>
      <xdr:spPr>
        <a:xfrm>
          <a:off x="14285684" y="195803"/>
          <a:ext cx="1548000" cy="361603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Objectifs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202406</xdr:rowOff>
    </xdr:from>
    <xdr:to>
      <xdr:col>0</xdr:col>
      <xdr:colOff>1548000</xdr:colOff>
      <xdr:row>1</xdr:row>
      <xdr:rowOff>2812</xdr:rowOff>
    </xdr:to>
    <xdr:sp macro="[0]!onglet_data" textlink="">
      <xdr:nvSpPr>
        <xdr:cNvPr id="19" name="ZoneTexte 18"/>
        <xdr:cNvSpPr txBox="1"/>
      </xdr:nvSpPr>
      <xdr:spPr>
        <a:xfrm>
          <a:off x="0" y="202406"/>
          <a:ext cx="1548000" cy="362381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Paramétrage</a:t>
          </a:r>
        </a:p>
      </xdr:txBody>
    </xdr:sp>
    <xdr:clientData fPrintsWithSheet="0"/>
  </xdr:twoCellAnchor>
  <xdr:twoCellAnchor editAs="oneCell">
    <xdr:from>
      <xdr:col>0</xdr:col>
      <xdr:colOff>22983</xdr:colOff>
      <xdr:row>2</xdr:row>
      <xdr:rowOff>23811</xdr:rowOff>
    </xdr:from>
    <xdr:to>
      <xdr:col>0</xdr:col>
      <xdr:colOff>404583</xdr:colOff>
      <xdr:row>3</xdr:row>
      <xdr:rowOff>214911</xdr:rowOff>
    </xdr:to>
    <xdr:pic macro="[0]!masquer_tout">
      <xdr:nvPicPr>
        <xdr:cNvPr id="20" name="Image 19" descr="Résultat d’images pour icone afficher excel"/>
        <xdr:cNvPicPr>
          <a:picLocks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22983" y="671511"/>
          <a:ext cx="3816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404812</xdr:colOff>
      <xdr:row>2</xdr:row>
      <xdr:rowOff>23811</xdr:rowOff>
    </xdr:from>
    <xdr:to>
      <xdr:col>0</xdr:col>
      <xdr:colOff>785812</xdr:colOff>
      <xdr:row>3</xdr:row>
      <xdr:rowOff>214911</xdr:rowOff>
    </xdr:to>
    <xdr:pic macro="[0]!afficher_tout">
      <xdr:nvPicPr>
        <xdr:cNvPr id="21" name="Image 20" descr="Résultat d’images pour icone afficher excel"/>
        <xdr:cNvPicPr>
          <a:picLocks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7" t="18750" r="16908" b="17361"/>
        <a:stretch/>
      </xdr:blipFill>
      <xdr:spPr bwMode="auto">
        <a:xfrm>
          <a:off x="404812" y="671511"/>
          <a:ext cx="381000" cy="3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68669</xdr:colOff>
      <xdr:row>2</xdr:row>
      <xdr:rowOff>46792</xdr:rowOff>
    </xdr:from>
    <xdr:to>
      <xdr:col>0</xdr:col>
      <xdr:colOff>361063</xdr:colOff>
      <xdr:row>3</xdr:row>
      <xdr:rowOff>0</xdr:rowOff>
    </xdr:to>
    <xdr:cxnSp macro="[0]!masquer_tout">
      <xdr:nvCxnSpPr>
        <xdr:cNvPr id="22" name="Connecteur droit 21"/>
        <xdr:cNvCxnSpPr/>
      </xdr:nvCxnSpPr>
      <xdr:spPr>
        <a:xfrm flipH="1">
          <a:off x="68669" y="694492"/>
          <a:ext cx="292394" cy="191333"/>
        </a:xfrm>
        <a:prstGeom prst="line">
          <a:avLst/>
        </a:prstGeom>
        <a:ln w="57150"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230267</xdr:colOff>
      <xdr:row>0</xdr:row>
      <xdr:rowOff>201385</xdr:rowOff>
    </xdr:from>
    <xdr:to>
      <xdr:col>3</xdr:col>
      <xdr:colOff>1397267</xdr:colOff>
      <xdr:row>1</xdr:row>
      <xdr:rowOff>547</xdr:rowOff>
    </xdr:to>
    <xdr:sp macro="[0]!onglet_liste_formation" textlink="">
      <xdr:nvSpPr>
        <xdr:cNvPr id="23" name="ZoneTexte 22"/>
        <xdr:cNvSpPr txBox="1"/>
      </xdr:nvSpPr>
      <xdr:spPr>
        <a:xfrm>
          <a:off x="4445080" y="201385"/>
          <a:ext cx="1548000" cy="358756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Liste</a:t>
          </a:r>
          <a:r>
            <a:rPr lang="fr-FR" sz="1200" i="0" baseline="0">
              <a:solidFill>
                <a:schemeClr val="bg1"/>
              </a:solidFill>
            </a:rPr>
            <a:t> formation</a:t>
          </a:r>
          <a:endParaRPr lang="fr-FR" sz="1200" i="0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3</xdr:col>
      <xdr:colOff>1495517</xdr:colOff>
      <xdr:row>0</xdr:row>
      <xdr:rowOff>207569</xdr:rowOff>
    </xdr:from>
    <xdr:to>
      <xdr:col>5</xdr:col>
      <xdr:colOff>805142</xdr:colOff>
      <xdr:row>1</xdr:row>
      <xdr:rowOff>8993</xdr:rowOff>
    </xdr:to>
    <xdr:sp macro="[0]!onglet_demande_formation" textlink="">
      <xdr:nvSpPr>
        <xdr:cNvPr id="35" name="ZoneTexte 34"/>
        <xdr:cNvSpPr txBox="1"/>
      </xdr:nvSpPr>
      <xdr:spPr>
        <a:xfrm>
          <a:off x="6091330" y="207569"/>
          <a:ext cx="1548000" cy="361018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Demande formation</a:t>
          </a:r>
        </a:p>
      </xdr:txBody>
    </xdr:sp>
    <xdr:clientData fPrintsWithSheet="0"/>
  </xdr:twoCellAnchor>
  <xdr:twoCellAnchor>
    <xdr:from>
      <xdr:col>10</xdr:col>
      <xdr:colOff>1547813</xdr:colOff>
      <xdr:row>0</xdr:row>
      <xdr:rowOff>190500</xdr:rowOff>
    </xdr:from>
    <xdr:to>
      <xdr:col>10</xdr:col>
      <xdr:colOff>3095813</xdr:colOff>
      <xdr:row>0</xdr:row>
      <xdr:rowOff>552103</xdr:rowOff>
    </xdr:to>
    <xdr:sp macro="[0]!onglet_liste_salariés" textlink="">
      <xdr:nvSpPr>
        <xdr:cNvPr id="36" name="ZoneTexte 35"/>
        <xdr:cNvSpPr txBox="1"/>
      </xdr:nvSpPr>
      <xdr:spPr>
        <a:xfrm>
          <a:off x="15918657" y="190500"/>
          <a:ext cx="1548000" cy="361603"/>
        </a:xfrm>
        <a:prstGeom prst="round2SameRect">
          <a:avLst/>
        </a:prstGeom>
        <a:solidFill>
          <a:schemeClr val="bg1">
            <a:lumMod val="6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i="0">
              <a:solidFill>
                <a:schemeClr val="bg1"/>
              </a:solidFill>
            </a:rPr>
            <a:t>Employés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3" sourceName="CATÉGORIE">
  <extLst>
    <x:ext xmlns:x15="http://schemas.microsoft.com/office/spreadsheetml/2010/11/main" uri="{2F2917AC-EB37-4324-AD4E-5DD8C200BD13}">
      <x15:tableSlicerCache tableId="13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 3" cache="Segment_CATÉGORIE3" caption="CATÉGORIE" style="SlicerStyleOther1 2" rowHeight="241300"/>
</slicers>
</file>

<file path=xl/tables/table1.xml><?xml version="1.0" encoding="utf-8"?>
<table xmlns="http://schemas.openxmlformats.org/spreadsheetml/2006/main" id="13" name="Tableau13" displayName="Tableau13" ref="C6:AN62" totalsRowShown="0" headerRowDxfId="86" headerRowBorderDxfId="85" tableBorderDxfId="84" totalsRowBorderDxfId="83">
  <autoFilter ref="C6:AN6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38">
    <tableColumn id="1" name="CATÉGORIE" dataDxfId="82"/>
    <tableColumn id="26" name="INTITULÉ" dataDxfId="81"/>
    <tableColumn id="2" name="Nombre de salarié qualifié au poste" dataDxfId="80"/>
    <tableColumn id="3" name="% sur la totalité des salariés" dataDxfId="79" dataCellStyle="Pourcentage">
      <calculatedColumnFormula>E7/$D$4</calculatedColumnFormula>
    </tableColumn>
    <tableColumn id="4" name="Objectif 2024" dataDxfId="78"/>
    <tableColumn id="5" name="% sur la totalité des salariés2" dataDxfId="77" dataCellStyle="Pourcentage">
      <calculatedColumnFormula>G7/$D$4</calculatedColumnFormula>
    </tableColumn>
    <tableColumn id="6" name="Nombre de salarié formé 2023" dataDxfId="76" dataCellStyle="Pourcentage"/>
    <tableColumn id="27" name="Atteinte de l'objectif" dataDxfId="75" dataCellStyle="Pourcentage">
      <calculatedColumnFormula>IF(Tableau13[[#This Row],[Objectif 2024]]=A1,0,IF(Tableau13[[#This Row],[Nombre de salarié formé 2023]]&gt;=Tableau13[[#This Row],[Objectif 2024]],3,IF(Tableau13[[#This Row],[Nombre de salarié formé 2023]]&lt;Tableau13[[#This Row],[Objectif 2024]],2,IF(Tableau13[[#This Row],[Nombre de salarié formé 2023]]&lt;=A1,1,0))))</calculatedColumnFormula>
    </tableColumn>
    <tableColumn id="8" name="Nombre de salarié qualifié au poste3" dataDxfId="74">
      <calculatedColumnFormula>E7+I7</calculatedColumnFormula>
    </tableColumn>
    <tableColumn id="9" name="% sur la totalité des salariés4" dataDxfId="73" dataCellStyle="Pourcentage">
      <calculatedColumnFormula>K7/$D$4</calculatedColumnFormula>
    </tableColumn>
    <tableColumn id="10" name="Objectif 2025" dataDxfId="72"/>
    <tableColumn id="11" name="% sur la totalité des salariés5" dataDxfId="71" dataCellStyle="Pourcentage">
      <calculatedColumnFormula>M7/$D$4</calculatedColumnFormula>
    </tableColumn>
    <tableColumn id="12" name="Nombre de salarié formé 2024" dataDxfId="70" dataCellStyle="Pourcentage"/>
    <tableColumn id="13" name="Atteinte de l'objectif2" dataDxfId="69" dataCellStyle="Pourcentage">
      <calculatedColumnFormula>IF(Tableau13[[#This Row],[Objectif 2025]]=A1,0,IF(Tableau13[[#This Row],[Nombre de salarié formé 2024]]&gt;=Tableau13[[#This Row],[Objectif 2025]],3,IF(Tableau13[[#This Row],[Nombre de salarié formé 2024]]&lt;Tableau13[[#This Row],[Objectif 2025]],2,IF(Tableau13[[#This Row],[Nombre de salarié formé 2024]]&lt;=A1,1,0))))</calculatedColumnFormula>
    </tableColumn>
    <tableColumn id="14" name="Nombre de salarié qualifié au poste7" dataDxfId="68">
      <calculatedColumnFormula>K7+O7</calculatedColumnFormula>
    </tableColumn>
    <tableColumn id="15" name="% sur la totalité des salariés8" dataDxfId="67" dataCellStyle="Pourcentage">
      <calculatedColumnFormula>Q7/$D$4</calculatedColumnFormula>
    </tableColumn>
    <tableColumn id="16" name="Objectif 2026" dataDxfId="66"/>
    <tableColumn id="17" name="% sur la totalité des salariés9" dataDxfId="65" dataCellStyle="Pourcentage">
      <calculatedColumnFormula>S7/$D$4</calculatedColumnFormula>
    </tableColumn>
    <tableColumn id="18" name="Nombre de salarié formé 2025" dataDxfId="64" dataCellStyle="Pourcentage"/>
    <tableColumn id="19" name="Atteinte de l'objectif22" dataDxfId="63" dataCellStyle="Pourcentage">
      <calculatedColumnFormula>IF(Tableau13[[#This Row],[Objectif 2026]]=A1,0,IF(Tableau13[[#This Row],[Nombre de salarié formé 2025]]&gt;=Tableau13[[#This Row],[Objectif 2026]],3,IF(Tableau13[[#This Row],[Nombre de salarié formé 2025]]&lt;Tableau13[[#This Row],[Objectif 2026]],2,IF(Tableau13[[#This Row],[Nombre de salarié formé 2025]]&lt;=A1,1,0))))</calculatedColumnFormula>
    </tableColumn>
    <tableColumn id="20" name="Nombre de salarié qualifié au poste11" dataDxfId="62">
      <calculatedColumnFormula>Q7+U7</calculatedColumnFormula>
    </tableColumn>
    <tableColumn id="21" name="% sur la totalité des salariés12" dataDxfId="61" dataCellStyle="Pourcentage">
      <calculatedColumnFormula>W7/$D$4</calculatedColumnFormula>
    </tableColumn>
    <tableColumn id="22" name="Objectif 2027" dataDxfId="60"/>
    <tableColumn id="23" name="% sur la totalité des salariés13" dataDxfId="59" dataCellStyle="Pourcentage">
      <calculatedColumnFormula>Y7/$D$4</calculatedColumnFormula>
    </tableColumn>
    <tableColumn id="24" name="Nombre de salarié formé 2026" dataDxfId="58" dataCellStyle="Pourcentage"/>
    <tableColumn id="25" name="Atteinte de l'objectif23" dataDxfId="57" dataCellStyle="Pourcentage">
      <calculatedColumnFormula>IF(Tableau13[[#This Row],[Objectif 2027]]=A1,0,IF(Tableau13[[#This Row],[Nombre de salarié formé 2026]]&gt;=Tableau13[[#This Row],[Objectif 2027]],3,IF(Tableau13[[#This Row],[Nombre de salarié formé 2026]]&lt;Tableau13[[#This Row],[Objectif 2027]],2,IF(Tableau13[[#This Row],[Nombre de salarié formé 2026]]&lt;=A1,1,0))))</calculatedColumnFormula>
    </tableColumn>
    <tableColumn id="29" name="Nombre de salarié qualifié au poste112" dataDxfId="56">
      <calculatedColumnFormula>W7+AA7</calculatedColumnFormula>
    </tableColumn>
    <tableColumn id="30" name="% sur la totalité des salariés123" dataDxfId="55" dataCellStyle="Pourcentage">
      <calculatedColumnFormula>AC7/$D$4</calculatedColumnFormula>
    </tableColumn>
    <tableColumn id="31" name="Objectif 2028" dataDxfId="54"/>
    <tableColumn id="32" name="% sur la totalité des salariés134" dataDxfId="53" dataCellStyle="Pourcentage">
      <calculatedColumnFormula>AE7/$D$4</calculatedColumnFormula>
    </tableColumn>
    <tableColumn id="33" name="Nombre de salarié formé 2027" dataDxfId="52" dataCellStyle="Pourcentage"/>
    <tableColumn id="34" name="Atteinte de l'objectif235" dataDxfId="51" dataCellStyle="Pourcentage">
      <calculatedColumnFormula>IF(Tableau13[[#This Row],[Objectif 2028]]=A1,0,IF(Tableau13[[#This Row],[Nombre de salarié formé 2027]]&gt;=Tableau13[[#This Row],[Objectif 2028]],3,IF(Tableau13[[#This Row],[Nombre de salarié formé 2027]]&lt;Tableau13[[#This Row],[Objectif 2028]],2,IF(Tableau13[[#This Row],[Nombre de salarié formé 2027]]&lt;=A1,1,0))))</calculatedColumnFormula>
    </tableColumn>
    <tableColumn id="35" name="Nombre de salarié qualifié au poste1122" dataDxfId="50">
      <calculatedColumnFormula>AC7+AG7</calculatedColumnFormula>
    </tableColumn>
    <tableColumn id="36" name="% sur la totalité des salariés1233" dataDxfId="49" dataCellStyle="Pourcentage">
      <calculatedColumnFormula>AI7/$D$4</calculatedColumnFormula>
    </tableColumn>
    <tableColumn id="37" name="Objectif 2029" dataDxfId="48"/>
    <tableColumn id="38" name="% sur la totalité des salariés1345" dataDxfId="47" dataCellStyle="Pourcentage">
      <calculatedColumnFormula>AK7/$D$4</calculatedColumnFormula>
    </tableColumn>
    <tableColumn id="39" name="Nombre de salarié formé 2028" dataDxfId="46" dataCellStyle="Pourcentage"/>
    <tableColumn id="40" name="Atteinte de l'objectif2357" dataDxfId="45" dataCellStyle="Pourcentage">
      <calculatedColumnFormula>IF(Tableau13[[#This Row],[Objectif 2029]]=A1,0,IF(Tableau13[[#This Row],[Nombre de salarié formé 2028]]&gt;=Tableau13[[#This Row],[Objectif 2029]],3,IF(Tableau13[[#This Row],[Nombre de salarié formé 2028]]&lt;Tableau13[[#This Row],[Objectif 2029]],2,IF(Tableau13[[#This Row],[Nombre de salarié formé 2028]]&lt;=A1,1,0))))</calculatedColumnFormula>
    </tableColumn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5" name="Parcours_formation" displayName="Parcours_formation" ref="B7:B9" totalsRowShown="0" headerRowDxfId="35" dataDxfId="34">
  <autoFilter ref="B7:B9">
    <filterColumn colId="0" hiddenButton="1"/>
  </autoFilter>
  <sortState ref="B8:B9">
    <sortCondition ref="B5"/>
  </sortState>
  <tableColumns count="1">
    <tableColumn id="1" name="PARCOURS FORMATION" dataDxfId="33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6" name="Evaluation" displayName="Evaluation" ref="B13:B15" totalsRowShown="0" headerRowDxfId="32" dataDxfId="31">
  <autoFilter ref="B13:B15">
    <filterColumn colId="0" hiddenButton="1"/>
  </autoFilter>
  <sortState ref="B14:B15">
    <sortCondition ref="B11"/>
  </sortState>
  <tableColumns count="1">
    <tableColumn id="1" name="ÉVALUATION" dataDxfId="30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7" name="Statut_formation" displayName="Statut_formation" ref="B19:B21" totalsRowShown="0" headerRowDxfId="29" dataDxfId="28">
  <autoFilter ref="B19:B21">
    <filterColumn colId="0" hiddenButton="1"/>
  </autoFilter>
  <sortState ref="B20:B21">
    <sortCondition ref="B17"/>
  </sortState>
  <tableColumns count="1">
    <tableColumn id="1" name="STATUT DE LA FORMATION" dataDxfId="27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8" name="Résultat_formation" displayName="Résultat_formation" ref="B25:B27" totalsRowShown="0" headerRowDxfId="26" dataDxfId="25">
  <autoFilter ref="B25:B27">
    <filterColumn colId="0" hiddenButton="1"/>
  </autoFilter>
  <sortState ref="B26:B27">
    <sortCondition ref="B23"/>
  </sortState>
  <tableColumns count="1">
    <tableColumn id="1" name="RÉSULTAT DE LA FORMATION" dataDxfId="24"/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id="9" name="Type_formation" displayName="Type_formation" ref="B31:B33" totalsRowShown="0" headerRowDxfId="23" dataDxfId="22">
  <autoFilter ref="B31:B33">
    <filterColumn colId="0" hiddenButton="1"/>
  </autoFilter>
  <sortState ref="B32:B33">
    <sortCondition ref="B29"/>
  </sortState>
  <tableColumns count="1">
    <tableColumn id="1" name="TYPE DE FORMATION" dataDxfId="21"/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id="10" name="Catégorie_formation" displayName="Catégorie_formation" ref="D7:D23" totalsRowShown="0" headerRowDxfId="20" dataDxfId="19">
  <autoFilter ref="D7:D23">
    <filterColumn colId="0" hiddenButton="1"/>
  </autoFilter>
  <sortState ref="D8:D23">
    <sortCondition ref="D5"/>
  </sortState>
  <tableColumns count="1">
    <tableColumn id="1" name="CATÉGORIE DE FORMATION" dataDxfId="18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12" name="Intitulé_formation" displayName="Intitulé_formation" ref="F7:F71" totalsRowShown="0" headerRowDxfId="17" dataDxfId="16">
  <autoFilter ref="F7:F71">
    <filterColumn colId="0" hiddenButton="1"/>
  </autoFilter>
  <sortState ref="F8:F71">
    <sortCondition ref="F5"/>
  </sortState>
  <tableColumns count="1">
    <tableColumn id="1" name="INTITULÉ DE FORMATION" dataDxfId="15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id="15" name="Coatch_qualifié" displayName="Coatch_qualifié" ref="H7:H8" totalsRowShown="0" headerRowDxfId="14" dataDxfId="13">
  <autoFilter ref="H7:H8">
    <filterColumn colId="0" hiddenButton="1"/>
  </autoFilter>
  <sortState ref="H8">
    <sortCondition ref="H8"/>
  </sortState>
  <tableColumns count="1">
    <tableColumn id="1" name="COATCH QUALIFIÉ" dataDxfId="12"/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id="16" name="Finalité_formation" displayName="Finalité_formation" ref="B37:B41" totalsRowShown="0" headerRowDxfId="11" dataDxfId="10">
  <autoFilter ref="B37:B41">
    <filterColumn colId="0" hiddenButton="1"/>
  </autoFilter>
  <sortState ref="B38:B41">
    <sortCondition ref="B35"/>
  </sortState>
  <tableColumns count="1">
    <tableColumn id="1" name="FINALITÉ DE FORMATION" dataDxfId="9"/>
  </tableColumns>
  <tableStyleInfo name="Style de tableau 2" showFirstColumn="0" showLastColumn="0" showRowStripes="1" showColumnStripes="0"/>
</table>
</file>

<file path=xl/tables/table11.xml><?xml version="1.0" encoding="utf-8"?>
<table xmlns="http://schemas.openxmlformats.org/spreadsheetml/2006/main" id="18" name="Réponse_demande_formation" displayName="Réponse_demande_formation" ref="B45:B48" totalsRowShown="0" headerRowDxfId="8" dataDxfId="7">
  <autoFilter ref="B45:B48">
    <filterColumn colId="0" hiddenButton="1"/>
  </autoFilter>
  <sortState ref="B46:B48">
    <sortCondition ref="B43"/>
  </sortState>
  <tableColumns count="1">
    <tableColumn id="1" name="RÉPONSE DEMANDE FORMATION" dataDxfId="6"/>
  </tableColumns>
  <tableStyleInfo name="Style de tableau 2" showFirstColumn="0" showLastColumn="0" showRowStripes="1" showColumnStripes="0"/>
</table>
</file>

<file path=xl/tables/table12.xml><?xml version="1.0" encoding="utf-8"?>
<table xmlns="http://schemas.openxmlformats.org/spreadsheetml/2006/main" id="2" name="Tableau2" displayName="Tableau2" ref="B52:B54" totalsRowShown="0" headerRowDxfId="5" dataDxfId="4">
  <autoFilter ref="B52:B54">
    <filterColumn colId="0" hiddenButton="1"/>
  </autoFilter>
  <sortState ref="B53:B54">
    <sortCondition ref="B50"/>
  </sortState>
  <tableColumns count="1">
    <tableColumn id="1" name="SEXE" dataDxfId="3"/>
  </tableColumns>
  <tableStyleInfo name="Style de tableau 2" showFirstColumn="0" showLastColumn="0" showRowStripes="1" showColumnStripes="0"/>
</table>
</file>

<file path=xl/tables/table13.xml><?xml version="1.0" encoding="utf-8"?>
<table xmlns="http://schemas.openxmlformats.org/spreadsheetml/2006/main" id="11" name="Tableau11" displayName="Tableau11" ref="D36:D50" totalsRowShown="0">
  <autoFilter ref="D36:D50">
    <filterColumn colId="0" hiddenButton="1"/>
  </autoFilter>
  <sortState ref="D37:D50">
    <sortCondition ref="D34"/>
  </sortState>
  <tableColumns count="1">
    <tableColumn id="1" name="SECTEUR D'EMPLOI"/>
  </tableColumns>
  <tableStyleInfo name="Style de tableau 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J7:J45" totalsRowShown="0" headerRowDxfId="2" dataDxfId="1">
  <autoFilter ref="J7:J45"/>
  <sortState ref="J8:J45">
    <sortCondition ref="J5"/>
  </sortState>
  <tableColumns count="1">
    <tableColumn id="1" name="MÉTIER PRINCIPAL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Q63"/>
  <sheetViews>
    <sheetView showGridLines="0" tabSelected="1" zoomScale="80" zoomScaleNormal="80" workbookViewId="0">
      <selection activeCell="A17" sqref="A17"/>
    </sheetView>
  </sheetViews>
  <sheetFormatPr baseColWidth="10" defaultRowHeight="15" x14ac:dyDescent="0.25"/>
  <cols>
    <col min="1" max="1" width="28.140625" style="4" customWidth="1"/>
    <col min="2" max="2" width="5" style="26" customWidth="1"/>
    <col min="3" max="3" width="21.7109375" style="4" bestFit="1" customWidth="1"/>
    <col min="4" max="4" width="23" style="4" bestFit="1" customWidth="1"/>
    <col min="5" max="5" width="14.7109375" style="5" customWidth="1"/>
    <col min="6" max="6" width="14.7109375" style="34" customWidth="1"/>
    <col min="7" max="7" width="14.7109375" style="4" customWidth="1"/>
    <col min="8" max="9" width="14.7109375" style="35" customWidth="1"/>
    <col min="10" max="10" width="14.5703125" style="35" customWidth="1"/>
    <col min="11" max="11" width="14.7109375" style="6" customWidth="1"/>
    <col min="12" max="12" width="14.7109375" style="36" customWidth="1"/>
    <col min="13" max="13" width="14.7109375" style="6" customWidth="1"/>
    <col min="14" max="15" width="14.7109375" style="36" customWidth="1"/>
    <col min="16" max="17" width="14.7109375" style="6" customWidth="1"/>
    <col min="18" max="18" width="14.7109375" style="36" customWidth="1"/>
    <col min="19" max="19" width="14.7109375" style="6" customWidth="1"/>
    <col min="20" max="20" width="14.7109375" style="36" customWidth="1"/>
    <col min="21" max="21" width="14.7109375" style="6" customWidth="1"/>
    <col min="22" max="22" width="14.7109375" style="36" customWidth="1"/>
    <col min="23" max="23" width="14.7109375" style="6" customWidth="1"/>
    <col min="24" max="24" width="14.7109375" style="36" customWidth="1"/>
    <col min="25" max="25" width="14.7109375" style="6" customWidth="1"/>
    <col min="26" max="26" width="14.7109375" style="36" customWidth="1"/>
    <col min="27" max="27" width="14.7109375" style="6" customWidth="1"/>
    <col min="28" max="28" width="14.7109375" style="36" customWidth="1"/>
    <col min="29" max="29" width="14.7109375" style="6" customWidth="1"/>
    <col min="30" max="30" width="14.7109375" style="36" customWidth="1"/>
    <col min="31" max="31" width="14.7109375" style="6" customWidth="1"/>
    <col min="32" max="32" width="14.7109375" style="36" customWidth="1"/>
    <col min="33" max="33" width="14.7109375" style="6" customWidth="1"/>
    <col min="34" max="34" width="14.7109375" style="36" customWidth="1"/>
    <col min="35" max="35" width="14.7109375" style="6" customWidth="1"/>
    <col min="36" max="36" width="14.7109375" style="36" customWidth="1"/>
    <col min="37" max="37" width="14.7109375" style="6" customWidth="1"/>
    <col min="38" max="38" width="14.7109375" style="36" customWidth="1"/>
    <col min="39" max="39" width="14.7109375" style="6" customWidth="1"/>
    <col min="40" max="40" width="14.7109375" style="36" customWidth="1"/>
    <col min="41" max="61" width="5" style="6" customWidth="1"/>
    <col min="62" max="64" width="5" style="4" customWidth="1"/>
    <col min="65" max="65" width="10.7109375" style="7" hidden="1" customWidth="1"/>
    <col min="66" max="66" width="10" style="7" hidden="1" customWidth="1"/>
    <col min="67" max="67" width="9.7109375" style="7" hidden="1" customWidth="1"/>
    <col min="68" max="68" width="10.85546875" style="5" hidden="1" customWidth="1"/>
    <col min="69" max="69" width="10.85546875" style="8" hidden="1" customWidth="1"/>
    <col min="70" max="16384" width="11.42578125" style="4"/>
  </cols>
  <sheetData>
    <row r="1" spans="1:69" s="1" customFormat="1" ht="44.25" customHeight="1" x14ac:dyDescent="0.5">
      <c r="A1" s="66"/>
      <c r="B1" s="62" t="s">
        <v>58</v>
      </c>
    </row>
    <row r="2" spans="1:69" s="24" customFormat="1" ht="6.75" customHeight="1" x14ac:dyDescent="0.25">
      <c r="B2" s="61"/>
    </row>
    <row r="3" spans="1:69" s="1" customFormat="1" ht="18.75" customHeight="1" x14ac:dyDescent="0.5">
      <c r="A3" s="2"/>
      <c r="B3" s="63"/>
      <c r="D3" s="64"/>
      <c r="E3" s="64"/>
      <c r="G3" s="9"/>
      <c r="H3" s="9"/>
      <c r="I3" s="9"/>
      <c r="J3" s="9"/>
      <c r="K3" s="9"/>
      <c r="L3" s="9"/>
    </row>
    <row r="4" spans="1:69" ht="29.25" customHeight="1" x14ac:dyDescent="0.25">
      <c r="C4" s="64" t="s">
        <v>153</v>
      </c>
      <c r="D4" s="65" t="e">
        <f>#REF!</f>
        <v>#REF!</v>
      </c>
    </row>
    <row r="5" spans="1:69" ht="30" customHeight="1" x14ac:dyDescent="0.25">
      <c r="C5" s="59"/>
      <c r="D5" s="60"/>
      <c r="E5" s="67">
        <v>2023</v>
      </c>
      <c r="F5" s="67"/>
      <c r="G5" s="67"/>
      <c r="H5" s="67"/>
      <c r="I5" s="67"/>
      <c r="J5" s="67"/>
      <c r="K5" s="67">
        <v>2024</v>
      </c>
      <c r="L5" s="67"/>
      <c r="M5" s="67"/>
      <c r="N5" s="67"/>
      <c r="O5" s="67"/>
      <c r="P5" s="67"/>
      <c r="Q5" s="67">
        <v>2025</v>
      </c>
      <c r="R5" s="67"/>
      <c r="S5" s="67"/>
      <c r="T5" s="67"/>
      <c r="U5" s="67"/>
      <c r="V5" s="67"/>
      <c r="W5" s="67">
        <v>2026</v>
      </c>
      <c r="X5" s="67"/>
      <c r="Y5" s="67"/>
      <c r="Z5" s="67"/>
      <c r="AA5" s="67"/>
      <c r="AB5" s="67"/>
      <c r="AC5" s="67">
        <v>2027</v>
      </c>
      <c r="AD5" s="67"/>
      <c r="AE5" s="67"/>
      <c r="AF5" s="67"/>
      <c r="AG5" s="67"/>
      <c r="AH5" s="67"/>
      <c r="AI5" s="67">
        <v>2028</v>
      </c>
      <c r="AJ5" s="67"/>
      <c r="AK5" s="67"/>
      <c r="AL5" s="67"/>
      <c r="AM5" s="67"/>
      <c r="AN5" s="67"/>
    </row>
    <row r="6" spans="1:69" s="28" customFormat="1" ht="45" x14ac:dyDescent="0.25">
      <c r="B6" s="27"/>
      <c r="C6" s="46" t="s">
        <v>0</v>
      </c>
      <c r="D6" s="47" t="s">
        <v>1</v>
      </c>
      <c r="E6" s="48" t="s">
        <v>59</v>
      </c>
      <c r="F6" s="49" t="s">
        <v>60</v>
      </c>
      <c r="G6" s="48" t="s">
        <v>61</v>
      </c>
      <c r="H6" s="49" t="s">
        <v>119</v>
      </c>
      <c r="I6" s="47" t="s">
        <v>63</v>
      </c>
      <c r="J6" s="47" t="s">
        <v>120</v>
      </c>
      <c r="K6" s="48" t="s">
        <v>116</v>
      </c>
      <c r="L6" s="49" t="s">
        <v>117</v>
      </c>
      <c r="M6" s="48" t="s">
        <v>62</v>
      </c>
      <c r="N6" s="49" t="s">
        <v>118</v>
      </c>
      <c r="O6" s="47" t="s">
        <v>64</v>
      </c>
      <c r="P6" s="50" t="s">
        <v>121</v>
      </c>
      <c r="Q6" s="48" t="s">
        <v>127</v>
      </c>
      <c r="R6" s="49" t="s">
        <v>128</v>
      </c>
      <c r="S6" s="48" t="s">
        <v>65</v>
      </c>
      <c r="T6" s="49" t="s">
        <v>126</v>
      </c>
      <c r="U6" s="47" t="s">
        <v>66</v>
      </c>
      <c r="V6" s="50" t="s">
        <v>122</v>
      </c>
      <c r="W6" s="48" t="s">
        <v>124</v>
      </c>
      <c r="X6" s="49" t="s">
        <v>125</v>
      </c>
      <c r="Y6" s="48" t="s">
        <v>67</v>
      </c>
      <c r="Z6" s="49" t="s">
        <v>115</v>
      </c>
      <c r="AA6" s="47" t="s">
        <v>68</v>
      </c>
      <c r="AB6" s="50" t="s">
        <v>123</v>
      </c>
      <c r="AC6" s="48" t="s">
        <v>140</v>
      </c>
      <c r="AD6" s="49" t="s">
        <v>139</v>
      </c>
      <c r="AE6" s="48" t="s">
        <v>129</v>
      </c>
      <c r="AF6" s="49" t="s">
        <v>138</v>
      </c>
      <c r="AG6" s="47" t="s">
        <v>130</v>
      </c>
      <c r="AH6" s="50" t="s">
        <v>137</v>
      </c>
      <c r="AI6" s="48" t="s">
        <v>136</v>
      </c>
      <c r="AJ6" s="49" t="s">
        <v>135</v>
      </c>
      <c r="AK6" s="48" t="s">
        <v>131</v>
      </c>
      <c r="AL6" s="49" t="s">
        <v>134</v>
      </c>
      <c r="AM6" s="47" t="s">
        <v>132</v>
      </c>
      <c r="AN6" s="51" t="s">
        <v>133</v>
      </c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M6" s="7"/>
      <c r="BN6" s="7"/>
      <c r="BO6" s="7"/>
      <c r="BP6" s="7"/>
      <c r="BQ6" s="30"/>
    </row>
    <row r="7" spans="1:69" ht="21" customHeight="1" x14ac:dyDescent="0.25">
      <c r="C7" s="52" t="s">
        <v>8</v>
      </c>
      <c r="D7" s="32">
        <v>5000</v>
      </c>
      <c r="E7" s="29" t="e">
        <f>COUNTIFS(#REF!,"Q")</f>
        <v>#REF!</v>
      </c>
      <c r="F7" s="40" t="e">
        <f t="shared" ref="F7:F38" si="0">E7/$D$4</f>
        <v>#REF!</v>
      </c>
      <c r="G7" s="29"/>
      <c r="H7" s="40" t="e">
        <f t="shared" ref="H7:H38" si="1">G7/$D$4</f>
        <v>#REF!</v>
      </c>
      <c r="I7" s="39"/>
      <c r="J7" s="39">
        <f>IF(Tableau13[[#This Row],[Objectif 2024]]=A1,0,IF(Tableau13[[#This Row],[Nombre de salarié formé 2023]]&gt;=Tableau13[[#This Row],[Objectif 2024]],3,IF(Tableau13[[#This Row],[Nombre de salarié formé 2023]]&lt;Tableau13[[#This Row],[Objectif 2024]],2,IF(Tableau13[[#This Row],[Nombre de salarié formé 2023]]&lt;=A1,1,0))))</f>
        <v>0</v>
      </c>
      <c r="K7" s="53" t="e">
        <f t="shared" ref="K7:K38" si="2">E7+I7</f>
        <v>#REF!</v>
      </c>
      <c r="L7" s="40" t="e">
        <f t="shared" ref="L7:L38" si="3">K7/$D$4</f>
        <v>#REF!</v>
      </c>
      <c r="M7" s="29"/>
      <c r="N7" s="40" t="e">
        <f t="shared" ref="N7:N38" si="4">M7/$D$4</f>
        <v>#REF!</v>
      </c>
      <c r="O7" s="39"/>
      <c r="P7" s="39">
        <f>IF(Tableau13[[#This Row],[Objectif 2025]]=A1,0,IF(Tableau13[[#This Row],[Nombre de salarié formé 2024]]&gt;=Tableau13[[#This Row],[Objectif 2025]],3,IF(Tableau13[[#This Row],[Nombre de salarié formé 2024]]&lt;Tableau13[[#This Row],[Objectif 2025]],2,IF(Tableau13[[#This Row],[Nombre de salarié formé 2024]]&lt;=A1,1,0))))</f>
        <v>0</v>
      </c>
      <c r="Q7" s="53" t="e">
        <f t="shared" ref="Q7:Q61" si="5">K7+O7</f>
        <v>#REF!</v>
      </c>
      <c r="R7" s="40" t="e">
        <f t="shared" ref="R7:R38" si="6">Q7/$D$4</f>
        <v>#REF!</v>
      </c>
      <c r="S7" s="29"/>
      <c r="T7" s="40" t="e">
        <f t="shared" ref="T7:T38" si="7">S7/$D$4</f>
        <v>#REF!</v>
      </c>
      <c r="U7" s="39"/>
      <c r="V7" s="39">
        <f>IF(Tableau13[[#This Row],[Objectif 2026]]=A1,0,IF(Tableau13[[#This Row],[Nombre de salarié formé 2025]]&gt;=Tableau13[[#This Row],[Objectif 2026]],3,IF(Tableau13[[#This Row],[Nombre de salarié formé 2025]]&lt;Tableau13[[#This Row],[Objectif 2026]],2,IF(Tableau13[[#This Row],[Nombre de salarié formé 2025]]&lt;=A1,1,0))))</f>
        <v>0</v>
      </c>
      <c r="W7" s="53" t="e">
        <f t="shared" ref="W7:W61" si="8">Q7+U7</f>
        <v>#REF!</v>
      </c>
      <c r="X7" s="40" t="e">
        <f t="shared" ref="X7:X38" si="9">W7/$D$4</f>
        <v>#REF!</v>
      </c>
      <c r="Y7" s="29"/>
      <c r="Z7" s="40" t="e">
        <f t="shared" ref="Z7:Z38" si="10">Y7/$D$4</f>
        <v>#REF!</v>
      </c>
      <c r="AA7" s="29"/>
      <c r="AB7" s="39">
        <f>IF(Tableau13[[#This Row],[Objectif 2027]]=A1,0,IF(Tableau13[[#This Row],[Nombre de salarié formé 2026]]&gt;=Tableau13[[#This Row],[Objectif 2027]],3,IF(Tableau13[[#This Row],[Nombre de salarié formé 2026]]&lt;Tableau13[[#This Row],[Objectif 2027]],2,IF(Tableau13[[#This Row],[Nombre de salarié formé 2026]]&lt;=A1,1,0))))</f>
        <v>0</v>
      </c>
      <c r="AC7" s="53" t="e">
        <f t="shared" ref="AC7:AC61" si="11">W7+AA7</f>
        <v>#REF!</v>
      </c>
      <c r="AD7" s="40" t="e">
        <f t="shared" ref="AD7:AD38" si="12">AC7/$D$4</f>
        <v>#REF!</v>
      </c>
      <c r="AE7" s="29"/>
      <c r="AF7" s="40" t="e">
        <f t="shared" ref="AF7:AF38" si="13">AE7/$D$4</f>
        <v>#REF!</v>
      </c>
      <c r="AG7" s="29"/>
      <c r="AH7" s="39">
        <f>IF(Tableau13[[#This Row],[Objectif 2028]]=A1,0,IF(Tableau13[[#This Row],[Nombre de salarié formé 2027]]&gt;=Tableau13[[#This Row],[Objectif 2028]],3,IF(Tableau13[[#This Row],[Nombre de salarié formé 2027]]&lt;Tableau13[[#This Row],[Objectif 2028]],2,IF(Tableau13[[#This Row],[Nombre de salarié formé 2027]]&lt;=A1,1,0))))</f>
        <v>0</v>
      </c>
      <c r="AI7" s="53" t="e">
        <f t="shared" ref="AI7:AI61" si="14">AC7+AG7</f>
        <v>#REF!</v>
      </c>
      <c r="AJ7" s="40" t="e">
        <f t="shared" ref="AJ7:AJ38" si="15">AI7/$D$4</f>
        <v>#REF!</v>
      </c>
      <c r="AK7" s="29"/>
      <c r="AL7" s="40" t="e">
        <f t="shared" ref="AL7:AL38" si="16">AK7/$D$4</f>
        <v>#REF!</v>
      </c>
      <c r="AM7" s="29"/>
      <c r="AN7" s="39">
        <f>IF(Tableau13[[#This Row],[Objectif 2029]]=A1,0,IF(Tableau13[[#This Row],[Nombre de salarié formé 2028]]&gt;=Tableau13[[#This Row],[Objectif 2029]],3,IF(Tableau13[[#This Row],[Nombre de salarié formé 2028]]&lt;Tableau13[[#This Row],[Objectif 2029]],2,IF(Tableau13[[#This Row],[Nombre de salarié formé 2028]]&lt;=A1,1,0))))</f>
        <v>0</v>
      </c>
    </row>
    <row r="8" spans="1:69" ht="21" customHeight="1" x14ac:dyDescent="0.25">
      <c r="C8" s="52" t="s">
        <v>8</v>
      </c>
      <c r="D8" s="32" t="s">
        <v>89</v>
      </c>
      <c r="E8" s="29" t="e">
        <f>COUNTIFS(#REF!,"Q")</f>
        <v>#REF!</v>
      </c>
      <c r="F8" s="40" t="e">
        <f t="shared" si="0"/>
        <v>#REF!</v>
      </c>
      <c r="G8" s="29"/>
      <c r="H8" s="40" t="e">
        <f t="shared" si="1"/>
        <v>#REF!</v>
      </c>
      <c r="I8" s="39"/>
      <c r="J8" s="39">
        <f>IF(Tableau13[[#This Row],[Objectif 2024]]=A2,0,IF(Tableau13[[#This Row],[Nombre de salarié formé 2023]]&gt;=Tableau13[[#This Row],[Objectif 2024]],3,IF(Tableau13[[#This Row],[Nombre de salarié formé 2023]]&lt;Tableau13[[#This Row],[Objectif 2024]],2,IF(Tableau13[[#This Row],[Nombre de salarié formé 2023]]&lt;=A2,1,0))))</f>
        <v>0</v>
      </c>
      <c r="K8" s="53" t="e">
        <f t="shared" si="2"/>
        <v>#REF!</v>
      </c>
      <c r="L8" s="40" t="e">
        <f t="shared" si="3"/>
        <v>#REF!</v>
      </c>
      <c r="M8" s="29"/>
      <c r="N8" s="40" t="e">
        <f t="shared" si="4"/>
        <v>#REF!</v>
      </c>
      <c r="O8" s="39"/>
      <c r="P8" s="39">
        <f>IF(Tableau13[[#This Row],[Objectif 2025]]=A2,0,IF(Tableau13[[#This Row],[Nombre de salarié formé 2024]]&gt;=Tableau13[[#This Row],[Objectif 2025]],3,IF(Tableau13[[#This Row],[Nombre de salarié formé 2024]]&lt;Tableau13[[#This Row],[Objectif 2025]],2,IF(Tableau13[[#This Row],[Nombre de salarié formé 2024]]&lt;=A2,1,0))))</f>
        <v>0</v>
      </c>
      <c r="Q8" s="53" t="e">
        <f t="shared" si="5"/>
        <v>#REF!</v>
      </c>
      <c r="R8" s="40" t="e">
        <f t="shared" si="6"/>
        <v>#REF!</v>
      </c>
      <c r="S8" s="29"/>
      <c r="T8" s="40" t="e">
        <f t="shared" si="7"/>
        <v>#REF!</v>
      </c>
      <c r="U8" s="39"/>
      <c r="V8" s="39">
        <f>IF(Tableau13[[#This Row],[Objectif 2026]]=A2,0,IF(Tableau13[[#This Row],[Nombre de salarié formé 2025]]&gt;=Tableau13[[#This Row],[Objectif 2026]],3,IF(Tableau13[[#This Row],[Nombre de salarié formé 2025]]&lt;Tableau13[[#This Row],[Objectif 2026]],2,IF(Tableau13[[#This Row],[Nombre de salarié formé 2025]]&lt;=A2,1,0))))</f>
        <v>0</v>
      </c>
      <c r="W8" s="53" t="e">
        <f t="shared" si="8"/>
        <v>#REF!</v>
      </c>
      <c r="X8" s="40" t="e">
        <f t="shared" si="9"/>
        <v>#REF!</v>
      </c>
      <c r="Y8" s="29"/>
      <c r="Z8" s="40" t="e">
        <f t="shared" si="10"/>
        <v>#REF!</v>
      </c>
      <c r="AA8" s="29"/>
      <c r="AB8" s="39">
        <f>IF(Tableau13[[#This Row],[Objectif 2027]]=A2,0,IF(Tableau13[[#This Row],[Nombre de salarié formé 2026]]&gt;=Tableau13[[#This Row],[Objectif 2027]],3,IF(Tableau13[[#This Row],[Nombre de salarié formé 2026]]&lt;Tableau13[[#This Row],[Objectif 2027]],2,IF(Tableau13[[#This Row],[Nombre de salarié formé 2026]]&lt;=A2,1,0))))</f>
        <v>0</v>
      </c>
      <c r="AC8" s="53" t="e">
        <f t="shared" si="11"/>
        <v>#REF!</v>
      </c>
      <c r="AD8" s="40" t="e">
        <f t="shared" si="12"/>
        <v>#REF!</v>
      </c>
      <c r="AE8" s="29"/>
      <c r="AF8" s="40" t="e">
        <f t="shared" si="13"/>
        <v>#REF!</v>
      </c>
      <c r="AG8" s="29"/>
      <c r="AH8" s="39">
        <f>IF(Tableau13[[#This Row],[Objectif 2028]]=A2,0,IF(Tableau13[[#This Row],[Nombre de salarié formé 2027]]&gt;=Tableau13[[#This Row],[Objectif 2028]],3,IF(Tableau13[[#This Row],[Nombre de salarié formé 2027]]&lt;Tableau13[[#This Row],[Objectif 2028]],2,IF(Tableau13[[#This Row],[Nombre de salarié formé 2027]]&lt;=A2,1,0))))</f>
        <v>0</v>
      </c>
      <c r="AI8" s="53" t="e">
        <f t="shared" si="14"/>
        <v>#REF!</v>
      </c>
      <c r="AJ8" s="40" t="e">
        <f t="shared" si="15"/>
        <v>#REF!</v>
      </c>
      <c r="AK8" s="29"/>
      <c r="AL8" s="40" t="e">
        <f t="shared" si="16"/>
        <v>#REF!</v>
      </c>
      <c r="AM8" s="29"/>
      <c r="AN8" s="39">
        <f>IF(Tableau13[[#This Row],[Objectif 2029]]=A2,0,IF(Tableau13[[#This Row],[Nombre de salarié formé 2028]]&gt;=Tableau13[[#This Row],[Objectif 2029]],3,IF(Tableau13[[#This Row],[Nombre de salarié formé 2028]]&lt;Tableau13[[#This Row],[Objectif 2029]],2,IF(Tableau13[[#This Row],[Nombre de salarié formé 2028]]&lt;=A2,1,0))))</f>
        <v>0</v>
      </c>
    </row>
    <row r="9" spans="1:69" ht="21" customHeight="1" x14ac:dyDescent="0.25">
      <c r="C9" s="52" t="s">
        <v>8</v>
      </c>
      <c r="D9" s="32" t="s">
        <v>90</v>
      </c>
      <c r="E9" s="29" t="e">
        <f>COUNTIFS(#REF!,"Q")</f>
        <v>#REF!</v>
      </c>
      <c r="F9" s="40" t="e">
        <f t="shared" si="0"/>
        <v>#REF!</v>
      </c>
      <c r="G9" s="29"/>
      <c r="H9" s="40" t="e">
        <f t="shared" si="1"/>
        <v>#REF!</v>
      </c>
      <c r="I9" s="39"/>
      <c r="J9" s="39">
        <f>IF(Tableau13[[#This Row],[Objectif 2024]]=A3,0,IF(Tableau13[[#This Row],[Nombre de salarié formé 2023]]&gt;=Tableau13[[#This Row],[Objectif 2024]],3,IF(Tableau13[[#This Row],[Nombre de salarié formé 2023]]&lt;Tableau13[[#This Row],[Objectif 2024]],2,IF(Tableau13[[#This Row],[Nombre de salarié formé 2023]]&lt;=A3,1,0))))</f>
        <v>0</v>
      </c>
      <c r="K9" s="53" t="e">
        <f t="shared" si="2"/>
        <v>#REF!</v>
      </c>
      <c r="L9" s="40" t="e">
        <f t="shared" si="3"/>
        <v>#REF!</v>
      </c>
      <c r="M9" s="29"/>
      <c r="N9" s="40" t="e">
        <f t="shared" si="4"/>
        <v>#REF!</v>
      </c>
      <c r="O9" s="39"/>
      <c r="P9" s="39">
        <f>IF(Tableau13[[#This Row],[Objectif 2025]]=A3,0,IF(Tableau13[[#This Row],[Nombre de salarié formé 2024]]&gt;=Tableau13[[#This Row],[Objectif 2025]],3,IF(Tableau13[[#This Row],[Nombre de salarié formé 2024]]&lt;Tableau13[[#This Row],[Objectif 2025]],2,IF(Tableau13[[#This Row],[Nombre de salarié formé 2024]]&lt;=A3,1,0))))</f>
        <v>0</v>
      </c>
      <c r="Q9" s="53" t="e">
        <f t="shared" si="5"/>
        <v>#REF!</v>
      </c>
      <c r="R9" s="40" t="e">
        <f t="shared" si="6"/>
        <v>#REF!</v>
      </c>
      <c r="S9" s="29"/>
      <c r="T9" s="40" t="e">
        <f t="shared" si="7"/>
        <v>#REF!</v>
      </c>
      <c r="U9" s="39"/>
      <c r="V9" s="39">
        <f>IF(Tableau13[[#This Row],[Objectif 2026]]=A3,0,IF(Tableau13[[#This Row],[Nombre de salarié formé 2025]]&gt;=Tableau13[[#This Row],[Objectif 2026]],3,IF(Tableau13[[#This Row],[Nombre de salarié formé 2025]]&lt;Tableau13[[#This Row],[Objectif 2026]],2,IF(Tableau13[[#This Row],[Nombre de salarié formé 2025]]&lt;=A3,1,0))))</f>
        <v>0</v>
      </c>
      <c r="W9" s="53" t="e">
        <f t="shared" si="8"/>
        <v>#REF!</v>
      </c>
      <c r="X9" s="40" t="e">
        <f t="shared" si="9"/>
        <v>#REF!</v>
      </c>
      <c r="Y9" s="29"/>
      <c r="Z9" s="40" t="e">
        <f t="shared" si="10"/>
        <v>#REF!</v>
      </c>
      <c r="AA9" s="29"/>
      <c r="AB9" s="39">
        <f>IF(Tableau13[[#This Row],[Objectif 2027]]=A3,0,IF(Tableau13[[#This Row],[Nombre de salarié formé 2026]]&gt;=Tableau13[[#This Row],[Objectif 2027]],3,IF(Tableau13[[#This Row],[Nombre de salarié formé 2026]]&lt;Tableau13[[#This Row],[Objectif 2027]],2,IF(Tableau13[[#This Row],[Nombre de salarié formé 2026]]&lt;=A3,1,0))))</f>
        <v>0</v>
      </c>
      <c r="AC9" s="53" t="e">
        <f t="shared" si="11"/>
        <v>#REF!</v>
      </c>
      <c r="AD9" s="40" t="e">
        <f t="shared" si="12"/>
        <v>#REF!</v>
      </c>
      <c r="AE9" s="29"/>
      <c r="AF9" s="40" t="e">
        <f t="shared" si="13"/>
        <v>#REF!</v>
      </c>
      <c r="AG9" s="29"/>
      <c r="AH9" s="39">
        <f>IF(Tableau13[[#This Row],[Objectif 2028]]=A3,0,IF(Tableau13[[#This Row],[Nombre de salarié formé 2027]]&gt;=Tableau13[[#This Row],[Objectif 2028]],3,IF(Tableau13[[#This Row],[Nombre de salarié formé 2027]]&lt;Tableau13[[#This Row],[Objectif 2028]],2,IF(Tableau13[[#This Row],[Nombre de salarié formé 2027]]&lt;=A3,1,0))))</f>
        <v>0</v>
      </c>
      <c r="AI9" s="53" t="e">
        <f t="shared" si="14"/>
        <v>#REF!</v>
      </c>
      <c r="AJ9" s="40" t="e">
        <f t="shared" si="15"/>
        <v>#REF!</v>
      </c>
      <c r="AK9" s="29"/>
      <c r="AL9" s="40" t="e">
        <f t="shared" si="16"/>
        <v>#REF!</v>
      </c>
      <c r="AM9" s="29"/>
      <c r="AN9" s="39">
        <f>IF(Tableau13[[#This Row],[Objectif 2029]]=A3,0,IF(Tableau13[[#This Row],[Nombre de salarié formé 2028]]&gt;=Tableau13[[#This Row],[Objectif 2029]],3,IF(Tableau13[[#This Row],[Nombre de salarié formé 2028]]&lt;Tableau13[[#This Row],[Objectif 2029]],2,IF(Tableau13[[#This Row],[Nombre de salarié formé 2028]]&lt;=A3,1,0))))</f>
        <v>0</v>
      </c>
    </row>
    <row r="10" spans="1:69" ht="21" customHeight="1" x14ac:dyDescent="0.25">
      <c r="C10" s="52" t="s">
        <v>10</v>
      </c>
      <c r="D10" s="32" t="s">
        <v>34</v>
      </c>
      <c r="E10" s="29" t="e">
        <f>COUNTIFS(#REF!,"Q")</f>
        <v>#REF!</v>
      </c>
      <c r="F10" s="40" t="e">
        <f t="shared" si="0"/>
        <v>#REF!</v>
      </c>
      <c r="G10" s="29"/>
      <c r="H10" s="40" t="e">
        <f t="shared" si="1"/>
        <v>#REF!</v>
      </c>
      <c r="I10" s="39"/>
      <c r="J10" s="39">
        <f>IF(Tableau13[[#This Row],[Objectif 2024]]=A4,0,IF(Tableau13[[#This Row],[Nombre de salarié formé 2023]]&gt;=Tableau13[[#This Row],[Objectif 2024]],3,IF(Tableau13[[#This Row],[Nombre de salarié formé 2023]]&lt;Tableau13[[#This Row],[Objectif 2024]],2,IF(Tableau13[[#This Row],[Nombre de salarié formé 2023]]&lt;=A4,1,0))))</f>
        <v>0</v>
      </c>
      <c r="K10" s="53" t="e">
        <f t="shared" si="2"/>
        <v>#REF!</v>
      </c>
      <c r="L10" s="40" t="e">
        <f t="shared" si="3"/>
        <v>#REF!</v>
      </c>
      <c r="M10" s="29"/>
      <c r="N10" s="40" t="e">
        <f t="shared" si="4"/>
        <v>#REF!</v>
      </c>
      <c r="O10" s="39"/>
      <c r="P10" s="39">
        <f>IF(Tableau13[[#This Row],[Objectif 2025]]=A4,0,IF(Tableau13[[#This Row],[Nombre de salarié formé 2024]]&gt;=Tableau13[[#This Row],[Objectif 2025]],3,IF(Tableau13[[#This Row],[Nombre de salarié formé 2024]]&lt;Tableau13[[#This Row],[Objectif 2025]],2,IF(Tableau13[[#This Row],[Nombre de salarié formé 2024]]&lt;=A4,1,0))))</f>
        <v>0</v>
      </c>
      <c r="Q10" s="53" t="e">
        <f t="shared" si="5"/>
        <v>#REF!</v>
      </c>
      <c r="R10" s="40" t="e">
        <f t="shared" si="6"/>
        <v>#REF!</v>
      </c>
      <c r="S10" s="29"/>
      <c r="T10" s="40" t="e">
        <f t="shared" si="7"/>
        <v>#REF!</v>
      </c>
      <c r="U10" s="39"/>
      <c r="V10" s="39">
        <f>IF(Tableau13[[#This Row],[Objectif 2026]]=A4,0,IF(Tableau13[[#This Row],[Nombre de salarié formé 2025]]&gt;=Tableau13[[#This Row],[Objectif 2026]],3,IF(Tableau13[[#This Row],[Nombre de salarié formé 2025]]&lt;Tableau13[[#This Row],[Objectif 2026]],2,IF(Tableau13[[#This Row],[Nombre de salarié formé 2025]]&lt;=A4,1,0))))</f>
        <v>0</v>
      </c>
      <c r="W10" s="53" t="e">
        <f t="shared" si="8"/>
        <v>#REF!</v>
      </c>
      <c r="X10" s="40" t="e">
        <f t="shared" si="9"/>
        <v>#REF!</v>
      </c>
      <c r="Y10" s="29"/>
      <c r="Z10" s="40" t="e">
        <f t="shared" si="10"/>
        <v>#REF!</v>
      </c>
      <c r="AA10" s="29"/>
      <c r="AB10" s="39">
        <f>IF(Tableau13[[#This Row],[Objectif 2027]]=A4,0,IF(Tableau13[[#This Row],[Nombre de salarié formé 2026]]&gt;=Tableau13[[#This Row],[Objectif 2027]],3,IF(Tableau13[[#This Row],[Nombre de salarié formé 2026]]&lt;Tableau13[[#This Row],[Objectif 2027]],2,IF(Tableau13[[#This Row],[Nombre de salarié formé 2026]]&lt;=A4,1,0))))</f>
        <v>0</v>
      </c>
      <c r="AC10" s="53" t="e">
        <f t="shared" si="11"/>
        <v>#REF!</v>
      </c>
      <c r="AD10" s="40" t="e">
        <f t="shared" si="12"/>
        <v>#REF!</v>
      </c>
      <c r="AE10" s="29"/>
      <c r="AF10" s="40" t="e">
        <f t="shared" si="13"/>
        <v>#REF!</v>
      </c>
      <c r="AG10" s="29"/>
      <c r="AH10" s="39">
        <f>IF(Tableau13[[#This Row],[Objectif 2028]]=A4,0,IF(Tableau13[[#This Row],[Nombre de salarié formé 2027]]&gt;=Tableau13[[#This Row],[Objectif 2028]],3,IF(Tableau13[[#This Row],[Nombre de salarié formé 2027]]&lt;Tableau13[[#This Row],[Objectif 2028]],2,IF(Tableau13[[#This Row],[Nombre de salarié formé 2027]]&lt;=A4,1,0))))</f>
        <v>0</v>
      </c>
      <c r="AI10" s="53" t="e">
        <f t="shared" si="14"/>
        <v>#REF!</v>
      </c>
      <c r="AJ10" s="40" t="e">
        <f t="shared" si="15"/>
        <v>#REF!</v>
      </c>
      <c r="AK10" s="29"/>
      <c r="AL10" s="40" t="e">
        <f t="shared" si="16"/>
        <v>#REF!</v>
      </c>
      <c r="AM10" s="29"/>
      <c r="AN10" s="39">
        <f>IF(Tableau13[[#This Row],[Objectif 2029]]=A4,0,IF(Tableau13[[#This Row],[Nombre de salarié formé 2028]]&gt;=Tableau13[[#This Row],[Objectif 2029]],3,IF(Tableau13[[#This Row],[Nombre de salarié formé 2028]]&lt;Tableau13[[#This Row],[Objectif 2029]],2,IF(Tableau13[[#This Row],[Nombre de salarié formé 2028]]&lt;=A4,1,0))))</f>
        <v>0</v>
      </c>
    </row>
    <row r="11" spans="1:69" ht="21" customHeight="1" x14ac:dyDescent="0.25">
      <c r="C11" s="52" t="s">
        <v>10</v>
      </c>
      <c r="D11" s="32" t="s">
        <v>35</v>
      </c>
      <c r="E11" s="29" t="e">
        <f>COUNTIFS(#REF!,"Q")</f>
        <v>#REF!</v>
      </c>
      <c r="F11" s="40" t="e">
        <f t="shared" si="0"/>
        <v>#REF!</v>
      </c>
      <c r="G11" s="29"/>
      <c r="H11" s="40" t="e">
        <f t="shared" si="1"/>
        <v>#REF!</v>
      </c>
      <c r="I11" s="39"/>
      <c r="J11" s="39">
        <f>IF(Tableau13[[#This Row],[Objectif 2024]]=A5,0,IF(Tableau13[[#This Row],[Nombre de salarié formé 2023]]&gt;=Tableau13[[#This Row],[Objectif 2024]],3,IF(Tableau13[[#This Row],[Nombre de salarié formé 2023]]&lt;Tableau13[[#This Row],[Objectif 2024]],2,IF(Tableau13[[#This Row],[Nombre de salarié formé 2023]]&lt;=A5,1,0))))</f>
        <v>0</v>
      </c>
      <c r="K11" s="53" t="e">
        <f t="shared" si="2"/>
        <v>#REF!</v>
      </c>
      <c r="L11" s="40" t="e">
        <f t="shared" si="3"/>
        <v>#REF!</v>
      </c>
      <c r="M11" s="29"/>
      <c r="N11" s="40" t="e">
        <f t="shared" si="4"/>
        <v>#REF!</v>
      </c>
      <c r="O11" s="39"/>
      <c r="P11" s="39">
        <f>IF(Tableau13[[#This Row],[Objectif 2025]]=A5,0,IF(Tableau13[[#This Row],[Nombre de salarié formé 2024]]&gt;=Tableau13[[#This Row],[Objectif 2025]],3,IF(Tableau13[[#This Row],[Nombre de salarié formé 2024]]&lt;Tableau13[[#This Row],[Objectif 2025]],2,IF(Tableau13[[#This Row],[Nombre de salarié formé 2024]]&lt;=A5,1,0))))</f>
        <v>0</v>
      </c>
      <c r="Q11" s="53" t="e">
        <f t="shared" si="5"/>
        <v>#REF!</v>
      </c>
      <c r="R11" s="40" t="e">
        <f t="shared" si="6"/>
        <v>#REF!</v>
      </c>
      <c r="S11" s="29"/>
      <c r="T11" s="40" t="e">
        <f t="shared" si="7"/>
        <v>#REF!</v>
      </c>
      <c r="U11" s="39"/>
      <c r="V11" s="39">
        <f>IF(Tableau13[[#This Row],[Objectif 2026]]=A5,0,IF(Tableau13[[#This Row],[Nombre de salarié formé 2025]]&gt;=Tableau13[[#This Row],[Objectif 2026]],3,IF(Tableau13[[#This Row],[Nombre de salarié formé 2025]]&lt;Tableau13[[#This Row],[Objectif 2026]],2,IF(Tableau13[[#This Row],[Nombre de salarié formé 2025]]&lt;=A5,1,0))))</f>
        <v>0</v>
      </c>
      <c r="W11" s="53" t="e">
        <f t="shared" si="8"/>
        <v>#REF!</v>
      </c>
      <c r="X11" s="40" t="e">
        <f t="shared" si="9"/>
        <v>#REF!</v>
      </c>
      <c r="Y11" s="29"/>
      <c r="Z11" s="40" t="e">
        <f t="shared" si="10"/>
        <v>#REF!</v>
      </c>
      <c r="AA11" s="29"/>
      <c r="AB11" s="39">
        <f>IF(Tableau13[[#This Row],[Objectif 2027]]=A5,0,IF(Tableau13[[#This Row],[Nombre de salarié formé 2026]]&gt;=Tableau13[[#This Row],[Objectif 2027]],3,IF(Tableau13[[#This Row],[Nombre de salarié formé 2026]]&lt;Tableau13[[#This Row],[Objectif 2027]],2,IF(Tableau13[[#This Row],[Nombre de salarié formé 2026]]&lt;=A5,1,0))))</f>
        <v>0</v>
      </c>
      <c r="AC11" s="53" t="e">
        <f t="shared" si="11"/>
        <v>#REF!</v>
      </c>
      <c r="AD11" s="40" t="e">
        <f t="shared" si="12"/>
        <v>#REF!</v>
      </c>
      <c r="AE11" s="29"/>
      <c r="AF11" s="40" t="e">
        <f t="shared" si="13"/>
        <v>#REF!</v>
      </c>
      <c r="AG11" s="29"/>
      <c r="AH11" s="39">
        <f>IF(Tableau13[[#This Row],[Objectif 2028]]=A5,0,IF(Tableau13[[#This Row],[Nombre de salarié formé 2027]]&gt;=Tableau13[[#This Row],[Objectif 2028]],3,IF(Tableau13[[#This Row],[Nombre de salarié formé 2027]]&lt;Tableau13[[#This Row],[Objectif 2028]],2,IF(Tableau13[[#This Row],[Nombre de salarié formé 2027]]&lt;=A5,1,0))))</f>
        <v>0</v>
      </c>
      <c r="AI11" s="53" t="e">
        <f t="shared" si="14"/>
        <v>#REF!</v>
      </c>
      <c r="AJ11" s="40" t="e">
        <f t="shared" si="15"/>
        <v>#REF!</v>
      </c>
      <c r="AK11" s="29"/>
      <c r="AL11" s="40" t="e">
        <f t="shared" si="16"/>
        <v>#REF!</v>
      </c>
      <c r="AM11" s="29"/>
      <c r="AN11" s="39">
        <f>IF(Tableau13[[#This Row],[Objectif 2029]]=A5,0,IF(Tableau13[[#This Row],[Nombre de salarié formé 2028]]&gt;=Tableau13[[#This Row],[Objectif 2029]],3,IF(Tableau13[[#This Row],[Nombre de salarié formé 2028]]&lt;Tableau13[[#This Row],[Objectif 2029]],2,IF(Tableau13[[#This Row],[Nombre de salarié formé 2028]]&lt;=A5,1,0))))</f>
        <v>0</v>
      </c>
    </row>
    <row r="12" spans="1:69" ht="21" customHeight="1" x14ac:dyDescent="0.25">
      <c r="C12" s="52" t="s">
        <v>10</v>
      </c>
      <c r="D12" s="32" t="s">
        <v>21</v>
      </c>
      <c r="E12" s="29" t="e">
        <f>COUNTIFS(#REF!,"Q")</f>
        <v>#REF!</v>
      </c>
      <c r="F12" s="40" t="e">
        <f t="shared" si="0"/>
        <v>#REF!</v>
      </c>
      <c r="G12" s="29"/>
      <c r="H12" s="40" t="e">
        <f t="shared" si="1"/>
        <v>#REF!</v>
      </c>
      <c r="I12" s="39"/>
      <c r="J12" s="39">
        <f>IF(Tableau13[[#This Row],[Objectif 2024]]=A6,0,IF(Tableau13[[#This Row],[Nombre de salarié formé 2023]]&gt;=Tableau13[[#This Row],[Objectif 2024]],3,IF(Tableau13[[#This Row],[Nombre de salarié formé 2023]]&lt;Tableau13[[#This Row],[Objectif 2024]],2,IF(Tableau13[[#This Row],[Nombre de salarié formé 2023]]&lt;=A6,1,0))))</f>
        <v>0</v>
      </c>
      <c r="K12" s="53" t="e">
        <f t="shared" si="2"/>
        <v>#REF!</v>
      </c>
      <c r="L12" s="40" t="e">
        <f t="shared" si="3"/>
        <v>#REF!</v>
      </c>
      <c r="M12" s="29"/>
      <c r="N12" s="40" t="e">
        <f t="shared" si="4"/>
        <v>#REF!</v>
      </c>
      <c r="O12" s="39"/>
      <c r="P12" s="39">
        <f>IF(Tableau13[[#This Row],[Objectif 2025]]=A6,0,IF(Tableau13[[#This Row],[Nombre de salarié formé 2024]]&gt;=Tableau13[[#This Row],[Objectif 2025]],3,IF(Tableau13[[#This Row],[Nombre de salarié formé 2024]]&lt;Tableau13[[#This Row],[Objectif 2025]],2,IF(Tableau13[[#This Row],[Nombre de salarié formé 2024]]&lt;=A6,1,0))))</f>
        <v>0</v>
      </c>
      <c r="Q12" s="53" t="e">
        <f t="shared" si="5"/>
        <v>#REF!</v>
      </c>
      <c r="R12" s="40" t="e">
        <f t="shared" si="6"/>
        <v>#REF!</v>
      </c>
      <c r="S12" s="29"/>
      <c r="T12" s="40" t="e">
        <f t="shared" si="7"/>
        <v>#REF!</v>
      </c>
      <c r="U12" s="39"/>
      <c r="V12" s="39">
        <f>IF(Tableau13[[#This Row],[Objectif 2026]]=A6,0,IF(Tableau13[[#This Row],[Nombre de salarié formé 2025]]&gt;=Tableau13[[#This Row],[Objectif 2026]],3,IF(Tableau13[[#This Row],[Nombre de salarié formé 2025]]&lt;Tableau13[[#This Row],[Objectif 2026]],2,IF(Tableau13[[#This Row],[Nombre de salarié formé 2025]]&lt;=A6,1,0))))</f>
        <v>0</v>
      </c>
      <c r="W12" s="53" t="e">
        <f t="shared" si="8"/>
        <v>#REF!</v>
      </c>
      <c r="X12" s="40" t="e">
        <f t="shared" si="9"/>
        <v>#REF!</v>
      </c>
      <c r="Y12" s="29"/>
      <c r="Z12" s="40" t="e">
        <f t="shared" si="10"/>
        <v>#REF!</v>
      </c>
      <c r="AA12" s="29"/>
      <c r="AB12" s="39">
        <f>IF(Tableau13[[#This Row],[Objectif 2027]]=A6,0,IF(Tableau13[[#This Row],[Nombre de salarié formé 2026]]&gt;=Tableau13[[#This Row],[Objectif 2027]],3,IF(Tableau13[[#This Row],[Nombre de salarié formé 2026]]&lt;Tableau13[[#This Row],[Objectif 2027]],2,IF(Tableau13[[#This Row],[Nombre de salarié formé 2026]]&lt;=A6,1,0))))</f>
        <v>0</v>
      </c>
      <c r="AC12" s="53" t="e">
        <f t="shared" si="11"/>
        <v>#REF!</v>
      </c>
      <c r="AD12" s="40" t="e">
        <f t="shared" si="12"/>
        <v>#REF!</v>
      </c>
      <c r="AE12" s="29"/>
      <c r="AF12" s="40" t="e">
        <f t="shared" si="13"/>
        <v>#REF!</v>
      </c>
      <c r="AG12" s="29"/>
      <c r="AH12" s="39">
        <f>IF(Tableau13[[#This Row],[Objectif 2028]]=A6,0,IF(Tableau13[[#This Row],[Nombre de salarié formé 2027]]&gt;=Tableau13[[#This Row],[Objectif 2028]],3,IF(Tableau13[[#This Row],[Nombre de salarié formé 2027]]&lt;Tableau13[[#This Row],[Objectif 2028]],2,IF(Tableau13[[#This Row],[Nombre de salarié formé 2027]]&lt;=A6,1,0))))</f>
        <v>0</v>
      </c>
      <c r="AI12" s="53" t="e">
        <f t="shared" si="14"/>
        <v>#REF!</v>
      </c>
      <c r="AJ12" s="40" t="e">
        <f t="shared" si="15"/>
        <v>#REF!</v>
      </c>
      <c r="AK12" s="29"/>
      <c r="AL12" s="40" t="e">
        <f t="shared" si="16"/>
        <v>#REF!</v>
      </c>
      <c r="AM12" s="29"/>
      <c r="AN12" s="39">
        <f>IF(Tableau13[[#This Row],[Objectif 2029]]=A6,0,IF(Tableau13[[#This Row],[Nombre de salarié formé 2028]]&gt;=Tableau13[[#This Row],[Objectif 2029]],3,IF(Tableau13[[#This Row],[Nombre de salarié formé 2028]]&lt;Tableau13[[#This Row],[Objectif 2029]],2,IF(Tableau13[[#This Row],[Nombre de salarié formé 2028]]&lt;=A6,1,0))))</f>
        <v>0</v>
      </c>
    </row>
    <row r="13" spans="1:69" ht="21" customHeight="1" x14ac:dyDescent="0.25">
      <c r="C13" s="52" t="s">
        <v>10</v>
      </c>
      <c r="D13" s="32" t="s">
        <v>22</v>
      </c>
      <c r="E13" s="29" t="e">
        <f>COUNTIFS(#REF!,"Q")</f>
        <v>#REF!</v>
      </c>
      <c r="F13" s="40" t="e">
        <f t="shared" si="0"/>
        <v>#REF!</v>
      </c>
      <c r="G13" s="29"/>
      <c r="H13" s="40" t="e">
        <f t="shared" si="1"/>
        <v>#REF!</v>
      </c>
      <c r="I13" s="39"/>
      <c r="J13" s="39">
        <f>IF(Tableau13[[#This Row],[Objectif 2024]]=A7,0,IF(Tableau13[[#This Row],[Nombre de salarié formé 2023]]&gt;=Tableau13[[#This Row],[Objectif 2024]],3,IF(Tableau13[[#This Row],[Nombre de salarié formé 2023]]&lt;Tableau13[[#This Row],[Objectif 2024]],2,IF(Tableau13[[#This Row],[Nombre de salarié formé 2023]]&lt;=A7,1,0))))</f>
        <v>0</v>
      </c>
      <c r="K13" s="53" t="e">
        <f t="shared" si="2"/>
        <v>#REF!</v>
      </c>
      <c r="L13" s="40" t="e">
        <f t="shared" si="3"/>
        <v>#REF!</v>
      </c>
      <c r="M13" s="29"/>
      <c r="N13" s="40" t="e">
        <f t="shared" si="4"/>
        <v>#REF!</v>
      </c>
      <c r="O13" s="39"/>
      <c r="P13" s="39">
        <f>IF(Tableau13[[#This Row],[Objectif 2025]]=A7,0,IF(Tableau13[[#This Row],[Nombre de salarié formé 2024]]&gt;=Tableau13[[#This Row],[Objectif 2025]],3,IF(Tableau13[[#This Row],[Nombre de salarié formé 2024]]&lt;Tableau13[[#This Row],[Objectif 2025]],2,IF(Tableau13[[#This Row],[Nombre de salarié formé 2024]]&lt;=A7,1,0))))</f>
        <v>0</v>
      </c>
      <c r="Q13" s="53" t="e">
        <f t="shared" si="5"/>
        <v>#REF!</v>
      </c>
      <c r="R13" s="40" t="e">
        <f t="shared" si="6"/>
        <v>#REF!</v>
      </c>
      <c r="S13" s="29"/>
      <c r="T13" s="40" t="e">
        <f t="shared" si="7"/>
        <v>#REF!</v>
      </c>
      <c r="U13" s="39"/>
      <c r="V13" s="39">
        <f>IF(Tableau13[[#This Row],[Objectif 2026]]=A7,0,IF(Tableau13[[#This Row],[Nombre de salarié formé 2025]]&gt;=Tableau13[[#This Row],[Objectif 2026]],3,IF(Tableau13[[#This Row],[Nombre de salarié formé 2025]]&lt;Tableau13[[#This Row],[Objectif 2026]],2,IF(Tableau13[[#This Row],[Nombre de salarié formé 2025]]&lt;=A7,1,0))))</f>
        <v>0</v>
      </c>
      <c r="W13" s="53" t="e">
        <f t="shared" si="8"/>
        <v>#REF!</v>
      </c>
      <c r="X13" s="40" t="e">
        <f t="shared" si="9"/>
        <v>#REF!</v>
      </c>
      <c r="Y13" s="29"/>
      <c r="Z13" s="40" t="e">
        <f t="shared" si="10"/>
        <v>#REF!</v>
      </c>
      <c r="AA13" s="29"/>
      <c r="AB13" s="39">
        <f>IF(Tableau13[[#This Row],[Objectif 2027]]=A7,0,IF(Tableau13[[#This Row],[Nombre de salarié formé 2026]]&gt;=Tableau13[[#This Row],[Objectif 2027]],3,IF(Tableau13[[#This Row],[Nombre de salarié formé 2026]]&lt;Tableau13[[#This Row],[Objectif 2027]],2,IF(Tableau13[[#This Row],[Nombre de salarié formé 2026]]&lt;=A7,1,0))))</f>
        <v>0</v>
      </c>
      <c r="AC13" s="53" t="e">
        <f t="shared" si="11"/>
        <v>#REF!</v>
      </c>
      <c r="AD13" s="40" t="e">
        <f t="shared" si="12"/>
        <v>#REF!</v>
      </c>
      <c r="AE13" s="29"/>
      <c r="AF13" s="40" t="e">
        <f t="shared" si="13"/>
        <v>#REF!</v>
      </c>
      <c r="AG13" s="29"/>
      <c r="AH13" s="39">
        <f>IF(Tableau13[[#This Row],[Objectif 2028]]=A7,0,IF(Tableau13[[#This Row],[Nombre de salarié formé 2027]]&gt;=Tableau13[[#This Row],[Objectif 2028]],3,IF(Tableau13[[#This Row],[Nombre de salarié formé 2027]]&lt;Tableau13[[#This Row],[Objectif 2028]],2,IF(Tableau13[[#This Row],[Nombre de salarié formé 2027]]&lt;=A7,1,0))))</f>
        <v>0</v>
      </c>
      <c r="AI13" s="53" t="e">
        <f t="shared" si="14"/>
        <v>#REF!</v>
      </c>
      <c r="AJ13" s="40" t="e">
        <f t="shared" si="15"/>
        <v>#REF!</v>
      </c>
      <c r="AK13" s="29"/>
      <c r="AL13" s="40" t="e">
        <f t="shared" si="16"/>
        <v>#REF!</v>
      </c>
      <c r="AM13" s="29"/>
      <c r="AN13" s="39">
        <f>IF(Tableau13[[#This Row],[Objectif 2029]]=A7,0,IF(Tableau13[[#This Row],[Nombre de salarié formé 2028]]&gt;=Tableau13[[#This Row],[Objectif 2029]],3,IF(Tableau13[[#This Row],[Nombre de salarié formé 2028]]&lt;Tableau13[[#This Row],[Objectif 2029]],2,IF(Tableau13[[#This Row],[Nombre de salarié formé 2028]]&lt;=A7,1,0))))</f>
        <v>0</v>
      </c>
    </row>
    <row r="14" spans="1:69" ht="21" customHeight="1" x14ac:dyDescent="0.25">
      <c r="C14" s="52" t="s">
        <v>10</v>
      </c>
      <c r="D14" s="32" t="s">
        <v>91</v>
      </c>
      <c r="E14" s="29" t="e">
        <f>COUNTIFS(#REF!,"Q")</f>
        <v>#REF!</v>
      </c>
      <c r="F14" s="40" t="e">
        <f t="shared" si="0"/>
        <v>#REF!</v>
      </c>
      <c r="G14" s="29"/>
      <c r="H14" s="40" t="e">
        <f t="shared" si="1"/>
        <v>#REF!</v>
      </c>
      <c r="I14" s="39"/>
      <c r="J14" s="39">
        <f>IF(Tableau13[[#This Row],[Objectif 2024]]=A8,0,IF(Tableau13[[#This Row],[Nombre de salarié formé 2023]]&gt;=Tableau13[[#This Row],[Objectif 2024]],3,IF(Tableau13[[#This Row],[Nombre de salarié formé 2023]]&lt;Tableau13[[#This Row],[Objectif 2024]],2,IF(Tableau13[[#This Row],[Nombre de salarié formé 2023]]&lt;=A8,1,0))))</f>
        <v>0</v>
      </c>
      <c r="K14" s="53" t="e">
        <f t="shared" si="2"/>
        <v>#REF!</v>
      </c>
      <c r="L14" s="40" t="e">
        <f t="shared" si="3"/>
        <v>#REF!</v>
      </c>
      <c r="M14" s="29"/>
      <c r="N14" s="40" t="e">
        <f t="shared" si="4"/>
        <v>#REF!</v>
      </c>
      <c r="O14" s="39"/>
      <c r="P14" s="39">
        <f>IF(Tableau13[[#This Row],[Objectif 2025]]=A8,0,IF(Tableau13[[#This Row],[Nombre de salarié formé 2024]]&gt;=Tableau13[[#This Row],[Objectif 2025]],3,IF(Tableau13[[#This Row],[Nombre de salarié formé 2024]]&lt;Tableau13[[#This Row],[Objectif 2025]],2,IF(Tableau13[[#This Row],[Nombre de salarié formé 2024]]&lt;=A8,1,0))))</f>
        <v>0</v>
      </c>
      <c r="Q14" s="53" t="e">
        <f t="shared" si="5"/>
        <v>#REF!</v>
      </c>
      <c r="R14" s="40" t="e">
        <f t="shared" si="6"/>
        <v>#REF!</v>
      </c>
      <c r="S14" s="29"/>
      <c r="T14" s="40" t="e">
        <f t="shared" si="7"/>
        <v>#REF!</v>
      </c>
      <c r="U14" s="39"/>
      <c r="V14" s="39">
        <f>IF(Tableau13[[#This Row],[Objectif 2026]]=A8,0,IF(Tableau13[[#This Row],[Nombre de salarié formé 2025]]&gt;=Tableau13[[#This Row],[Objectif 2026]],3,IF(Tableau13[[#This Row],[Nombre de salarié formé 2025]]&lt;Tableau13[[#This Row],[Objectif 2026]],2,IF(Tableau13[[#This Row],[Nombre de salarié formé 2025]]&lt;=A8,1,0))))</f>
        <v>0</v>
      </c>
      <c r="W14" s="53" t="e">
        <f t="shared" si="8"/>
        <v>#REF!</v>
      </c>
      <c r="X14" s="40" t="e">
        <f t="shared" si="9"/>
        <v>#REF!</v>
      </c>
      <c r="Y14" s="29"/>
      <c r="Z14" s="40" t="e">
        <f t="shared" si="10"/>
        <v>#REF!</v>
      </c>
      <c r="AA14" s="29"/>
      <c r="AB14" s="39">
        <f>IF(Tableau13[[#This Row],[Objectif 2027]]=A8,0,IF(Tableau13[[#This Row],[Nombre de salarié formé 2026]]&gt;=Tableau13[[#This Row],[Objectif 2027]],3,IF(Tableau13[[#This Row],[Nombre de salarié formé 2026]]&lt;Tableau13[[#This Row],[Objectif 2027]],2,IF(Tableau13[[#This Row],[Nombre de salarié formé 2026]]&lt;=A8,1,0))))</f>
        <v>0</v>
      </c>
      <c r="AC14" s="53" t="e">
        <f t="shared" si="11"/>
        <v>#REF!</v>
      </c>
      <c r="AD14" s="40" t="e">
        <f t="shared" si="12"/>
        <v>#REF!</v>
      </c>
      <c r="AE14" s="29"/>
      <c r="AF14" s="40" t="e">
        <f t="shared" si="13"/>
        <v>#REF!</v>
      </c>
      <c r="AG14" s="29"/>
      <c r="AH14" s="39">
        <f>IF(Tableau13[[#This Row],[Objectif 2028]]=A8,0,IF(Tableau13[[#This Row],[Nombre de salarié formé 2027]]&gt;=Tableau13[[#This Row],[Objectif 2028]],3,IF(Tableau13[[#This Row],[Nombre de salarié formé 2027]]&lt;Tableau13[[#This Row],[Objectif 2028]],2,IF(Tableau13[[#This Row],[Nombre de salarié formé 2027]]&lt;=A8,1,0))))</f>
        <v>0</v>
      </c>
      <c r="AI14" s="53" t="e">
        <f t="shared" si="14"/>
        <v>#REF!</v>
      </c>
      <c r="AJ14" s="40" t="e">
        <f t="shared" si="15"/>
        <v>#REF!</v>
      </c>
      <c r="AK14" s="29"/>
      <c r="AL14" s="40" t="e">
        <f t="shared" si="16"/>
        <v>#REF!</v>
      </c>
      <c r="AM14" s="29"/>
      <c r="AN14" s="39">
        <f>IF(Tableau13[[#This Row],[Objectif 2029]]=A8,0,IF(Tableau13[[#This Row],[Nombre de salarié formé 2028]]&gt;=Tableau13[[#This Row],[Objectif 2029]],3,IF(Tableau13[[#This Row],[Nombre de salarié formé 2028]]&lt;Tableau13[[#This Row],[Objectif 2029]],2,IF(Tableau13[[#This Row],[Nombre de salarié formé 2028]]&lt;=A8,1,0))))</f>
        <v>0</v>
      </c>
    </row>
    <row r="15" spans="1:69" ht="21" customHeight="1" x14ac:dyDescent="0.25">
      <c r="C15" s="52" t="s">
        <v>9</v>
      </c>
      <c r="D15" s="32" t="s">
        <v>23</v>
      </c>
      <c r="E15" s="29" t="e">
        <f>COUNTIFS(#REF!,"Q")</f>
        <v>#REF!</v>
      </c>
      <c r="F15" s="40" t="e">
        <f t="shared" si="0"/>
        <v>#REF!</v>
      </c>
      <c r="G15" s="29"/>
      <c r="H15" s="40" t="e">
        <f t="shared" si="1"/>
        <v>#REF!</v>
      </c>
      <c r="I15" s="39"/>
      <c r="J15" s="39">
        <f>IF(Tableau13[[#This Row],[Objectif 2024]]=A9,0,IF(Tableau13[[#This Row],[Nombre de salarié formé 2023]]&gt;=Tableau13[[#This Row],[Objectif 2024]],3,IF(Tableau13[[#This Row],[Nombre de salarié formé 2023]]&lt;Tableau13[[#This Row],[Objectif 2024]],2,IF(Tableau13[[#This Row],[Nombre de salarié formé 2023]]&lt;=A9,1,0))))</f>
        <v>0</v>
      </c>
      <c r="K15" s="53" t="e">
        <f t="shared" si="2"/>
        <v>#REF!</v>
      </c>
      <c r="L15" s="40" t="e">
        <f t="shared" si="3"/>
        <v>#REF!</v>
      </c>
      <c r="M15" s="29"/>
      <c r="N15" s="40" t="e">
        <f t="shared" si="4"/>
        <v>#REF!</v>
      </c>
      <c r="O15" s="39"/>
      <c r="P15" s="39">
        <f>IF(Tableau13[[#This Row],[Objectif 2025]]=A9,0,IF(Tableau13[[#This Row],[Nombre de salarié formé 2024]]&gt;=Tableau13[[#This Row],[Objectif 2025]],3,IF(Tableau13[[#This Row],[Nombre de salarié formé 2024]]&lt;Tableau13[[#This Row],[Objectif 2025]],2,IF(Tableau13[[#This Row],[Nombre de salarié formé 2024]]&lt;=A9,1,0))))</f>
        <v>0</v>
      </c>
      <c r="Q15" s="53" t="e">
        <f t="shared" si="5"/>
        <v>#REF!</v>
      </c>
      <c r="R15" s="40" t="e">
        <f t="shared" si="6"/>
        <v>#REF!</v>
      </c>
      <c r="S15" s="29"/>
      <c r="T15" s="40" t="e">
        <f t="shared" si="7"/>
        <v>#REF!</v>
      </c>
      <c r="U15" s="39"/>
      <c r="V15" s="39">
        <f>IF(Tableau13[[#This Row],[Objectif 2026]]=A9,0,IF(Tableau13[[#This Row],[Nombre de salarié formé 2025]]&gt;=Tableau13[[#This Row],[Objectif 2026]],3,IF(Tableau13[[#This Row],[Nombre de salarié formé 2025]]&lt;Tableau13[[#This Row],[Objectif 2026]],2,IF(Tableau13[[#This Row],[Nombre de salarié formé 2025]]&lt;=A9,1,0))))</f>
        <v>0</v>
      </c>
      <c r="W15" s="53" t="e">
        <f t="shared" si="8"/>
        <v>#REF!</v>
      </c>
      <c r="X15" s="40" t="e">
        <f t="shared" si="9"/>
        <v>#REF!</v>
      </c>
      <c r="Y15" s="29"/>
      <c r="Z15" s="40" t="e">
        <f t="shared" si="10"/>
        <v>#REF!</v>
      </c>
      <c r="AA15" s="29"/>
      <c r="AB15" s="39">
        <f>IF(Tableau13[[#This Row],[Objectif 2027]]=A9,0,IF(Tableau13[[#This Row],[Nombre de salarié formé 2026]]&gt;=Tableau13[[#This Row],[Objectif 2027]],3,IF(Tableau13[[#This Row],[Nombre de salarié formé 2026]]&lt;Tableau13[[#This Row],[Objectif 2027]],2,IF(Tableau13[[#This Row],[Nombre de salarié formé 2026]]&lt;=A9,1,0))))</f>
        <v>0</v>
      </c>
      <c r="AC15" s="53" t="e">
        <f t="shared" si="11"/>
        <v>#REF!</v>
      </c>
      <c r="AD15" s="40" t="e">
        <f t="shared" si="12"/>
        <v>#REF!</v>
      </c>
      <c r="AE15" s="29"/>
      <c r="AF15" s="40" t="e">
        <f t="shared" si="13"/>
        <v>#REF!</v>
      </c>
      <c r="AG15" s="29"/>
      <c r="AH15" s="39">
        <f>IF(Tableau13[[#This Row],[Objectif 2028]]=A9,0,IF(Tableau13[[#This Row],[Nombre de salarié formé 2027]]&gt;=Tableau13[[#This Row],[Objectif 2028]],3,IF(Tableau13[[#This Row],[Nombre de salarié formé 2027]]&lt;Tableau13[[#This Row],[Objectif 2028]],2,IF(Tableau13[[#This Row],[Nombre de salarié formé 2027]]&lt;=A9,1,0))))</f>
        <v>0</v>
      </c>
      <c r="AI15" s="53" t="e">
        <f t="shared" si="14"/>
        <v>#REF!</v>
      </c>
      <c r="AJ15" s="40" t="e">
        <f t="shared" si="15"/>
        <v>#REF!</v>
      </c>
      <c r="AK15" s="29"/>
      <c r="AL15" s="40" t="e">
        <f t="shared" si="16"/>
        <v>#REF!</v>
      </c>
      <c r="AM15" s="29"/>
      <c r="AN15" s="39">
        <f>IF(Tableau13[[#This Row],[Objectif 2029]]=A9,0,IF(Tableau13[[#This Row],[Nombre de salarié formé 2028]]&gt;=Tableau13[[#This Row],[Objectif 2029]],3,IF(Tableau13[[#This Row],[Nombre de salarié formé 2028]]&lt;Tableau13[[#This Row],[Objectif 2029]],2,IF(Tableau13[[#This Row],[Nombre de salarié formé 2028]]&lt;=A9,1,0))))</f>
        <v>0</v>
      </c>
    </row>
    <row r="16" spans="1:69" ht="21" customHeight="1" x14ac:dyDescent="0.25">
      <c r="C16" s="52" t="s">
        <v>9</v>
      </c>
      <c r="D16" s="32" t="s">
        <v>36</v>
      </c>
      <c r="E16" s="29" t="e">
        <f>COUNTIFS(#REF!,"Q")</f>
        <v>#REF!</v>
      </c>
      <c r="F16" s="40" t="e">
        <f t="shared" si="0"/>
        <v>#REF!</v>
      </c>
      <c r="G16" s="29"/>
      <c r="H16" s="40" t="e">
        <f t="shared" si="1"/>
        <v>#REF!</v>
      </c>
      <c r="I16" s="39"/>
      <c r="J16" s="39">
        <f>IF(Tableau13[[#This Row],[Objectif 2024]]=A10,0,IF(Tableau13[[#This Row],[Nombre de salarié formé 2023]]&gt;=Tableau13[[#This Row],[Objectif 2024]],3,IF(Tableau13[[#This Row],[Nombre de salarié formé 2023]]&lt;Tableau13[[#This Row],[Objectif 2024]],2,IF(Tableau13[[#This Row],[Nombre de salarié formé 2023]]&lt;=A10,1,0))))</f>
        <v>0</v>
      </c>
      <c r="K16" s="53" t="e">
        <f t="shared" si="2"/>
        <v>#REF!</v>
      </c>
      <c r="L16" s="40" t="e">
        <f t="shared" si="3"/>
        <v>#REF!</v>
      </c>
      <c r="M16" s="29"/>
      <c r="N16" s="40" t="e">
        <f t="shared" si="4"/>
        <v>#REF!</v>
      </c>
      <c r="O16" s="39"/>
      <c r="P16" s="39">
        <f>IF(Tableau13[[#This Row],[Objectif 2025]]=A10,0,IF(Tableau13[[#This Row],[Nombre de salarié formé 2024]]&gt;=Tableau13[[#This Row],[Objectif 2025]],3,IF(Tableau13[[#This Row],[Nombre de salarié formé 2024]]&lt;Tableau13[[#This Row],[Objectif 2025]],2,IF(Tableau13[[#This Row],[Nombre de salarié formé 2024]]&lt;=A10,1,0))))</f>
        <v>0</v>
      </c>
      <c r="Q16" s="53" t="e">
        <f t="shared" si="5"/>
        <v>#REF!</v>
      </c>
      <c r="R16" s="40" t="e">
        <f t="shared" si="6"/>
        <v>#REF!</v>
      </c>
      <c r="S16" s="29"/>
      <c r="T16" s="40" t="e">
        <f t="shared" si="7"/>
        <v>#REF!</v>
      </c>
      <c r="U16" s="39"/>
      <c r="V16" s="39">
        <f>IF(Tableau13[[#This Row],[Objectif 2026]]=A10,0,IF(Tableau13[[#This Row],[Nombre de salarié formé 2025]]&gt;=Tableau13[[#This Row],[Objectif 2026]],3,IF(Tableau13[[#This Row],[Nombre de salarié formé 2025]]&lt;Tableau13[[#This Row],[Objectif 2026]],2,IF(Tableau13[[#This Row],[Nombre de salarié formé 2025]]&lt;=A10,1,0))))</f>
        <v>0</v>
      </c>
      <c r="W16" s="53" t="e">
        <f t="shared" si="8"/>
        <v>#REF!</v>
      </c>
      <c r="X16" s="40" t="e">
        <f t="shared" si="9"/>
        <v>#REF!</v>
      </c>
      <c r="Y16" s="29"/>
      <c r="Z16" s="40" t="e">
        <f t="shared" si="10"/>
        <v>#REF!</v>
      </c>
      <c r="AA16" s="29"/>
      <c r="AB16" s="39">
        <f>IF(Tableau13[[#This Row],[Objectif 2027]]=A10,0,IF(Tableau13[[#This Row],[Nombre de salarié formé 2026]]&gt;=Tableau13[[#This Row],[Objectif 2027]],3,IF(Tableau13[[#This Row],[Nombre de salarié formé 2026]]&lt;Tableau13[[#This Row],[Objectif 2027]],2,IF(Tableau13[[#This Row],[Nombre de salarié formé 2026]]&lt;=A10,1,0))))</f>
        <v>0</v>
      </c>
      <c r="AC16" s="53" t="e">
        <f t="shared" si="11"/>
        <v>#REF!</v>
      </c>
      <c r="AD16" s="40" t="e">
        <f t="shared" si="12"/>
        <v>#REF!</v>
      </c>
      <c r="AE16" s="29"/>
      <c r="AF16" s="40" t="e">
        <f t="shared" si="13"/>
        <v>#REF!</v>
      </c>
      <c r="AG16" s="29"/>
      <c r="AH16" s="39">
        <f>IF(Tableau13[[#This Row],[Objectif 2028]]=A10,0,IF(Tableau13[[#This Row],[Nombre de salarié formé 2027]]&gt;=Tableau13[[#This Row],[Objectif 2028]],3,IF(Tableau13[[#This Row],[Nombre de salarié formé 2027]]&lt;Tableau13[[#This Row],[Objectif 2028]],2,IF(Tableau13[[#This Row],[Nombre de salarié formé 2027]]&lt;=A10,1,0))))</f>
        <v>0</v>
      </c>
      <c r="AI16" s="53" t="e">
        <f t="shared" si="14"/>
        <v>#REF!</v>
      </c>
      <c r="AJ16" s="40" t="e">
        <f t="shared" si="15"/>
        <v>#REF!</v>
      </c>
      <c r="AK16" s="29"/>
      <c r="AL16" s="40" t="e">
        <f t="shared" si="16"/>
        <v>#REF!</v>
      </c>
      <c r="AM16" s="29"/>
      <c r="AN16" s="39">
        <f>IF(Tableau13[[#This Row],[Objectif 2029]]=A10,0,IF(Tableau13[[#This Row],[Nombre de salarié formé 2028]]&gt;=Tableau13[[#This Row],[Objectif 2029]],3,IF(Tableau13[[#This Row],[Nombre de salarié formé 2028]]&lt;Tableau13[[#This Row],[Objectif 2029]],2,IF(Tableau13[[#This Row],[Nombre de salarié formé 2028]]&lt;=A10,1,0))))</f>
        <v>0</v>
      </c>
    </row>
    <row r="17" spans="3:69" ht="21" customHeight="1" x14ac:dyDescent="0.25">
      <c r="C17" s="52" t="s">
        <v>9</v>
      </c>
      <c r="D17" s="32" t="s">
        <v>24</v>
      </c>
      <c r="E17" s="29" t="e">
        <f>COUNTIFS(#REF!,"Q")</f>
        <v>#REF!</v>
      </c>
      <c r="F17" s="40" t="e">
        <f t="shared" si="0"/>
        <v>#REF!</v>
      </c>
      <c r="G17" s="29"/>
      <c r="H17" s="40" t="e">
        <f t="shared" si="1"/>
        <v>#REF!</v>
      </c>
      <c r="I17" s="39"/>
      <c r="J17" s="39">
        <f>IF(Tableau13[[#This Row],[Objectif 2024]]=A11,0,IF(Tableau13[[#This Row],[Nombre de salarié formé 2023]]&gt;=Tableau13[[#This Row],[Objectif 2024]],3,IF(Tableau13[[#This Row],[Nombre de salarié formé 2023]]&lt;Tableau13[[#This Row],[Objectif 2024]],2,IF(Tableau13[[#This Row],[Nombre de salarié formé 2023]]&lt;=A11,1,0))))</f>
        <v>0</v>
      </c>
      <c r="K17" s="53" t="e">
        <f t="shared" si="2"/>
        <v>#REF!</v>
      </c>
      <c r="L17" s="40" t="e">
        <f t="shared" si="3"/>
        <v>#REF!</v>
      </c>
      <c r="M17" s="29"/>
      <c r="N17" s="40" t="e">
        <f t="shared" si="4"/>
        <v>#REF!</v>
      </c>
      <c r="O17" s="39"/>
      <c r="P17" s="39">
        <f>IF(Tableau13[[#This Row],[Objectif 2025]]=A11,0,IF(Tableau13[[#This Row],[Nombre de salarié formé 2024]]&gt;=Tableau13[[#This Row],[Objectif 2025]],3,IF(Tableau13[[#This Row],[Nombre de salarié formé 2024]]&lt;Tableau13[[#This Row],[Objectif 2025]],2,IF(Tableau13[[#This Row],[Nombre de salarié formé 2024]]&lt;=A11,1,0))))</f>
        <v>0</v>
      </c>
      <c r="Q17" s="53" t="e">
        <f t="shared" si="5"/>
        <v>#REF!</v>
      </c>
      <c r="R17" s="40" t="e">
        <f t="shared" si="6"/>
        <v>#REF!</v>
      </c>
      <c r="S17" s="29"/>
      <c r="T17" s="40" t="e">
        <f t="shared" si="7"/>
        <v>#REF!</v>
      </c>
      <c r="U17" s="39"/>
      <c r="V17" s="39">
        <f>IF(Tableau13[[#This Row],[Objectif 2026]]=A11,0,IF(Tableau13[[#This Row],[Nombre de salarié formé 2025]]&gt;=Tableau13[[#This Row],[Objectif 2026]],3,IF(Tableau13[[#This Row],[Nombre de salarié formé 2025]]&lt;Tableau13[[#This Row],[Objectif 2026]],2,IF(Tableau13[[#This Row],[Nombre de salarié formé 2025]]&lt;=A11,1,0))))</f>
        <v>0</v>
      </c>
      <c r="W17" s="53" t="e">
        <f t="shared" si="8"/>
        <v>#REF!</v>
      </c>
      <c r="X17" s="40" t="e">
        <f t="shared" si="9"/>
        <v>#REF!</v>
      </c>
      <c r="Y17" s="29"/>
      <c r="Z17" s="40" t="e">
        <f t="shared" si="10"/>
        <v>#REF!</v>
      </c>
      <c r="AA17" s="29"/>
      <c r="AB17" s="39">
        <f>IF(Tableau13[[#This Row],[Objectif 2027]]=A11,0,IF(Tableau13[[#This Row],[Nombre de salarié formé 2026]]&gt;=Tableau13[[#This Row],[Objectif 2027]],3,IF(Tableau13[[#This Row],[Nombre de salarié formé 2026]]&lt;Tableau13[[#This Row],[Objectif 2027]],2,IF(Tableau13[[#This Row],[Nombre de salarié formé 2026]]&lt;=A11,1,0))))</f>
        <v>0</v>
      </c>
      <c r="AC17" s="53" t="e">
        <f t="shared" si="11"/>
        <v>#REF!</v>
      </c>
      <c r="AD17" s="40" t="e">
        <f t="shared" si="12"/>
        <v>#REF!</v>
      </c>
      <c r="AE17" s="29"/>
      <c r="AF17" s="40" t="e">
        <f t="shared" si="13"/>
        <v>#REF!</v>
      </c>
      <c r="AG17" s="29"/>
      <c r="AH17" s="39">
        <f>IF(Tableau13[[#This Row],[Objectif 2028]]=A11,0,IF(Tableau13[[#This Row],[Nombre de salarié formé 2027]]&gt;=Tableau13[[#This Row],[Objectif 2028]],3,IF(Tableau13[[#This Row],[Nombre de salarié formé 2027]]&lt;Tableau13[[#This Row],[Objectif 2028]],2,IF(Tableau13[[#This Row],[Nombre de salarié formé 2027]]&lt;=A11,1,0))))</f>
        <v>0</v>
      </c>
      <c r="AI17" s="53" t="e">
        <f t="shared" si="14"/>
        <v>#REF!</v>
      </c>
      <c r="AJ17" s="40" t="e">
        <f t="shared" si="15"/>
        <v>#REF!</v>
      </c>
      <c r="AK17" s="29"/>
      <c r="AL17" s="40" t="e">
        <f t="shared" si="16"/>
        <v>#REF!</v>
      </c>
      <c r="AM17" s="29"/>
      <c r="AN17" s="39">
        <f>IF(Tableau13[[#This Row],[Objectif 2029]]=A11,0,IF(Tableau13[[#This Row],[Nombre de salarié formé 2028]]&gt;=Tableau13[[#This Row],[Objectif 2029]],3,IF(Tableau13[[#This Row],[Nombre de salarié formé 2028]]&lt;Tableau13[[#This Row],[Objectif 2029]],2,IF(Tableau13[[#This Row],[Nombre de salarié formé 2028]]&lt;=A11,1,0))))</f>
        <v>0</v>
      </c>
    </row>
    <row r="18" spans="3:69" ht="21" customHeight="1" x14ac:dyDescent="0.25">
      <c r="C18" s="52" t="s">
        <v>9</v>
      </c>
      <c r="D18" s="32" t="s">
        <v>92</v>
      </c>
      <c r="E18" s="29" t="e">
        <f>COUNTIFS(#REF!,"Q")</f>
        <v>#REF!</v>
      </c>
      <c r="F18" s="40" t="e">
        <f t="shared" si="0"/>
        <v>#REF!</v>
      </c>
      <c r="G18" s="29"/>
      <c r="H18" s="40" t="e">
        <f t="shared" si="1"/>
        <v>#REF!</v>
      </c>
      <c r="I18" s="39"/>
      <c r="J18" s="39">
        <f>IF(Tableau13[[#This Row],[Objectif 2024]]=A12,0,IF(Tableau13[[#This Row],[Nombre de salarié formé 2023]]&gt;=Tableau13[[#This Row],[Objectif 2024]],3,IF(Tableau13[[#This Row],[Nombre de salarié formé 2023]]&lt;Tableau13[[#This Row],[Objectif 2024]],2,IF(Tableau13[[#This Row],[Nombre de salarié formé 2023]]&lt;=A12,1,0))))</f>
        <v>0</v>
      </c>
      <c r="K18" s="53" t="e">
        <f t="shared" si="2"/>
        <v>#REF!</v>
      </c>
      <c r="L18" s="40" t="e">
        <f t="shared" si="3"/>
        <v>#REF!</v>
      </c>
      <c r="M18" s="29"/>
      <c r="N18" s="40" t="e">
        <f t="shared" si="4"/>
        <v>#REF!</v>
      </c>
      <c r="O18" s="39"/>
      <c r="P18" s="39">
        <f>IF(Tableau13[[#This Row],[Objectif 2025]]=A12,0,IF(Tableau13[[#This Row],[Nombre de salarié formé 2024]]&gt;=Tableau13[[#This Row],[Objectif 2025]],3,IF(Tableau13[[#This Row],[Nombre de salarié formé 2024]]&lt;Tableau13[[#This Row],[Objectif 2025]],2,IF(Tableau13[[#This Row],[Nombre de salarié formé 2024]]&lt;=A12,1,0))))</f>
        <v>0</v>
      </c>
      <c r="Q18" s="53" t="e">
        <f t="shared" si="5"/>
        <v>#REF!</v>
      </c>
      <c r="R18" s="40" t="e">
        <f t="shared" si="6"/>
        <v>#REF!</v>
      </c>
      <c r="S18" s="29"/>
      <c r="T18" s="40" t="e">
        <f t="shared" si="7"/>
        <v>#REF!</v>
      </c>
      <c r="U18" s="39"/>
      <c r="V18" s="39">
        <f>IF(Tableau13[[#This Row],[Objectif 2026]]=A12,0,IF(Tableau13[[#This Row],[Nombre de salarié formé 2025]]&gt;=Tableau13[[#This Row],[Objectif 2026]],3,IF(Tableau13[[#This Row],[Nombre de salarié formé 2025]]&lt;Tableau13[[#This Row],[Objectif 2026]],2,IF(Tableau13[[#This Row],[Nombre de salarié formé 2025]]&lt;=A12,1,0))))</f>
        <v>0</v>
      </c>
      <c r="W18" s="53" t="e">
        <f t="shared" si="8"/>
        <v>#REF!</v>
      </c>
      <c r="X18" s="40" t="e">
        <f t="shared" si="9"/>
        <v>#REF!</v>
      </c>
      <c r="Y18" s="29"/>
      <c r="Z18" s="40" t="e">
        <f t="shared" si="10"/>
        <v>#REF!</v>
      </c>
      <c r="AA18" s="29"/>
      <c r="AB18" s="39">
        <f>IF(Tableau13[[#This Row],[Objectif 2027]]=A12,0,IF(Tableau13[[#This Row],[Nombre de salarié formé 2026]]&gt;=Tableau13[[#This Row],[Objectif 2027]],3,IF(Tableau13[[#This Row],[Nombre de salarié formé 2026]]&lt;Tableau13[[#This Row],[Objectif 2027]],2,IF(Tableau13[[#This Row],[Nombre de salarié formé 2026]]&lt;=A12,1,0))))</f>
        <v>0</v>
      </c>
      <c r="AC18" s="53" t="e">
        <f t="shared" si="11"/>
        <v>#REF!</v>
      </c>
      <c r="AD18" s="40" t="e">
        <f t="shared" si="12"/>
        <v>#REF!</v>
      </c>
      <c r="AE18" s="29"/>
      <c r="AF18" s="40" t="e">
        <f t="shared" si="13"/>
        <v>#REF!</v>
      </c>
      <c r="AG18" s="29"/>
      <c r="AH18" s="39">
        <f>IF(Tableau13[[#This Row],[Objectif 2028]]=A12,0,IF(Tableau13[[#This Row],[Nombre de salarié formé 2027]]&gt;=Tableau13[[#This Row],[Objectif 2028]],3,IF(Tableau13[[#This Row],[Nombre de salarié formé 2027]]&lt;Tableau13[[#This Row],[Objectif 2028]],2,IF(Tableau13[[#This Row],[Nombre de salarié formé 2027]]&lt;=A12,1,0))))</f>
        <v>0</v>
      </c>
      <c r="AI18" s="53" t="e">
        <f t="shared" si="14"/>
        <v>#REF!</v>
      </c>
      <c r="AJ18" s="40" t="e">
        <f t="shared" si="15"/>
        <v>#REF!</v>
      </c>
      <c r="AK18" s="29"/>
      <c r="AL18" s="40" t="e">
        <f t="shared" si="16"/>
        <v>#REF!</v>
      </c>
      <c r="AM18" s="29"/>
      <c r="AN18" s="39">
        <f>IF(Tableau13[[#This Row],[Objectif 2029]]=A12,0,IF(Tableau13[[#This Row],[Nombre de salarié formé 2028]]&gt;=Tableau13[[#This Row],[Objectif 2029]],3,IF(Tableau13[[#This Row],[Nombre de salarié formé 2028]]&lt;Tableau13[[#This Row],[Objectif 2029]],2,IF(Tableau13[[#This Row],[Nombre de salarié formé 2028]]&lt;=A12,1,0))))</f>
        <v>0</v>
      </c>
    </row>
    <row r="19" spans="3:69" ht="21" customHeight="1" x14ac:dyDescent="0.25">
      <c r="C19" s="52" t="s">
        <v>9</v>
      </c>
      <c r="D19" s="32" t="s">
        <v>93</v>
      </c>
      <c r="E19" s="29" t="e">
        <f>COUNTIFS(#REF!,"Q")</f>
        <v>#REF!</v>
      </c>
      <c r="F19" s="40" t="e">
        <f t="shared" si="0"/>
        <v>#REF!</v>
      </c>
      <c r="G19" s="29"/>
      <c r="H19" s="40" t="e">
        <f t="shared" si="1"/>
        <v>#REF!</v>
      </c>
      <c r="I19" s="39"/>
      <c r="J19" s="39">
        <f>IF(Tableau13[[#This Row],[Objectif 2024]]=A13,0,IF(Tableau13[[#This Row],[Nombre de salarié formé 2023]]&gt;=Tableau13[[#This Row],[Objectif 2024]],3,IF(Tableau13[[#This Row],[Nombre de salarié formé 2023]]&lt;Tableau13[[#This Row],[Objectif 2024]],2,IF(Tableau13[[#This Row],[Nombre de salarié formé 2023]]&lt;=A13,1,0))))</f>
        <v>0</v>
      </c>
      <c r="K19" s="53" t="e">
        <f t="shared" si="2"/>
        <v>#REF!</v>
      </c>
      <c r="L19" s="40" t="e">
        <f t="shared" si="3"/>
        <v>#REF!</v>
      </c>
      <c r="M19" s="29"/>
      <c r="N19" s="40" t="e">
        <f t="shared" si="4"/>
        <v>#REF!</v>
      </c>
      <c r="O19" s="39"/>
      <c r="P19" s="39">
        <f>IF(Tableau13[[#This Row],[Objectif 2025]]=A13,0,IF(Tableau13[[#This Row],[Nombre de salarié formé 2024]]&gt;=Tableau13[[#This Row],[Objectif 2025]],3,IF(Tableau13[[#This Row],[Nombre de salarié formé 2024]]&lt;Tableau13[[#This Row],[Objectif 2025]],2,IF(Tableau13[[#This Row],[Nombre de salarié formé 2024]]&lt;=A13,1,0))))</f>
        <v>0</v>
      </c>
      <c r="Q19" s="53" t="e">
        <f t="shared" si="5"/>
        <v>#REF!</v>
      </c>
      <c r="R19" s="40" t="e">
        <f t="shared" si="6"/>
        <v>#REF!</v>
      </c>
      <c r="S19" s="29"/>
      <c r="T19" s="40" t="e">
        <f t="shared" si="7"/>
        <v>#REF!</v>
      </c>
      <c r="U19" s="39"/>
      <c r="V19" s="39">
        <f>IF(Tableau13[[#This Row],[Objectif 2026]]=A13,0,IF(Tableau13[[#This Row],[Nombre de salarié formé 2025]]&gt;=Tableau13[[#This Row],[Objectif 2026]],3,IF(Tableau13[[#This Row],[Nombre de salarié formé 2025]]&lt;Tableau13[[#This Row],[Objectif 2026]],2,IF(Tableau13[[#This Row],[Nombre de salarié formé 2025]]&lt;=A13,1,0))))</f>
        <v>0</v>
      </c>
      <c r="W19" s="53" t="e">
        <f t="shared" si="8"/>
        <v>#REF!</v>
      </c>
      <c r="X19" s="40" t="e">
        <f t="shared" si="9"/>
        <v>#REF!</v>
      </c>
      <c r="Y19" s="29"/>
      <c r="Z19" s="40" t="e">
        <f t="shared" si="10"/>
        <v>#REF!</v>
      </c>
      <c r="AA19" s="29"/>
      <c r="AB19" s="39">
        <f>IF(Tableau13[[#This Row],[Objectif 2027]]=A13,0,IF(Tableau13[[#This Row],[Nombre de salarié formé 2026]]&gt;=Tableau13[[#This Row],[Objectif 2027]],3,IF(Tableau13[[#This Row],[Nombre de salarié formé 2026]]&lt;Tableau13[[#This Row],[Objectif 2027]],2,IF(Tableau13[[#This Row],[Nombre de salarié formé 2026]]&lt;=A13,1,0))))</f>
        <v>0</v>
      </c>
      <c r="AC19" s="53" t="e">
        <f t="shared" si="11"/>
        <v>#REF!</v>
      </c>
      <c r="AD19" s="40" t="e">
        <f t="shared" si="12"/>
        <v>#REF!</v>
      </c>
      <c r="AE19" s="29"/>
      <c r="AF19" s="40" t="e">
        <f t="shared" si="13"/>
        <v>#REF!</v>
      </c>
      <c r="AG19" s="29"/>
      <c r="AH19" s="39">
        <f>IF(Tableau13[[#This Row],[Objectif 2028]]=A13,0,IF(Tableau13[[#This Row],[Nombre de salarié formé 2027]]&gt;=Tableau13[[#This Row],[Objectif 2028]],3,IF(Tableau13[[#This Row],[Nombre de salarié formé 2027]]&lt;Tableau13[[#This Row],[Objectif 2028]],2,IF(Tableau13[[#This Row],[Nombre de salarié formé 2027]]&lt;=A13,1,0))))</f>
        <v>0</v>
      </c>
      <c r="AI19" s="53" t="e">
        <f t="shared" si="14"/>
        <v>#REF!</v>
      </c>
      <c r="AJ19" s="40" t="e">
        <f t="shared" si="15"/>
        <v>#REF!</v>
      </c>
      <c r="AK19" s="29"/>
      <c r="AL19" s="40" t="e">
        <f t="shared" si="16"/>
        <v>#REF!</v>
      </c>
      <c r="AM19" s="29"/>
      <c r="AN19" s="39">
        <f>IF(Tableau13[[#This Row],[Objectif 2029]]=A13,0,IF(Tableau13[[#This Row],[Nombre de salarié formé 2028]]&gt;=Tableau13[[#This Row],[Objectif 2029]],3,IF(Tableau13[[#This Row],[Nombre de salarié formé 2028]]&lt;Tableau13[[#This Row],[Objectif 2029]],2,IF(Tableau13[[#This Row],[Nombre de salarié formé 2028]]&lt;=A13,1,0))))</f>
        <v>0</v>
      </c>
    </row>
    <row r="20" spans="3:69" ht="21" customHeight="1" x14ac:dyDescent="0.25">
      <c r="C20" s="52" t="s">
        <v>7</v>
      </c>
      <c r="D20" s="32" t="s">
        <v>25</v>
      </c>
      <c r="E20" s="29" t="e">
        <f>COUNTIFS(#REF!,"Q")</f>
        <v>#REF!</v>
      </c>
      <c r="F20" s="40" t="e">
        <f t="shared" si="0"/>
        <v>#REF!</v>
      </c>
      <c r="G20" s="29"/>
      <c r="H20" s="40" t="e">
        <f t="shared" si="1"/>
        <v>#REF!</v>
      </c>
      <c r="I20" s="39"/>
      <c r="J20" s="39">
        <f>IF(Tableau13[[#This Row],[Objectif 2024]]=A14,0,IF(Tableau13[[#This Row],[Nombre de salarié formé 2023]]&gt;=Tableau13[[#This Row],[Objectif 2024]],3,IF(Tableau13[[#This Row],[Nombre de salarié formé 2023]]&lt;Tableau13[[#This Row],[Objectif 2024]],2,IF(Tableau13[[#This Row],[Nombre de salarié formé 2023]]&lt;=A14,1,0))))</f>
        <v>0</v>
      </c>
      <c r="K20" s="53" t="e">
        <f t="shared" si="2"/>
        <v>#REF!</v>
      </c>
      <c r="L20" s="40" t="e">
        <f t="shared" si="3"/>
        <v>#REF!</v>
      </c>
      <c r="M20" s="29"/>
      <c r="N20" s="40" t="e">
        <f t="shared" si="4"/>
        <v>#REF!</v>
      </c>
      <c r="O20" s="39"/>
      <c r="P20" s="39">
        <f>IF(Tableau13[[#This Row],[Objectif 2025]]=A14,0,IF(Tableau13[[#This Row],[Nombre de salarié formé 2024]]&gt;=Tableau13[[#This Row],[Objectif 2025]],3,IF(Tableau13[[#This Row],[Nombre de salarié formé 2024]]&lt;Tableau13[[#This Row],[Objectif 2025]],2,IF(Tableau13[[#This Row],[Nombre de salarié formé 2024]]&lt;=A14,1,0))))</f>
        <v>0</v>
      </c>
      <c r="Q20" s="53" t="e">
        <f t="shared" si="5"/>
        <v>#REF!</v>
      </c>
      <c r="R20" s="40" t="e">
        <f t="shared" si="6"/>
        <v>#REF!</v>
      </c>
      <c r="S20" s="29"/>
      <c r="T20" s="40" t="e">
        <f t="shared" si="7"/>
        <v>#REF!</v>
      </c>
      <c r="U20" s="39"/>
      <c r="V20" s="39">
        <f>IF(Tableau13[[#This Row],[Objectif 2026]]=A14,0,IF(Tableau13[[#This Row],[Nombre de salarié formé 2025]]&gt;=Tableau13[[#This Row],[Objectif 2026]],3,IF(Tableau13[[#This Row],[Nombre de salarié formé 2025]]&lt;Tableau13[[#This Row],[Objectif 2026]],2,IF(Tableau13[[#This Row],[Nombre de salarié formé 2025]]&lt;=A14,1,0))))</f>
        <v>0</v>
      </c>
      <c r="W20" s="53" t="e">
        <f t="shared" si="8"/>
        <v>#REF!</v>
      </c>
      <c r="X20" s="40" t="e">
        <f t="shared" si="9"/>
        <v>#REF!</v>
      </c>
      <c r="Y20" s="29"/>
      <c r="Z20" s="40" t="e">
        <f t="shared" si="10"/>
        <v>#REF!</v>
      </c>
      <c r="AA20" s="29"/>
      <c r="AB20" s="39">
        <f>IF(Tableau13[[#This Row],[Objectif 2027]]=A14,0,IF(Tableau13[[#This Row],[Nombre de salarié formé 2026]]&gt;=Tableau13[[#This Row],[Objectif 2027]],3,IF(Tableau13[[#This Row],[Nombre de salarié formé 2026]]&lt;Tableau13[[#This Row],[Objectif 2027]],2,IF(Tableau13[[#This Row],[Nombre de salarié formé 2026]]&lt;=A14,1,0))))</f>
        <v>0</v>
      </c>
      <c r="AC20" s="53" t="e">
        <f t="shared" si="11"/>
        <v>#REF!</v>
      </c>
      <c r="AD20" s="40" t="e">
        <f t="shared" si="12"/>
        <v>#REF!</v>
      </c>
      <c r="AE20" s="29"/>
      <c r="AF20" s="40" t="e">
        <f t="shared" si="13"/>
        <v>#REF!</v>
      </c>
      <c r="AG20" s="29"/>
      <c r="AH20" s="39">
        <f>IF(Tableau13[[#This Row],[Objectif 2028]]=A14,0,IF(Tableau13[[#This Row],[Nombre de salarié formé 2027]]&gt;=Tableau13[[#This Row],[Objectif 2028]],3,IF(Tableau13[[#This Row],[Nombre de salarié formé 2027]]&lt;Tableau13[[#This Row],[Objectif 2028]],2,IF(Tableau13[[#This Row],[Nombre de salarié formé 2027]]&lt;=A14,1,0))))</f>
        <v>0</v>
      </c>
      <c r="AI20" s="53" t="e">
        <f t="shared" si="14"/>
        <v>#REF!</v>
      </c>
      <c r="AJ20" s="40" t="e">
        <f t="shared" si="15"/>
        <v>#REF!</v>
      </c>
      <c r="AK20" s="29"/>
      <c r="AL20" s="40" t="e">
        <f t="shared" si="16"/>
        <v>#REF!</v>
      </c>
      <c r="AM20" s="29"/>
      <c r="AN20" s="39">
        <f>IF(Tableau13[[#This Row],[Objectif 2029]]=A14,0,IF(Tableau13[[#This Row],[Nombre de salarié formé 2028]]&gt;=Tableau13[[#This Row],[Objectif 2029]],3,IF(Tableau13[[#This Row],[Nombre de salarié formé 2028]]&lt;Tableau13[[#This Row],[Objectif 2029]],2,IF(Tableau13[[#This Row],[Nombre de salarié formé 2028]]&lt;=A14,1,0))))</f>
        <v>0</v>
      </c>
    </row>
    <row r="21" spans="3:69" ht="21" customHeight="1" x14ac:dyDescent="0.25">
      <c r="C21" s="52" t="s">
        <v>7</v>
      </c>
      <c r="D21" s="32" t="s">
        <v>26</v>
      </c>
      <c r="E21" s="29" t="e">
        <f>COUNTIFS(#REF!,"Q")</f>
        <v>#REF!</v>
      </c>
      <c r="F21" s="40" t="e">
        <f t="shared" si="0"/>
        <v>#REF!</v>
      </c>
      <c r="G21" s="29"/>
      <c r="H21" s="40" t="e">
        <f t="shared" si="1"/>
        <v>#REF!</v>
      </c>
      <c r="I21" s="39"/>
      <c r="J21" s="39">
        <f>IF(Tableau13[[#This Row],[Objectif 2024]]=A15,0,IF(Tableau13[[#This Row],[Nombre de salarié formé 2023]]&gt;=Tableau13[[#This Row],[Objectif 2024]],3,IF(Tableau13[[#This Row],[Nombre de salarié formé 2023]]&lt;Tableau13[[#This Row],[Objectif 2024]],2,IF(Tableau13[[#This Row],[Nombre de salarié formé 2023]]&lt;=A15,1,0))))</f>
        <v>0</v>
      </c>
      <c r="K21" s="53" t="e">
        <f t="shared" si="2"/>
        <v>#REF!</v>
      </c>
      <c r="L21" s="40" t="e">
        <f t="shared" si="3"/>
        <v>#REF!</v>
      </c>
      <c r="M21" s="29"/>
      <c r="N21" s="40" t="e">
        <f t="shared" si="4"/>
        <v>#REF!</v>
      </c>
      <c r="O21" s="39"/>
      <c r="P21" s="39">
        <f>IF(Tableau13[[#This Row],[Objectif 2025]]=A15,0,IF(Tableau13[[#This Row],[Nombre de salarié formé 2024]]&gt;=Tableau13[[#This Row],[Objectif 2025]],3,IF(Tableau13[[#This Row],[Nombre de salarié formé 2024]]&lt;Tableau13[[#This Row],[Objectif 2025]],2,IF(Tableau13[[#This Row],[Nombre de salarié formé 2024]]&lt;=A15,1,0))))</f>
        <v>0</v>
      </c>
      <c r="Q21" s="53" t="e">
        <f t="shared" si="5"/>
        <v>#REF!</v>
      </c>
      <c r="R21" s="40" t="e">
        <f t="shared" si="6"/>
        <v>#REF!</v>
      </c>
      <c r="S21" s="29"/>
      <c r="T21" s="40" t="e">
        <f t="shared" si="7"/>
        <v>#REF!</v>
      </c>
      <c r="U21" s="39"/>
      <c r="V21" s="39">
        <f>IF(Tableau13[[#This Row],[Objectif 2026]]=A15,0,IF(Tableau13[[#This Row],[Nombre de salarié formé 2025]]&gt;=Tableau13[[#This Row],[Objectif 2026]],3,IF(Tableau13[[#This Row],[Nombre de salarié formé 2025]]&lt;Tableau13[[#This Row],[Objectif 2026]],2,IF(Tableau13[[#This Row],[Nombre de salarié formé 2025]]&lt;=A15,1,0))))</f>
        <v>0</v>
      </c>
      <c r="W21" s="53" t="e">
        <f t="shared" si="8"/>
        <v>#REF!</v>
      </c>
      <c r="X21" s="40" t="e">
        <f t="shared" si="9"/>
        <v>#REF!</v>
      </c>
      <c r="Y21" s="29"/>
      <c r="Z21" s="40" t="e">
        <f t="shared" si="10"/>
        <v>#REF!</v>
      </c>
      <c r="AA21" s="29"/>
      <c r="AB21" s="39">
        <f>IF(Tableau13[[#This Row],[Objectif 2027]]=A15,0,IF(Tableau13[[#This Row],[Nombre de salarié formé 2026]]&gt;=Tableau13[[#This Row],[Objectif 2027]],3,IF(Tableau13[[#This Row],[Nombre de salarié formé 2026]]&lt;Tableau13[[#This Row],[Objectif 2027]],2,IF(Tableau13[[#This Row],[Nombre de salarié formé 2026]]&lt;=A15,1,0))))</f>
        <v>0</v>
      </c>
      <c r="AC21" s="53" t="e">
        <f t="shared" si="11"/>
        <v>#REF!</v>
      </c>
      <c r="AD21" s="40" t="e">
        <f t="shared" si="12"/>
        <v>#REF!</v>
      </c>
      <c r="AE21" s="29"/>
      <c r="AF21" s="40" t="e">
        <f t="shared" si="13"/>
        <v>#REF!</v>
      </c>
      <c r="AG21" s="29"/>
      <c r="AH21" s="39">
        <f>IF(Tableau13[[#This Row],[Objectif 2028]]=A15,0,IF(Tableau13[[#This Row],[Nombre de salarié formé 2027]]&gt;=Tableau13[[#This Row],[Objectif 2028]],3,IF(Tableau13[[#This Row],[Nombre de salarié formé 2027]]&lt;Tableau13[[#This Row],[Objectif 2028]],2,IF(Tableau13[[#This Row],[Nombre de salarié formé 2027]]&lt;=A15,1,0))))</f>
        <v>0</v>
      </c>
      <c r="AI21" s="53" t="e">
        <f t="shared" si="14"/>
        <v>#REF!</v>
      </c>
      <c r="AJ21" s="40" t="e">
        <f t="shared" si="15"/>
        <v>#REF!</v>
      </c>
      <c r="AK21" s="29"/>
      <c r="AL21" s="40" t="e">
        <f t="shared" si="16"/>
        <v>#REF!</v>
      </c>
      <c r="AM21" s="29"/>
      <c r="AN21" s="39">
        <f>IF(Tableau13[[#This Row],[Objectif 2029]]=A15,0,IF(Tableau13[[#This Row],[Nombre de salarié formé 2028]]&gt;=Tableau13[[#This Row],[Objectif 2029]],3,IF(Tableau13[[#This Row],[Nombre de salarié formé 2028]]&lt;Tableau13[[#This Row],[Objectif 2029]],2,IF(Tableau13[[#This Row],[Nombre de salarié formé 2028]]&lt;=A15,1,0))))</f>
        <v>0</v>
      </c>
    </row>
    <row r="22" spans="3:69" ht="21" customHeight="1" x14ac:dyDescent="0.25">
      <c r="C22" s="52" t="s">
        <v>7</v>
      </c>
      <c r="D22" s="32" t="s">
        <v>27</v>
      </c>
      <c r="E22" s="29" t="e">
        <f>COUNTIFS(#REF!,"Q")</f>
        <v>#REF!</v>
      </c>
      <c r="F22" s="40" t="e">
        <f t="shared" si="0"/>
        <v>#REF!</v>
      </c>
      <c r="G22" s="29"/>
      <c r="H22" s="40" t="e">
        <f t="shared" si="1"/>
        <v>#REF!</v>
      </c>
      <c r="I22" s="39"/>
      <c r="J22" s="39">
        <f>IF(Tableau13[[#This Row],[Objectif 2024]]=A16,0,IF(Tableau13[[#This Row],[Nombre de salarié formé 2023]]&gt;=Tableau13[[#This Row],[Objectif 2024]],3,IF(Tableau13[[#This Row],[Nombre de salarié formé 2023]]&lt;Tableau13[[#This Row],[Objectif 2024]],2,IF(Tableau13[[#This Row],[Nombre de salarié formé 2023]]&lt;=A16,1,0))))</f>
        <v>0</v>
      </c>
      <c r="K22" s="53" t="e">
        <f t="shared" si="2"/>
        <v>#REF!</v>
      </c>
      <c r="L22" s="40" t="e">
        <f t="shared" si="3"/>
        <v>#REF!</v>
      </c>
      <c r="M22" s="29"/>
      <c r="N22" s="40" t="e">
        <f t="shared" si="4"/>
        <v>#REF!</v>
      </c>
      <c r="O22" s="39"/>
      <c r="P22" s="39">
        <f>IF(Tableau13[[#This Row],[Objectif 2025]]=A16,0,IF(Tableau13[[#This Row],[Nombre de salarié formé 2024]]&gt;=Tableau13[[#This Row],[Objectif 2025]],3,IF(Tableau13[[#This Row],[Nombre de salarié formé 2024]]&lt;Tableau13[[#This Row],[Objectif 2025]],2,IF(Tableau13[[#This Row],[Nombre de salarié formé 2024]]&lt;=A16,1,0))))</f>
        <v>0</v>
      </c>
      <c r="Q22" s="53" t="e">
        <f t="shared" si="5"/>
        <v>#REF!</v>
      </c>
      <c r="R22" s="40" t="e">
        <f t="shared" si="6"/>
        <v>#REF!</v>
      </c>
      <c r="S22" s="29"/>
      <c r="T22" s="40" t="e">
        <f t="shared" si="7"/>
        <v>#REF!</v>
      </c>
      <c r="U22" s="39"/>
      <c r="V22" s="39">
        <f>IF(Tableau13[[#This Row],[Objectif 2026]]=A16,0,IF(Tableau13[[#This Row],[Nombre de salarié formé 2025]]&gt;=Tableau13[[#This Row],[Objectif 2026]],3,IF(Tableau13[[#This Row],[Nombre de salarié formé 2025]]&lt;Tableau13[[#This Row],[Objectif 2026]],2,IF(Tableau13[[#This Row],[Nombre de salarié formé 2025]]&lt;=A16,1,0))))</f>
        <v>0</v>
      </c>
      <c r="W22" s="53" t="e">
        <f t="shared" si="8"/>
        <v>#REF!</v>
      </c>
      <c r="X22" s="40" t="e">
        <f t="shared" si="9"/>
        <v>#REF!</v>
      </c>
      <c r="Y22" s="29"/>
      <c r="Z22" s="40" t="e">
        <f t="shared" si="10"/>
        <v>#REF!</v>
      </c>
      <c r="AA22" s="29"/>
      <c r="AB22" s="39">
        <f>IF(Tableau13[[#This Row],[Objectif 2027]]=A16,0,IF(Tableau13[[#This Row],[Nombre de salarié formé 2026]]&gt;=Tableau13[[#This Row],[Objectif 2027]],3,IF(Tableau13[[#This Row],[Nombre de salarié formé 2026]]&lt;Tableau13[[#This Row],[Objectif 2027]],2,IF(Tableau13[[#This Row],[Nombre de salarié formé 2026]]&lt;=A16,1,0))))</f>
        <v>0</v>
      </c>
      <c r="AC22" s="53" t="e">
        <f t="shared" si="11"/>
        <v>#REF!</v>
      </c>
      <c r="AD22" s="40" t="e">
        <f t="shared" si="12"/>
        <v>#REF!</v>
      </c>
      <c r="AE22" s="29"/>
      <c r="AF22" s="40" t="e">
        <f t="shared" si="13"/>
        <v>#REF!</v>
      </c>
      <c r="AG22" s="29"/>
      <c r="AH22" s="39">
        <f>IF(Tableau13[[#This Row],[Objectif 2028]]=A16,0,IF(Tableau13[[#This Row],[Nombre de salarié formé 2027]]&gt;=Tableau13[[#This Row],[Objectif 2028]],3,IF(Tableau13[[#This Row],[Nombre de salarié formé 2027]]&lt;Tableau13[[#This Row],[Objectif 2028]],2,IF(Tableau13[[#This Row],[Nombre de salarié formé 2027]]&lt;=A16,1,0))))</f>
        <v>0</v>
      </c>
      <c r="AI22" s="53" t="e">
        <f t="shared" si="14"/>
        <v>#REF!</v>
      </c>
      <c r="AJ22" s="40" t="e">
        <f t="shared" si="15"/>
        <v>#REF!</v>
      </c>
      <c r="AK22" s="29"/>
      <c r="AL22" s="40" t="e">
        <f t="shared" si="16"/>
        <v>#REF!</v>
      </c>
      <c r="AM22" s="29"/>
      <c r="AN22" s="39">
        <f>IF(Tableau13[[#This Row],[Objectif 2029]]=A16,0,IF(Tableau13[[#This Row],[Nombre de salarié formé 2028]]&gt;=Tableau13[[#This Row],[Objectif 2029]],3,IF(Tableau13[[#This Row],[Nombre de salarié formé 2028]]&lt;Tableau13[[#This Row],[Objectif 2029]],2,IF(Tableau13[[#This Row],[Nombre de salarié formé 2028]]&lt;=A16,1,0))))</f>
        <v>0</v>
      </c>
      <c r="BM22" s="11"/>
      <c r="BN22" s="11"/>
      <c r="BO22" s="11"/>
      <c r="BP22" s="11"/>
      <c r="BQ22" s="10"/>
    </row>
    <row r="23" spans="3:69" ht="21" customHeight="1" x14ac:dyDescent="0.25">
      <c r="C23" s="52" t="s">
        <v>7</v>
      </c>
      <c r="D23" s="32" t="s">
        <v>39</v>
      </c>
      <c r="E23" s="29" t="e">
        <f>COUNTIFS(#REF!,"Q")</f>
        <v>#REF!</v>
      </c>
      <c r="F23" s="40" t="e">
        <f t="shared" si="0"/>
        <v>#REF!</v>
      </c>
      <c r="G23" s="29"/>
      <c r="H23" s="40" t="e">
        <f t="shared" si="1"/>
        <v>#REF!</v>
      </c>
      <c r="I23" s="39"/>
      <c r="J23" s="39">
        <f>IF(Tableau13[[#This Row],[Objectif 2024]]=A17,0,IF(Tableau13[[#This Row],[Nombre de salarié formé 2023]]&gt;=Tableau13[[#This Row],[Objectif 2024]],3,IF(Tableau13[[#This Row],[Nombre de salarié formé 2023]]&lt;Tableau13[[#This Row],[Objectif 2024]],2,IF(Tableau13[[#This Row],[Nombre de salarié formé 2023]]&lt;=A17,1,0))))</f>
        <v>0</v>
      </c>
      <c r="K23" s="53" t="e">
        <f t="shared" si="2"/>
        <v>#REF!</v>
      </c>
      <c r="L23" s="40" t="e">
        <f t="shared" si="3"/>
        <v>#REF!</v>
      </c>
      <c r="M23" s="29"/>
      <c r="N23" s="40" t="e">
        <f t="shared" si="4"/>
        <v>#REF!</v>
      </c>
      <c r="O23" s="39"/>
      <c r="P23" s="39">
        <f>IF(Tableau13[[#This Row],[Objectif 2025]]=A17,0,IF(Tableau13[[#This Row],[Nombre de salarié formé 2024]]&gt;=Tableau13[[#This Row],[Objectif 2025]],3,IF(Tableau13[[#This Row],[Nombre de salarié formé 2024]]&lt;Tableau13[[#This Row],[Objectif 2025]],2,IF(Tableau13[[#This Row],[Nombre de salarié formé 2024]]&lt;=A17,1,0))))</f>
        <v>0</v>
      </c>
      <c r="Q23" s="53" t="e">
        <f t="shared" si="5"/>
        <v>#REF!</v>
      </c>
      <c r="R23" s="40" t="e">
        <f t="shared" si="6"/>
        <v>#REF!</v>
      </c>
      <c r="S23" s="29"/>
      <c r="T23" s="40" t="e">
        <f t="shared" si="7"/>
        <v>#REF!</v>
      </c>
      <c r="U23" s="39"/>
      <c r="V23" s="39">
        <f>IF(Tableau13[[#This Row],[Objectif 2026]]=A17,0,IF(Tableau13[[#This Row],[Nombre de salarié formé 2025]]&gt;=Tableau13[[#This Row],[Objectif 2026]],3,IF(Tableau13[[#This Row],[Nombre de salarié formé 2025]]&lt;Tableau13[[#This Row],[Objectif 2026]],2,IF(Tableau13[[#This Row],[Nombre de salarié formé 2025]]&lt;=A17,1,0))))</f>
        <v>0</v>
      </c>
      <c r="W23" s="53" t="e">
        <f t="shared" si="8"/>
        <v>#REF!</v>
      </c>
      <c r="X23" s="40" t="e">
        <f t="shared" si="9"/>
        <v>#REF!</v>
      </c>
      <c r="Y23" s="29"/>
      <c r="Z23" s="40" t="e">
        <f t="shared" si="10"/>
        <v>#REF!</v>
      </c>
      <c r="AA23" s="29"/>
      <c r="AB23" s="39">
        <f>IF(Tableau13[[#This Row],[Objectif 2027]]=A17,0,IF(Tableau13[[#This Row],[Nombre de salarié formé 2026]]&gt;=Tableau13[[#This Row],[Objectif 2027]],3,IF(Tableau13[[#This Row],[Nombre de salarié formé 2026]]&lt;Tableau13[[#This Row],[Objectif 2027]],2,IF(Tableau13[[#This Row],[Nombre de salarié formé 2026]]&lt;=A17,1,0))))</f>
        <v>0</v>
      </c>
      <c r="AC23" s="53" t="e">
        <f t="shared" si="11"/>
        <v>#REF!</v>
      </c>
      <c r="AD23" s="40" t="e">
        <f t="shared" si="12"/>
        <v>#REF!</v>
      </c>
      <c r="AE23" s="29"/>
      <c r="AF23" s="40" t="e">
        <f t="shared" si="13"/>
        <v>#REF!</v>
      </c>
      <c r="AG23" s="29"/>
      <c r="AH23" s="39">
        <f>IF(Tableau13[[#This Row],[Objectif 2028]]=A17,0,IF(Tableau13[[#This Row],[Nombre de salarié formé 2027]]&gt;=Tableau13[[#This Row],[Objectif 2028]],3,IF(Tableau13[[#This Row],[Nombre de salarié formé 2027]]&lt;Tableau13[[#This Row],[Objectif 2028]],2,IF(Tableau13[[#This Row],[Nombre de salarié formé 2027]]&lt;=A17,1,0))))</f>
        <v>0</v>
      </c>
      <c r="AI23" s="53" t="e">
        <f t="shared" si="14"/>
        <v>#REF!</v>
      </c>
      <c r="AJ23" s="40" t="e">
        <f t="shared" si="15"/>
        <v>#REF!</v>
      </c>
      <c r="AK23" s="29"/>
      <c r="AL23" s="40" t="e">
        <f t="shared" si="16"/>
        <v>#REF!</v>
      </c>
      <c r="AM23" s="29"/>
      <c r="AN23" s="39">
        <f>IF(Tableau13[[#This Row],[Objectif 2029]]=A17,0,IF(Tableau13[[#This Row],[Nombre de salarié formé 2028]]&gt;=Tableau13[[#This Row],[Objectif 2029]],3,IF(Tableau13[[#This Row],[Nombre de salarié formé 2028]]&lt;Tableau13[[#This Row],[Objectif 2029]],2,IF(Tableau13[[#This Row],[Nombre de salarié formé 2028]]&lt;=A17,1,0))))</f>
        <v>0</v>
      </c>
    </row>
    <row r="24" spans="3:69" ht="21" customHeight="1" x14ac:dyDescent="0.25">
      <c r="C24" s="52" t="s">
        <v>7</v>
      </c>
      <c r="D24" s="32" t="s">
        <v>29</v>
      </c>
      <c r="E24" s="29" t="e">
        <f>COUNTIFS(#REF!,"Q")</f>
        <v>#REF!</v>
      </c>
      <c r="F24" s="40" t="e">
        <f t="shared" si="0"/>
        <v>#REF!</v>
      </c>
      <c r="G24" s="29"/>
      <c r="H24" s="40" t="e">
        <f t="shared" si="1"/>
        <v>#REF!</v>
      </c>
      <c r="I24" s="39"/>
      <c r="J24" s="39">
        <f>IF(Tableau13[[#This Row],[Objectif 2024]]=A18,0,IF(Tableau13[[#This Row],[Nombre de salarié formé 2023]]&gt;=Tableau13[[#This Row],[Objectif 2024]],3,IF(Tableau13[[#This Row],[Nombre de salarié formé 2023]]&lt;Tableau13[[#This Row],[Objectif 2024]],2,IF(Tableau13[[#This Row],[Nombre de salarié formé 2023]]&lt;=A18,1,0))))</f>
        <v>0</v>
      </c>
      <c r="K24" s="53" t="e">
        <f t="shared" si="2"/>
        <v>#REF!</v>
      </c>
      <c r="L24" s="40" t="e">
        <f t="shared" si="3"/>
        <v>#REF!</v>
      </c>
      <c r="M24" s="29"/>
      <c r="N24" s="40" t="e">
        <f t="shared" si="4"/>
        <v>#REF!</v>
      </c>
      <c r="O24" s="39"/>
      <c r="P24" s="39">
        <f>IF(Tableau13[[#This Row],[Objectif 2025]]=A18,0,IF(Tableau13[[#This Row],[Nombre de salarié formé 2024]]&gt;=Tableau13[[#This Row],[Objectif 2025]],3,IF(Tableau13[[#This Row],[Nombre de salarié formé 2024]]&lt;Tableau13[[#This Row],[Objectif 2025]],2,IF(Tableau13[[#This Row],[Nombre de salarié formé 2024]]&lt;=A18,1,0))))</f>
        <v>0</v>
      </c>
      <c r="Q24" s="53" t="e">
        <f t="shared" si="5"/>
        <v>#REF!</v>
      </c>
      <c r="R24" s="40" t="e">
        <f t="shared" si="6"/>
        <v>#REF!</v>
      </c>
      <c r="S24" s="29"/>
      <c r="T24" s="40" t="e">
        <f t="shared" si="7"/>
        <v>#REF!</v>
      </c>
      <c r="U24" s="39"/>
      <c r="V24" s="39">
        <f>IF(Tableau13[[#This Row],[Objectif 2026]]=A18,0,IF(Tableau13[[#This Row],[Nombre de salarié formé 2025]]&gt;=Tableau13[[#This Row],[Objectif 2026]],3,IF(Tableau13[[#This Row],[Nombre de salarié formé 2025]]&lt;Tableau13[[#This Row],[Objectif 2026]],2,IF(Tableau13[[#This Row],[Nombre de salarié formé 2025]]&lt;=A18,1,0))))</f>
        <v>0</v>
      </c>
      <c r="W24" s="53" t="e">
        <f t="shared" si="8"/>
        <v>#REF!</v>
      </c>
      <c r="X24" s="40" t="e">
        <f t="shared" si="9"/>
        <v>#REF!</v>
      </c>
      <c r="Y24" s="29"/>
      <c r="Z24" s="40" t="e">
        <f t="shared" si="10"/>
        <v>#REF!</v>
      </c>
      <c r="AA24" s="29"/>
      <c r="AB24" s="39">
        <f>IF(Tableau13[[#This Row],[Objectif 2027]]=A18,0,IF(Tableau13[[#This Row],[Nombre de salarié formé 2026]]&gt;=Tableau13[[#This Row],[Objectif 2027]],3,IF(Tableau13[[#This Row],[Nombre de salarié formé 2026]]&lt;Tableau13[[#This Row],[Objectif 2027]],2,IF(Tableau13[[#This Row],[Nombre de salarié formé 2026]]&lt;=A18,1,0))))</f>
        <v>0</v>
      </c>
      <c r="AC24" s="53" t="e">
        <f t="shared" si="11"/>
        <v>#REF!</v>
      </c>
      <c r="AD24" s="40" t="e">
        <f t="shared" si="12"/>
        <v>#REF!</v>
      </c>
      <c r="AE24" s="29"/>
      <c r="AF24" s="40" t="e">
        <f t="shared" si="13"/>
        <v>#REF!</v>
      </c>
      <c r="AG24" s="29"/>
      <c r="AH24" s="39">
        <f>IF(Tableau13[[#This Row],[Objectif 2028]]=A18,0,IF(Tableau13[[#This Row],[Nombre de salarié formé 2027]]&gt;=Tableau13[[#This Row],[Objectif 2028]],3,IF(Tableau13[[#This Row],[Nombre de salarié formé 2027]]&lt;Tableau13[[#This Row],[Objectif 2028]],2,IF(Tableau13[[#This Row],[Nombre de salarié formé 2027]]&lt;=A18,1,0))))</f>
        <v>0</v>
      </c>
      <c r="AI24" s="53" t="e">
        <f t="shared" si="14"/>
        <v>#REF!</v>
      </c>
      <c r="AJ24" s="40" t="e">
        <f t="shared" si="15"/>
        <v>#REF!</v>
      </c>
      <c r="AK24" s="29"/>
      <c r="AL24" s="40" t="e">
        <f t="shared" si="16"/>
        <v>#REF!</v>
      </c>
      <c r="AM24" s="29"/>
      <c r="AN24" s="39">
        <f>IF(Tableau13[[#This Row],[Objectif 2029]]=A18,0,IF(Tableau13[[#This Row],[Nombre de salarié formé 2028]]&gt;=Tableau13[[#This Row],[Objectif 2029]],3,IF(Tableau13[[#This Row],[Nombre de salarié formé 2028]]&lt;Tableau13[[#This Row],[Objectif 2029]],2,IF(Tableau13[[#This Row],[Nombre de salarié formé 2028]]&lt;=A18,1,0))))</f>
        <v>0</v>
      </c>
    </row>
    <row r="25" spans="3:69" ht="21" customHeight="1" x14ac:dyDescent="0.25">
      <c r="C25" s="52" t="s">
        <v>7</v>
      </c>
      <c r="D25" s="32" t="s">
        <v>95</v>
      </c>
      <c r="E25" s="29" t="e">
        <f>COUNTIFS(#REF!,"Q")</f>
        <v>#REF!</v>
      </c>
      <c r="F25" s="40" t="e">
        <f t="shared" si="0"/>
        <v>#REF!</v>
      </c>
      <c r="G25" s="29"/>
      <c r="H25" s="40" t="e">
        <f t="shared" si="1"/>
        <v>#REF!</v>
      </c>
      <c r="I25" s="39"/>
      <c r="J25" s="39">
        <f>IF(Tableau13[[#This Row],[Objectif 2024]]=A19,0,IF(Tableau13[[#This Row],[Nombre de salarié formé 2023]]&gt;=Tableau13[[#This Row],[Objectif 2024]],3,IF(Tableau13[[#This Row],[Nombre de salarié formé 2023]]&lt;Tableau13[[#This Row],[Objectif 2024]],2,IF(Tableau13[[#This Row],[Nombre de salarié formé 2023]]&lt;=A19,1,0))))</f>
        <v>0</v>
      </c>
      <c r="K25" s="53" t="e">
        <f t="shared" si="2"/>
        <v>#REF!</v>
      </c>
      <c r="L25" s="40" t="e">
        <f t="shared" si="3"/>
        <v>#REF!</v>
      </c>
      <c r="M25" s="29"/>
      <c r="N25" s="40" t="e">
        <f t="shared" si="4"/>
        <v>#REF!</v>
      </c>
      <c r="O25" s="39"/>
      <c r="P25" s="39">
        <f>IF(Tableau13[[#This Row],[Objectif 2025]]=A19,0,IF(Tableau13[[#This Row],[Nombre de salarié formé 2024]]&gt;=Tableau13[[#This Row],[Objectif 2025]],3,IF(Tableau13[[#This Row],[Nombre de salarié formé 2024]]&lt;Tableau13[[#This Row],[Objectif 2025]],2,IF(Tableau13[[#This Row],[Nombre de salarié formé 2024]]&lt;=A19,1,0))))</f>
        <v>0</v>
      </c>
      <c r="Q25" s="53" t="e">
        <f t="shared" si="5"/>
        <v>#REF!</v>
      </c>
      <c r="R25" s="40" t="e">
        <f t="shared" si="6"/>
        <v>#REF!</v>
      </c>
      <c r="S25" s="29"/>
      <c r="T25" s="40" t="e">
        <f t="shared" si="7"/>
        <v>#REF!</v>
      </c>
      <c r="U25" s="39"/>
      <c r="V25" s="39">
        <f>IF(Tableau13[[#This Row],[Objectif 2026]]=A19,0,IF(Tableau13[[#This Row],[Nombre de salarié formé 2025]]&gt;=Tableau13[[#This Row],[Objectif 2026]],3,IF(Tableau13[[#This Row],[Nombre de salarié formé 2025]]&lt;Tableau13[[#This Row],[Objectif 2026]],2,IF(Tableau13[[#This Row],[Nombre de salarié formé 2025]]&lt;=A19,1,0))))</f>
        <v>0</v>
      </c>
      <c r="W25" s="53" t="e">
        <f t="shared" si="8"/>
        <v>#REF!</v>
      </c>
      <c r="X25" s="40" t="e">
        <f t="shared" si="9"/>
        <v>#REF!</v>
      </c>
      <c r="Y25" s="29"/>
      <c r="Z25" s="40" t="e">
        <f t="shared" si="10"/>
        <v>#REF!</v>
      </c>
      <c r="AA25" s="29"/>
      <c r="AB25" s="39">
        <f>IF(Tableau13[[#This Row],[Objectif 2027]]=A19,0,IF(Tableau13[[#This Row],[Nombre de salarié formé 2026]]&gt;=Tableau13[[#This Row],[Objectif 2027]],3,IF(Tableau13[[#This Row],[Nombre de salarié formé 2026]]&lt;Tableau13[[#This Row],[Objectif 2027]],2,IF(Tableau13[[#This Row],[Nombre de salarié formé 2026]]&lt;=A19,1,0))))</f>
        <v>0</v>
      </c>
      <c r="AC25" s="53" t="e">
        <f t="shared" si="11"/>
        <v>#REF!</v>
      </c>
      <c r="AD25" s="40" t="e">
        <f t="shared" si="12"/>
        <v>#REF!</v>
      </c>
      <c r="AE25" s="29"/>
      <c r="AF25" s="40" t="e">
        <f t="shared" si="13"/>
        <v>#REF!</v>
      </c>
      <c r="AG25" s="29"/>
      <c r="AH25" s="39">
        <f>IF(Tableau13[[#This Row],[Objectif 2028]]=A19,0,IF(Tableau13[[#This Row],[Nombre de salarié formé 2027]]&gt;=Tableau13[[#This Row],[Objectif 2028]],3,IF(Tableau13[[#This Row],[Nombre de salarié formé 2027]]&lt;Tableau13[[#This Row],[Objectif 2028]],2,IF(Tableau13[[#This Row],[Nombre de salarié formé 2027]]&lt;=A19,1,0))))</f>
        <v>0</v>
      </c>
      <c r="AI25" s="53" t="e">
        <f t="shared" si="14"/>
        <v>#REF!</v>
      </c>
      <c r="AJ25" s="40" t="e">
        <f t="shared" si="15"/>
        <v>#REF!</v>
      </c>
      <c r="AK25" s="29"/>
      <c r="AL25" s="40" t="e">
        <f t="shared" si="16"/>
        <v>#REF!</v>
      </c>
      <c r="AM25" s="29"/>
      <c r="AN25" s="39">
        <f>IF(Tableau13[[#This Row],[Objectif 2029]]=A19,0,IF(Tableau13[[#This Row],[Nombre de salarié formé 2028]]&gt;=Tableau13[[#This Row],[Objectif 2029]],3,IF(Tableau13[[#This Row],[Nombre de salarié formé 2028]]&lt;Tableau13[[#This Row],[Objectif 2029]],2,IF(Tableau13[[#This Row],[Nombre de salarié formé 2028]]&lt;=A19,1,0))))</f>
        <v>0</v>
      </c>
    </row>
    <row r="26" spans="3:69" ht="21" customHeight="1" x14ac:dyDescent="0.25">
      <c r="C26" s="52" t="s">
        <v>7</v>
      </c>
      <c r="D26" s="32" t="s">
        <v>37</v>
      </c>
      <c r="E26" s="29" t="e">
        <f>COUNTIFS(#REF!,"Q")</f>
        <v>#REF!</v>
      </c>
      <c r="F26" s="40" t="e">
        <f t="shared" si="0"/>
        <v>#REF!</v>
      </c>
      <c r="G26" s="29"/>
      <c r="H26" s="40" t="e">
        <f t="shared" si="1"/>
        <v>#REF!</v>
      </c>
      <c r="I26" s="39"/>
      <c r="J26" s="39">
        <f>IF(Tableau13[[#This Row],[Objectif 2024]]=A20,0,IF(Tableau13[[#This Row],[Nombre de salarié formé 2023]]&gt;=Tableau13[[#This Row],[Objectif 2024]],3,IF(Tableau13[[#This Row],[Nombre de salarié formé 2023]]&lt;Tableau13[[#This Row],[Objectif 2024]],2,IF(Tableau13[[#This Row],[Nombre de salarié formé 2023]]&lt;=A20,1,0))))</f>
        <v>0</v>
      </c>
      <c r="K26" s="53" t="e">
        <f t="shared" si="2"/>
        <v>#REF!</v>
      </c>
      <c r="L26" s="40" t="e">
        <f t="shared" si="3"/>
        <v>#REF!</v>
      </c>
      <c r="M26" s="29"/>
      <c r="N26" s="40" t="e">
        <f t="shared" si="4"/>
        <v>#REF!</v>
      </c>
      <c r="O26" s="39"/>
      <c r="P26" s="39">
        <f>IF(Tableau13[[#This Row],[Objectif 2025]]=A20,0,IF(Tableau13[[#This Row],[Nombre de salarié formé 2024]]&gt;=Tableau13[[#This Row],[Objectif 2025]],3,IF(Tableau13[[#This Row],[Nombre de salarié formé 2024]]&lt;Tableau13[[#This Row],[Objectif 2025]],2,IF(Tableau13[[#This Row],[Nombre de salarié formé 2024]]&lt;=A20,1,0))))</f>
        <v>0</v>
      </c>
      <c r="Q26" s="53" t="e">
        <f t="shared" si="5"/>
        <v>#REF!</v>
      </c>
      <c r="R26" s="40" t="e">
        <f t="shared" si="6"/>
        <v>#REF!</v>
      </c>
      <c r="S26" s="29"/>
      <c r="T26" s="40" t="e">
        <f t="shared" si="7"/>
        <v>#REF!</v>
      </c>
      <c r="U26" s="39"/>
      <c r="V26" s="39">
        <f>IF(Tableau13[[#This Row],[Objectif 2026]]=A20,0,IF(Tableau13[[#This Row],[Nombre de salarié formé 2025]]&gt;=Tableau13[[#This Row],[Objectif 2026]],3,IF(Tableau13[[#This Row],[Nombre de salarié formé 2025]]&lt;Tableau13[[#This Row],[Objectif 2026]],2,IF(Tableau13[[#This Row],[Nombre de salarié formé 2025]]&lt;=A20,1,0))))</f>
        <v>0</v>
      </c>
      <c r="W26" s="53" t="e">
        <f t="shared" si="8"/>
        <v>#REF!</v>
      </c>
      <c r="X26" s="40" t="e">
        <f t="shared" si="9"/>
        <v>#REF!</v>
      </c>
      <c r="Y26" s="29"/>
      <c r="Z26" s="40" t="e">
        <f t="shared" si="10"/>
        <v>#REF!</v>
      </c>
      <c r="AA26" s="29"/>
      <c r="AB26" s="39">
        <f>IF(Tableau13[[#This Row],[Objectif 2027]]=A20,0,IF(Tableau13[[#This Row],[Nombre de salarié formé 2026]]&gt;=Tableau13[[#This Row],[Objectif 2027]],3,IF(Tableau13[[#This Row],[Nombre de salarié formé 2026]]&lt;Tableau13[[#This Row],[Objectif 2027]],2,IF(Tableau13[[#This Row],[Nombre de salarié formé 2026]]&lt;=A20,1,0))))</f>
        <v>0</v>
      </c>
      <c r="AC26" s="53" t="e">
        <f t="shared" si="11"/>
        <v>#REF!</v>
      </c>
      <c r="AD26" s="40" t="e">
        <f t="shared" si="12"/>
        <v>#REF!</v>
      </c>
      <c r="AE26" s="29"/>
      <c r="AF26" s="40" t="e">
        <f t="shared" si="13"/>
        <v>#REF!</v>
      </c>
      <c r="AG26" s="29"/>
      <c r="AH26" s="39">
        <f>IF(Tableau13[[#This Row],[Objectif 2028]]=A20,0,IF(Tableau13[[#This Row],[Nombre de salarié formé 2027]]&gt;=Tableau13[[#This Row],[Objectif 2028]],3,IF(Tableau13[[#This Row],[Nombre de salarié formé 2027]]&lt;Tableau13[[#This Row],[Objectif 2028]],2,IF(Tableau13[[#This Row],[Nombre de salarié formé 2027]]&lt;=A20,1,0))))</f>
        <v>0</v>
      </c>
      <c r="AI26" s="53" t="e">
        <f t="shared" si="14"/>
        <v>#REF!</v>
      </c>
      <c r="AJ26" s="40" t="e">
        <f t="shared" si="15"/>
        <v>#REF!</v>
      </c>
      <c r="AK26" s="29"/>
      <c r="AL26" s="40" t="e">
        <f t="shared" si="16"/>
        <v>#REF!</v>
      </c>
      <c r="AM26" s="29"/>
      <c r="AN26" s="39">
        <f>IF(Tableau13[[#This Row],[Objectif 2029]]=A20,0,IF(Tableau13[[#This Row],[Nombre de salarié formé 2028]]&gt;=Tableau13[[#This Row],[Objectif 2029]],3,IF(Tableau13[[#This Row],[Nombre de salarié formé 2028]]&lt;Tableau13[[#This Row],[Objectif 2029]],2,IF(Tableau13[[#This Row],[Nombre de salarié formé 2028]]&lt;=A20,1,0))))</f>
        <v>0</v>
      </c>
    </row>
    <row r="27" spans="3:69" ht="21" customHeight="1" x14ac:dyDescent="0.25">
      <c r="C27" s="52" t="s">
        <v>7</v>
      </c>
      <c r="D27" s="32" t="s">
        <v>38</v>
      </c>
      <c r="E27" s="29" t="e">
        <f>COUNTIFS(#REF!,"Q")</f>
        <v>#REF!</v>
      </c>
      <c r="F27" s="40" t="e">
        <f t="shared" si="0"/>
        <v>#REF!</v>
      </c>
      <c r="G27" s="29"/>
      <c r="H27" s="40" t="e">
        <f t="shared" si="1"/>
        <v>#REF!</v>
      </c>
      <c r="I27" s="39"/>
      <c r="J27" s="39">
        <f>IF(Tableau13[[#This Row],[Objectif 2024]]=A21,0,IF(Tableau13[[#This Row],[Nombre de salarié formé 2023]]&gt;=Tableau13[[#This Row],[Objectif 2024]],3,IF(Tableau13[[#This Row],[Nombre de salarié formé 2023]]&lt;Tableau13[[#This Row],[Objectif 2024]],2,IF(Tableau13[[#This Row],[Nombre de salarié formé 2023]]&lt;=A21,1,0))))</f>
        <v>0</v>
      </c>
      <c r="K27" s="53" t="e">
        <f t="shared" si="2"/>
        <v>#REF!</v>
      </c>
      <c r="L27" s="40" t="e">
        <f t="shared" si="3"/>
        <v>#REF!</v>
      </c>
      <c r="M27" s="29"/>
      <c r="N27" s="40" t="e">
        <f t="shared" si="4"/>
        <v>#REF!</v>
      </c>
      <c r="O27" s="39"/>
      <c r="P27" s="39">
        <f>IF(Tableau13[[#This Row],[Objectif 2025]]=A21,0,IF(Tableau13[[#This Row],[Nombre de salarié formé 2024]]&gt;=Tableau13[[#This Row],[Objectif 2025]],3,IF(Tableau13[[#This Row],[Nombre de salarié formé 2024]]&lt;Tableau13[[#This Row],[Objectif 2025]],2,IF(Tableau13[[#This Row],[Nombre de salarié formé 2024]]&lt;=A21,1,0))))</f>
        <v>0</v>
      </c>
      <c r="Q27" s="53" t="e">
        <f t="shared" si="5"/>
        <v>#REF!</v>
      </c>
      <c r="R27" s="40" t="e">
        <f t="shared" si="6"/>
        <v>#REF!</v>
      </c>
      <c r="S27" s="29"/>
      <c r="T27" s="40" t="e">
        <f t="shared" si="7"/>
        <v>#REF!</v>
      </c>
      <c r="U27" s="39"/>
      <c r="V27" s="39">
        <f>IF(Tableau13[[#This Row],[Objectif 2026]]=A21,0,IF(Tableau13[[#This Row],[Nombre de salarié formé 2025]]&gt;=Tableau13[[#This Row],[Objectif 2026]],3,IF(Tableau13[[#This Row],[Nombre de salarié formé 2025]]&lt;Tableau13[[#This Row],[Objectif 2026]],2,IF(Tableau13[[#This Row],[Nombre de salarié formé 2025]]&lt;=A21,1,0))))</f>
        <v>0</v>
      </c>
      <c r="W27" s="53" t="e">
        <f t="shared" si="8"/>
        <v>#REF!</v>
      </c>
      <c r="X27" s="40" t="e">
        <f t="shared" si="9"/>
        <v>#REF!</v>
      </c>
      <c r="Y27" s="29"/>
      <c r="Z27" s="40" t="e">
        <f t="shared" si="10"/>
        <v>#REF!</v>
      </c>
      <c r="AA27" s="29"/>
      <c r="AB27" s="39">
        <f>IF(Tableau13[[#This Row],[Objectif 2027]]=A21,0,IF(Tableau13[[#This Row],[Nombre de salarié formé 2026]]&gt;=Tableau13[[#This Row],[Objectif 2027]],3,IF(Tableau13[[#This Row],[Nombre de salarié formé 2026]]&lt;Tableau13[[#This Row],[Objectif 2027]],2,IF(Tableau13[[#This Row],[Nombre de salarié formé 2026]]&lt;=A21,1,0))))</f>
        <v>0</v>
      </c>
      <c r="AC27" s="53" t="e">
        <f t="shared" si="11"/>
        <v>#REF!</v>
      </c>
      <c r="AD27" s="40" t="e">
        <f t="shared" si="12"/>
        <v>#REF!</v>
      </c>
      <c r="AE27" s="29"/>
      <c r="AF27" s="40" t="e">
        <f t="shared" si="13"/>
        <v>#REF!</v>
      </c>
      <c r="AG27" s="29"/>
      <c r="AH27" s="39">
        <f>IF(Tableau13[[#This Row],[Objectif 2028]]=A21,0,IF(Tableau13[[#This Row],[Nombre de salarié formé 2027]]&gt;=Tableau13[[#This Row],[Objectif 2028]],3,IF(Tableau13[[#This Row],[Nombre de salarié formé 2027]]&lt;Tableau13[[#This Row],[Objectif 2028]],2,IF(Tableau13[[#This Row],[Nombre de salarié formé 2027]]&lt;=A21,1,0))))</f>
        <v>0</v>
      </c>
      <c r="AI27" s="53" t="e">
        <f t="shared" si="14"/>
        <v>#REF!</v>
      </c>
      <c r="AJ27" s="40" t="e">
        <f t="shared" si="15"/>
        <v>#REF!</v>
      </c>
      <c r="AK27" s="29"/>
      <c r="AL27" s="40" t="e">
        <f t="shared" si="16"/>
        <v>#REF!</v>
      </c>
      <c r="AM27" s="29"/>
      <c r="AN27" s="39">
        <f>IF(Tableau13[[#This Row],[Objectif 2029]]=A21,0,IF(Tableau13[[#This Row],[Nombre de salarié formé 2028]]&gt;=Tableau13[[#This Row],[Objectif 2029]],3,IF(Tableau13[[#This Row],[Nombre de salarié formé 2028]]&lt;Tableau13[[#This Row],[Objectif 2029]],2,IF(Tableau13[[#This Row],[Nombre de salarié formé 2028]]&lt;=A21,1,0))))</f>
        <v>0</v>
      </c>
    </row>
    <row r="28" spans="3:69" ht="21" customHeight="1" x14ac:dyDescent="0.25">
      <c r="C28" s="52" t="s">
        <v>7</v>
      </c>
      <c r="D28" s="32" t="s">
        <v>30</v>
      </c>
      <c r="E28" s="29" t="e">
        <f>COUNTIFS(#REF!,"Q")</f>
        <v>#REF!</v>
      </c>
      <c r="F28" s="40" t="e">
        <f t="shared" si="0"/>
        <v>#REF!</v>
      </c>
      <c r="G28" s="29"/>
      <c r="H28" s="40" t="e">
        <f t="shared" si="1"/>
        <v>#REF!</v>
      </c>
      <c r="I28" s="39"/>
      <c r="J28" s="39">
        <f>IF(Tableau13[[#This Row],[Objectif 2024]]=A22,0,IF(Tableau13[[#This Row],[Nombre de salarié formé 2023]]&gt;=Tableau13[[#This Row],[Objectif 2024]],3,IF(Tableau13[[#This Row],[Nombre de salarié formé 2023]]&lt;Tableau13[[#This Row],[Objectif 2024]],2,IF(Tableau13[[#This Row],[Nombre de salarié formé 2023]]&lt;=A22,1,0))))</f>
        <v>0</v>
      </c>
      <c r="K28" s="53" t="e">
        <f t="shared" si="2"/>
        <v>#REF!</v>
      </c>
      <c r="L28" s="40" t="e">
        <f t="shared" si="3"/>
        <v>#REF!</v>
      </c>
      <c r="M28" s="29"/>
      <c r="N28" s="40" t="e">
        <f t="shared" si="4"/>
        <v>#REF!</v>
      </c>
      <c r="O28" s="39"/>
      <c r="P28" s="39">
        <f>IF(Tableau13[[#This Row],[Objectif 2025]]=A22,0,IF(Tableau13[[#This Row],[Nombre de salarié formé 2024]]&gt;=Tableau13[[#This Row],[Objectif 2025]],3,IF(Tableau13[[#This Row],[Nombre de salarié formé 2024]]&lt;Tableau13[[#This Row],[Objectif 2025]],2,IF(Tableau13[[#This Row],[Nombre de salarié formé 2024]]&lt;=A22,1,0))))</f>
        <v>0</v>
      </c>
      <c r="Q28" s="53" t="e">
        <f t="shared" si="5"/>
        <v>#REF!</v>
      </c>
      <c r="R28" s="40" t="e">
        <f t="shared" si="6"/>
        <v>#REF!</v>
      </c>
      <c r="S28" s="29"/>
      <c r="T28" s="40" t="e">
        <f t="shared" si="7"/>
        <v>#REF!</v>
      </c>
      <c r="U28" s="39"/>
      <c r="V28" s="39">
        <f>IF(Tableau13[[#This Row],[Objectif 2026]]=A22,0,IF(Tableau13[[#This Row],[Nombre de salarié formé 2025]]&gt;=Tableau13[[#This Row],[Objectif 2026]],3,IF(Tableau13[[#This Row],[Nombre de salarié formé 2025]]&lt;Tableau13[[#This Row],[Objectif 2026]],2,IF(Tableau13[[#This Row],[Nombre de salarié formé 2025]]&lt;=A22,1,0))))</f>
        <v>0</v>
      </c>
      <c r="W28" s="53" t="e">
        <f t="shared" si="8"/>
        <v>#REF!</v>
      </c>
      <c r="X28" s="40" t="e">
        <f t="shared" si="9"/>
        <v>#REF!</v>
      </c>
      <c r="Y28" s="29"/>
      <c r="Z28" s="40" t="e">
        <f t="shared" si="10"/>
        <v>#REF!</v>
      </c>
      <c r="AA28" s="29"/>
      <c r="AB28" s="39">
        <f>IF(Tableau13[[#This Row],[Objectif 2027]]=A22,0,IF(Tableau13[[#This Row],[Nombre de salarié formé 2026]]&gt;=Tableau13[[#This Row],[Objectif 2027]],3,IF(Tableau13[[#This Row],[Nombre de salarié formé 2026]]&lt;Tableau13[[#This Row],[Objectif 2027]],2,IF(Tableau13[[#This Row],[Nombre de salarié formé 2026]]&lt;=A22,1,0))))</f>
        <v>0</v>
      </c>
      <c r="AC28" s="53" t="e">
        <f t="shared" si="11"/>
        <v>#REF!</v>
      </c>
      <c r="AD28" s="40" t="e">
        <f t="shared" si="12"/>
        <v>#REF!</v>
      </c>
      <c r="AE28" s="29"/>
      <c r="AF28" s="40" t="e">
        <f t="shared" si="13"/>
        <v>#REF!</v>
      </c>
      <c r="AG28" s="29"/>
      <c r="AH28" s="39">
        <f>IF(Tableau13[[#This Row],[Objectif 2028]]=A22,0,IF(Tableau13[[#This Row],[Nombre de salarié formé 2027]]&gt;=Tableau13[[#This Row],[Objectif 2028]],3,IF(Tableau13[[#This Row],[Nombre de salarié formé 2027]]&lt;Tableau13[[#This Row],[Objectif 2028]],2,IF(Tableau13[[#This Row],[Nombre de salarié formé 2027]]&lt;=A22,1,0))))</f>
        <v>0</v>
      </c>
      <c r="AI28" s="53" t="e">
        <f t="shared" si="14"/>
        <v>#REF!</v>
      </c>
      <c r="AJ28" s="40" t="e">
        <f t="shared" si="15"/>
        <v>#REF!</v>
      </c>
      <c r="AK28" s="29"/>
      <c r="AL28" s="40" t="e">
        <f t="shared" si="16"/>
        <v>#REF!</v>
      </c>
      <c r="AM28" s="29"/>
      <c r="AN28" s="39">
        <f>IF(Tableau13[[#This Row],[Objectif 2029]]=A22,0,IF(Tableau13[[#This Row],[Nombre de salarié formé 2028]]&gt;=Tableau13[[#This Row],[Objectif 2029]],3,IF(Tableau13[[#This Row],[Nombre de salarié formé 2028]]&lt;Tableau13[[#This Row],[Objectif 2029]],2,IF(Tableau13[[#This Row],[Nombre de salarié formé 2028]]&lt;=A22,1,0))))</f>
        <v>0</v>
      </c>
    </row>
    <row r="29" spans="3:69" ht="21" customHeight="1" x14ac:dyDescent="0.25">
      <c r="C29" s="52" t="s">
        <v>69</v>
      </c>
      <c r="D29" s="32" t="s">
        <v>25</v>
      </c>
      <c r="E29" s="29" t="e">
        <f>COUNTIFS(#REF!,"Q")</f>
        <v>#REF!</v>
      </c>
      <c r="F29" s="40" t="e">
        <f t="shared" si="0"/>
        <v>#REF!</v>
      </c>
      <c r="G29" s="29"/>
      <c r="H29" s="40" t="e">
        <f t="shared" si="1"/>
        <v>#REF!</v>
      </c>
      <c r="I29" s="39"/>
      <c r="J29" s="39">
        <f>IF(Tableau13[[#This Row],[Objectif 2024]]=A23,0,IF(Tableau13[[#This Row],[Nombre de salarié formé 2023]]&gt;=Tableau13[[#This Row],[Objectif 2024]],3,IF(Tableau13[[#This Row],[Nombre de salarié formé 2023]]&lt;Tableau13[[#This Row],[Objectif 2024]],2,IF(Tableau13[[#This Row],[Nombre de salarié formé 2023]]&lt;=A23,1,0))))</f>
        <v>0</v>
      </c>
      <c r="K29" s="53" t="e">
        <f t="shared" si="2"/>
        <v>#REF!</v>
      </c>
      <c r="L29" s="40" t="e">
        <f t="shared" si="3"/>
        <v>#REF!</v>
      </c>
      <c r="M29" s="29"/>
      <c r="N29" s="40" t="e">
        <f t="shared" si="4"/>
        <v>#REF!</v>
      </c>
      <c r="O29" s="39"/>
      <c r="P29" s="39">
        <f>IF(Tableau13[[#This Row],[Objectif 2025]]=A23,0,IF(Tableau13[[#This Row],[Nombre de salarié formé 2024]]&gt;=Tableau13[[#This Row],[Objectif 2025]],3,IF(Tableau13[[#This Row],[Nombre de salarié formé 2024]]&lt;Tableau13[[#This Row],[Objectif 2025]],2,IF(Tableau13[[#This Row],[Nombre de salarié formé 2024]]&lt;=A23,1,0))))</f>
        <v>0</v>
      </c>
      <c r="Q29" s="53" t="e">
        <f t="shared" si="5"/>
        <v>#REF!</v>
      </c>
      <c r="R29" s="40" t="e">
        <f t="shared" si="6"/>
        <v>#REF!</v>
      </c>
      <c r="S29" s="29"/>
      <c r="T29" s="40" t="e">
        <f t="shared" si="7"/>
        <v>#REF!</v>
      </c>
      <c r="U29" s="39"/>
      <c r="V29" s="39">
        <f>IF(Tableau13[[#This Row],[Objectif 2026]]=A23,0,IF(Tableau13[[#This Row],[Nombre de salarié formé 2025]]&gt;=Tableau13[[#This Row],[Objectif 2026]],3,IF(Tableau13[[#This Row],[Nombre de salarié formé 2025]]&lt;Tableau13[[#This Row],[Objectif 2026]],2,IF(Tableau13[[#This Row],[Nombre de salarié formé 2025]]&lt;=A23,1,0))))</f>
        <v>0</v>
      </c>
      <c r="W29" s="53" t="e">
        <f t="shared" si="8"/>
        <v>#REF!</v>
      </c>
      <c r="X29" s="40" t="e">
        <f t="shared" si="9"/>
        <v>#REF!</v>
      </c>
      <c r="Y29" s="29"/>
      <c r="Z29" s="40" t="e">
        <f t="shared" si="10"/>
        <v>#REF!</v>
      </c>
      <c r="AA29" s="29"/>
      <c r="AB29" s="39">
        <f>IF(Tableau13[[#This Row],[Objectif 2027]]=A23,0,IF(Tableau13[[#This Row],[Nombre de salarié formé 2026]]&gt;=Tableau13[[#This Row],[Objectif 2027]],3,IF(Tableau13[[#This Row],[Nombre de salarié formé 2026]]&lt;Tableau13[[#This Row],[Objectif 2027]],2,IF(Tableau13[[#This Row],[Nombre de salarié formé 2026]]&lt;=A23,1,0))))</f>
        <v>0</v>
      </c>
      <c r="AC29" s="53" t="e">
        <f t="shared" si="11"/>
        <v>#REF!</v>
      </c>
      <c r="AD29" s="40" t="e">
        <f t="shared" si="12"/>
        <v>#REF!</v>
      </c>
      <c r="AE29" s="29"/>
      <c r="AF29" s="40" t="e">
        <f t="shared" si="13"/>
        <v>#REF!</v>
      </c>
      <c r="AG29" s="29"/>
      <c r="AH29" s="39">
        <f>IF(Tableau13[[#This Row],[Objectif 2028]]=A23,0,IF(Tableau13[[#This Row],[Nombre de salarié formé 2027]]&gt;=Tableau13[[#This Row],[Objectif 2028]],3,IF(Tableau13[[#This Row],[Nombre de salarié formé 2027]]&lt;Tableau13[[#This Row],[Objectif 2028]],2,IF(Tableau13[[#This Row],[Nombre de salarié formé 2027]]&lt;=A23,1,0))))</f>
        <v>0</v>
      </c>
      <c r="AI29" s="53" t="e">
        <f t="shared" si="14"/>
        <v>#REF!</v>
      </c>
      <c r="AJ29" s="40" t="e">
        <f t="shared" si="15"/>
        <v>#REF!</v>
      </c>
      <c r="AK29" s="29"/>
      <c r="AL29" s="40" t="e">
        <f t="shared" si="16"/>
        <v>#REF!</v>
      </c>
      <c r="AM29" s="29"/>
      <c r="AN29" s="39">
        <f>IF(Tableau13[[#This Row],[Objectif 2029]]=A23,0,IF(Tableau13[[#This Row],[Nombre de salarié formé 2028]]&gt;=Tableau13[[#This Row],[Objectif 2029]],3,IF(Tableau13[[#This Row],[Nombre de salarié formé 2028]]&lt;Tableau13[[#This Row],[Objectif 2029]],2,IF(Tableau13[[#This Row],[Nombre de salarié formé 2028]]&lt;=A23,1,0))))</f>
        <v>0</v>
      </c>
    </row>
    <row r="30" spans="3:69" ht="21" customHeight="1" x14ac:dyDescent="0.25">
      <c r="C30" s="52" t="s">
        <v>69</v>
      </c>
      <c r="D30" s="32" t="s">
        <v>26</v>
      </c>
      <c r="E30" s="29" t="e">
        <f>COUNTIFS(#REF!,"Q")</f>
        <v>#REF!</v>
      </c>
      <c r="F30" s="40" t="e">
        <f t="shared" si="0"/>
        <v>#REF!</v>
      </c>
      <c r="G30" s="29"/>
      <c r="H30" s="40" t="e">
        <f t="shared" si="1"/>
        <v>#REF!</v>
      </c>
      <c r="I30" s="39"/>
      <c r="J30" s="39">
        <f>IF(Tableau13[[#This Row],[Objectif 2024]]=A24,0,IF(Tableau13[[#This Row],[Nombre de salarié formé 2023]]&gt;=Tableau13[[#This Row],[Objectif 2024]],3,IF(Tableau13[[#This Row],[Nombre de salarié formé 2023]]&lt;Tableau13[[#This Row],[Objectif 2024]],2,IF(Tableau13[[#This Row],[Nombre de salarié formé 2023]]&lt;=A24,1,0))))</f>
        <v>0</v>
      </c>
      <c r="K30" s="53" t="e">
        <f t="shared" si="2"/>
        <v>#REF!</v>
      </c>
      <c r="L30" s="40" t="e">
        <f t="shared" si="3"/>
        <v>#REF!</v>
      </c>
      <c r="M30" s="29"/>
      <c r="N30" s="40" t="e">
        <f t="shared" si="4"/>
        <v>#REF!</v>
      </c>
      <c r="O30" s="39"/>
      <c r="P30" s="39">
        <f>IF(Tableau13[[#This Row],[Objectif 2025]]=A24,0,IF(Tableau13[[#This Row],[Nombre de salarié formé 2024]]&gt;=Tableau13[[#This Row],[Objectif 2025]],3,IF(Tableau13[[#This Row],[Nombre de salarié formé 2024]]&lt;Tableau13[[#This Row],[Objectif 2025]],2,IF(Tableau13[[#This Row],[Nombre de salarié formé 2024]]&lt;=A24,1,0))))</f>
        <v>0</v>
      </c>
      <c r="Q30" s="53" t="e">
        <f t="shared" si="5"/>
        <v>#REF!</v>
      </c>
      <c r="R30" s="40" t="e">
        <f t="shared" si="6"/>
        <v>#REF!</v>
      </c>
      <c r="S30" s="29"/>
      <c r="T30" s="40" t="e">
        <f t="shared" si="7"/>
        <v>#REF!</v>
      </c>
      <c r="U30" s="39"/>
      <c r="V30" s="39">
        <f>IF(Tableau13[[#This Row],[Objectif 2026]]=A24,0,IF(Tableau13[[#This Row],[Nombre de salarié formé 2025]]&gt;=Tableau13[[#This Row],[Objectif 2026]],3,IF(Tableau13[[#This Row],[Nombre de salarié formé 2025]]&lt;Tableau13[[#This Row],[Objectif 2026]],2,IF(Tableau13[[#This Row],[Nombre de salarié formé 2025]]&lt;=A24,1,0))))</f>
        <v>0</v>
      </c>
      <c r="W30" s="53" t="e">
        <f t="shared" si="8"/>
        <v>#REF!</v>
      </c>
      <c r="X30" s="40" t="e">
        <f t="shared" si="9"/>
        <v>#REF!</v>
      </c>
      <c r="Y30" s="29"/>
      <c r="Z30" s="40" t="e">
        <f t="shared" si="10"/>
        <v>#REF!</v>
      </c>
      <c r="AA30" s="29"/>
      <c r="AB30" s="39">
        <f>IF(Tableau13[[#This Row],[Objectif 2027]]=A24,0,IF(Tableau13[[#This Row],[Nombre de salarié formé 2026]]&gt;=Tableau13[[#This Row],[Objectif 2027]],3,IF(Tableau13[[#This Row],[Nombre de salarié formé 2026]]&lt;Tableau13[[#This Row],[Objectif 2027]],2,IF(Tableau13[[#This Row],[Nombre de salarié formé 2026]]&lt;=A24,1,0))))</f>
        <v>0</v>
      </c>
      <c r="AC30" s="53" t="e">
        <f t="shared" si="11"/>
        <v>#REF!</v>
      </c>
      <c r="AD30" s="40" t="e">
        <f t="shared" si="12"/>
        <v>#REF!</v>
      </c>
      <c r="AE30" s="29"/>
      <c r="AF30" s="40" t="e">
        <f t="shared" si="13"/>
        <v>#REF!</v>
      </c>
      <c r="AG30" s="29"/>
      <c r="AH30" s="39">
        <f>IF(Tableau13[[#This Row],[Objectif 2028]]=A24,0,IF(Tableau13[[#This Row],[Nombre de salarié formé 2027]]&gt;=Tableau13[[#This Row],[Objectif 2028]],3,IF(Tableau13[[#This Row],[Nombre de salarié formé 2027]]&lt;Tableau13[[#This Row],[Objectif 2028]],2,IF(Tableau13[[#This Row],[Nombre de salarié formé 2027]]&lt;=A24,1,0))))</f>
        <v>0</v>
      </c>
      <c r="AI30" s="53" t="e">
        <f t="shared" si="14"/>
        <v>#REF!</v>
      </c>
      <c r="AJ30" s="40" t="e">
        <f t="shared" si="15"/>
        <v>#REF!</v>
      </c>
      <c r="AK30" s="29"/>
      <c r="AL30" s="40" t="e">
        <f t="shared" si="16"/>
        <v>#REF!</v>
      </c>
      <c r="AM30" s="29"/>
      <c r="AN30" s="39">
        <f>IF(Tableau13[[#This Row],[Objectif 2029]]=A24,0,IF(Tableau13[[#This Row],[Nombre de salarié formé 2028]]&gt;=Tableau13[[#This Row],[Objectif 2029]],3,IF(Tableau13[[#This Row],[Nombre de salarié formé 2028]]&lt;Tableau13[[#This Row],[Objectif 2029]],2,IF(Tableau13[[#This Row],[Nombre de salarié formé 2028]]&lt;=A24,1,0))))</f>
        <v>0</v>
      </c>
    </row>
    <row r="31" spans="3:69" ht="21" customHeight="1" x14ac:dyDescent="0.25">
      <c r="C31" s="52" t="s">
        <v>69</v>
      </c>
      <c r="D31" s="32" t="s">
        <v>40</v>
      </c>
      <c r="E31" s="29" t="e">
        <f>COUNTIFS(#REF!,"Q")</f>
        <v>#REF!</v>
      </c>
      <c r="F31" s="40" t="e">
        <f t="shared" si="0"/>
        <v>#REF!</v>
      </c>
      <c r="G31" s="29"/>
      <c r="H31" s="40" t="e">
        <f t="shared" si="1"/>
        <v>#REF!</v>
      </c>
      <c r="I31" s="39"/>
      <c r="J31" s="39">
        <f>IF(Tableau13[[#This Row],[Objectif 2024]]=A25,0,IF(Tableau13[[#This Row],[Nombre de salarié formé 2023]]&gt;=Tableau13[[#This Row],[Objectif 2024]],3,IF(Tableau13[[#This Row],[Nombre de salarié formé 2023]]&lt;Tableau13[[#This Row],[Objectif 2024]],2,IF(Tableau13[[#This Row],[Nombre de salarié formé 2023]]&lt;=A25,1,0))))</f>
        <v>0</v>
      </c>
      <c r="K31" s="53" t="e">
        <f t="shared" si="2"/>
        <v>#REF!</v>
      </c>
      <c r="L31" s="40" t="e">
        <f t="shared" si="3"/>
        <v>#REF!</v>
      </c>
      <c r="M31" s="29"/>
      <c r="N31" s="40" t="e">
        <f t="shared" si="4"/>
        <v>#REF!</v>
      </c>
      <c r="O31" s="39"/>
      <c r="P31" s="39">
        <f>IF(Tableau13[[#This Row],[Objectif 2025]]=A25,0,IF(Tableau13[[#This Row],[Nombre de salarié formé 2024]]&gt;=Tableau13[[#This Row],[Objectif 2025]],3,IF(Tableau13[[#This Row],[Nombre de salarié formé 2024]]&lt;Tableau13[[#This Row],[Objectif 2025]],2,IF(Tableau13[[#This Row],[Nombre de salarié formé 2024]]&lt;=A25,1,0))))</f>
        <v>0</v>
      </c>
      <c r="Q31" s="53" t="e">
        <f t="shared" si="5"/>
        <v>#REF!</v>
      </c>
      <c r="R31" s="40" t="e">
        <f t="shared" si="6"/>
        <v>#REF!</v>
      </c>
      <c r="S31" s="29"/>
      <c r="T31" s="40" t="e">
        <f t="shared" si="7"/>
        <v>#REF!</v>
      </c>
      <c r="U31" s="39"/>
      <c r="V31" s="39">
        <f>IF(Tableau13[[#This Row],[Objectif 2026]]=A25,0,IF(Tableau13[[#This Row],[Nombre de salarié formé 2025]]&gt;=Tableau13[[#This Row],[Objectif 2026]],3,IF(Tableau13[[#This Row],[Nombre de salarié formé 2025]]&lt;Tableau13[[#This Row],[Objectif 2026]],2,IF(Tableau13[[#This Row],[Nombre de salarié formé 2025]]&lt;=A25,1,0))))</f>
        <v>0</v>
      </c>
      <c r="W31" s="53" t="e">
        <f t="shared" si="8"/>
        <v>#REF!</v>
      </c>
      <c r="X31" s="40" t="e">
        <f t="shared" si="9"/>
        <v>#REF!</v>
      </c>
      <c r="Y31" s="29"/>
      <c r="Z31" s="40" t="e">
        <f t="shared" si="10"/>
        <v>#REF!</v>
      </c>
      <c r="AA31" s="29"/>
      <c r="AB31" s="39">
        <f>IF(Tableau13[[#This Row],[Objectif 2027]]=A25,0,IF(Tableau13[[#This Row],[Nombre de salarié formé 2026]]&gt;=Tableau13[[#This Row],[Objectif 2027]],3,IF(Tableau13[[#This Row],[Nombre de salarié formé 2026]]&lt;Tableau13[[#This Row],[Objectif 2027]],2,IF(Tableau13[[#This Row],[Nombre de salarié formé 2026]]&lt;=A25,1,0))))</f>
        <v>0</v>
      </c>
      <c r="AC31" s="53" t="e">
        <f t="shared" si="11"/>
        <v>#REF!</v>
      </c>
      <c r="AD31" s="40" t="e">
        <f t="shared" si="12"/>
        <v>#REF!</v>
      </c>
      <c r="AE31" s="29"/>
      <c r="AF31" s="40" t="e">
        <f t="shared" si="13"/>
        <v>#REF!</v>
      </c>
      <c r="AG31" s="29"/>
      <c r="AH31" s="39">
        <f>IF(Tableau13[[#This Row],[Objectif 2028]]=A25,0,IF(Tableau13[[#This Row],[Nombre de salarié formé 2027]]&gt;=Tableau13[[#This Row],[Objectif 2028]],3,IF(Tableau13[[#This Row],[Nombre de salarié formé 2027]]&lt;Tableau13[[#This Row],[Objectif 2028]],2,IF(Tableau13[[#This Row],[Nombre de salarié formé 2027]]&lt;=A25,1,0))))</f>
        <v>0</v>
      </c>
      <c r="AI31" s="53" t="e">
        <f t="shared" si="14"/>
        <v>#REF!</v>
      </c>
      <c r="AJ31" s="40" t="e">
        <f t="shared" si="15"/>
        <v>#REF!</v>
      </c>
      <c r="AK31" s="29"/>
      <c r="AL31" s="40" t="e">
        <f t="shared" si="16"/>
        <v>#REF!</v>
      </c>
      <c r="AM31" s="29"/>
      <c r="AN31" s="39">
        <f>IF(Tableau13[[#This Row],[Objectif 2029]]=A25,0,IF(Tableau13[[#This Row],[Nombre de salarié formé 2028]]&gt;=Tableau13[[#This Row],[Objectif 2029]],3,IF(Tableau13[[#This Row],[Nombre de salarié formé 2028]]&lt;Tableau13[[#This Row],[Objectif 2029]],2,IF(Tableau13[[#This Row],[Nombre de salarié formé 2028]]&lt;=A25,1,0))))</f>
        <v>0</v>
      </c>
    </row>
    <row r="32" spans="3:69" ht="21" customHeight="1" x14ac:dyDescent="0.25">
      <c r="C32" s="52" t="s">
        <v>69</v>
      </c>
      <c r="D32" s="32" t="s">
        <v>41</v>
      </c>
      <c r="E32" s="29" t="e">
        <f>COUNTIFS(#REF!,"Q")</f>
        <v>#REF!</v>
      </c>
      <c r="F32" s="40" t="e">
        <f t="shared" si="0"/>
        <v>#REF!</v>
      </c>
      <c r="G32" s="29"/>
      <c r="H32" s="40" t="e">
        <f t="shared" si="1"/>
        <v>#REF!</v>
      </c>
      <c r="I32" s="39"/>
      <c r="J32" s="39">
        <f>IF(Tableau13[[#This Row],[Objectif 2024]]=A26,0,IF(Tableau13[[#This Row],[Nombre de salarié formé 2023]]&gt;=Tableau13[[#This Row],[Objectif 2024]],3,IF(Tableau13[[#This Row],[Nombre de salarié formé 2023]]&lt;Tableau13[[#This Row],[Objectif 2024]],2,IF(Tableau13[[#This Row],[Nombre de salarié formé 2023]]&lt;=A26,1,0))))</f>
        <v>0</v>
      </c>
      <c r="K32" s="53" t="e">
        <f t="shared" si="2"/>
        <v>#REF!</v>
      </c>
      <c r="L32" s="40" t="e">
        <f t="shared" si="3"/>
        <v>#REF!</v>
      </c>
      <c r="M32" s="29"/>
      <c r="N32" s="40" t="e">
        <f t="shared" si="4"/>
        <v>#REF!</v>
      </c>
      <c r="O32" s="39"/>
      <c r="P32" s="39">
        <f>IF(Tableau13[[#This Row],[Objectif 2025]]=A26,0,IF(Tableau13[[#This Row],[Nombre de salarié formé 2024]]&gt;=Tableau13[[#This Row],[Objectif 2025]],3,IF(Tableau13[[#This Row],[Nombre de salarié formé 2024]]&lt;Tableau13[[#This Row],[Objectif 2025]],2,IF(Tableau13[[#This Row],[Nombre de salarié formé 2024]]&lt;=A26,1,0))))</f>
        <v>0</v>
      </c>
      <c r="Q32" s="53" t="e">
        <f t="shared" si="5"/>
        <v>#REF!</v>
      </c>
      <c r="R32" s="40" t="e">
        <f t="shared" si="6"/>
        <v>#REF!</v>
      </c>
      <c r="S32" s="29"/>
      <c r="T32" s="40" t="e">
        <f t="shared" si="7"/>
        <v>#REF!</v>
      </c>
      <c r="U32" s="39"/>
      <c r="V32" s="39">
        <f>IF(Tableau13[[#This Row],[Objectif 2026]]=A26,0,IF(Tableau13[[#This Row],[Nombre de salarié formé 2025]]&gt;=Tableau13[[#This Row],[Objectif 2026]],3,IF(Tableau13[[#This Row],[Nombre de salarié formé 2025]]&lt;Tableau13[[#This Row],[Objectif 2026]],2,IF(Tableau13[[#This Row],[Nombre de salarié formé 2025]]&lt;=A26,1,0))))</f>
        <v>0</v>
      </c>
      <c r="W32" s="53" t="e">
        <f t="shared" si="8"/>
        <v>#REF!</v>
      </c>
      <c r="X32" s="40" t="e">
        <f t="shared" si="9"/>
        <v>#REF!</v>
      </c>
      <c r="Y32" s="29"/>
      <c r="Z32" s="40" t="e">
        <f t="shared" si="10"/>
        <v>#REF!</v>
      </c>
      <c r="AA32" s="29"/>
      <c r="AB32" s="39">
        <f>IF(Tableau13[[#This Row],[Objectif 2027]]=A26,0,IF(Tableau13[[#This Row],[Nombre de salarié formé 2026]]&gt;=Tableau13[[#This Row],[Objectif 2027]],3,IF(Tableau13[[#This Row],[Nombre de salarié formé 2026]]&lt;Tableau13[[#This Row],[Objectif 2027]],2,IF(Tableau13[[#This Row],[Nombre de salarié formé 2026]]&lt;=A26,1,0))))</f>
        <v>0</v>
      </c>
      <c r="AC32" s="53" t="e">
        <f t="shared" si="11"/>
        <v>#REF!</v>
      </c>
      <c r="AD32" s="40" t="e">
        <f t="shared" si="12"/>
        <v>#REF!</v>
      </c>
      <c r="AE32" s="29"/>
      <c r="AF32" s="40" t="e">
        <f t="shared" si="13"/>
        <v>#REF!</v>
      </c>
      <c r="AG32" s="29"/>
      <c r="AH32" s="39">
        <f>IF(Tableau13[[#This Row],[Objectif 2028]]=A26,0,IF(Tableau13[[#This Row],[Nombre de salarié formé 2027]]&gt;=Tableau13[[#This Row],[Objectif 2028]],3,IF(Tableau13[[#This Row],[Nombre de salarié formé 2027]]&lt;Tableau13[[#This Row],[Objectif 2028]],2,IF(Tableau13[[#This Row],[Nombre de salarié formé 2027]]&lt;=A26,1,0))))</f>
        <v>0</v>
      </c>
      <c r="AI32" s="53" t="e">
        <f t="shared" si="14"/>
        <v>#REF!</v>
      </c>
      <c r="AJ32" s="40" t="e">
        <f t="shared" si="15"/>
        <v>#REF!</v>
      </c>
      <c r="AK32" s="29"/>
      <c r="AL32" s="40" t="e">
        <f t="shared" si="16"/>
        <v>#REF!</v>
      </c>
      <c r="AM32" s="29"/>
      <c r="AN32" s="39">
        <f>IF(Tableau13[[#This Row],[Objectif 2029]]=A26,0,IF(Tableau13[[#This Row],[Nombre de salarié formé 2028]]&gt;=Tableau13[[#This Row],[Objectif 2029]],3,IF(Tableau13[[#This Row],[Nombre de salarié formé 2028]]&lt;Tableau13[[#This Row],[Objectif 2029]],2,IF(Tableau13[[#This Row],[Nombre de salarié formé 2028]]&lt;=A26,1,0))))</f>
        <v>0</v>
      </c>
    </row>
    <row r="33" spans="3:40" ht="21" customHeight="1" x14ac:dyDescent="0.25">
      <c r="C33" s="52" t="s">
        <v>69</v>
      </c>
      <c r="D33" s="32" t="s">
        <v>42</v>
      </c>
      <c r="E33" s="29" t="e">
        <f>COUNTIFS(#REF!,"Q")</f>
        <v>#REF!</v>
      </c>
      <c r="F33" s="40" t="e">
        <f t="shared" si="0"/>
        <v>#REF!</v>
      </c>
      <c r="G33" s="29"/>
      <c r="H33" s="40" t="e">
        <f t="shared" si="1"/>
        <v>#REF!</v>
      </c>
      <c r="I33" s="39"/>
      <c r="J33" s="39">
        <f>IF(Tableau13[[#This Row],[Objectif 2024]]=A27,0,IF(Tableau13[[#This Row],[Nombre de salarié formé 2023]]&gt;=Tableau13[[#This Row],[Objectif 2024]],3,IF(Tableau13[[#This Row],[Nombre de salarié formé 2023]]&lt;Tableau13[[#This Row],[Objectif 2024]],2,IF(Tableau13[[#This Row],[Nombre de salarié formé 2023]]&lt;=A27,1,0))))</f>
        <v>0</v>
      </c>
      <c r="K33" s="53" t="e">
        <f t="shared" si="2"/>
        <v>#REF!</v>
      </c>
      <c r="L33" s="40" t="e">
        <f t="shared" si="3"/>
        <v>#REF!</v>
      </c>
      <c r="M33" s="29"/>
      <c r="N33" s="40" t="e">
        <f t="shared" si="4"/>
        <v>#REF!</v>
      </c>
      <c r="O33" s="39"/>
      <c r="P33" s="39">
        <f>IF(Tableau13[[#This Row],[Objectif 2025]]=A27,0,IF(Tableau13[[#This Row],[Nombre de salarié formé 2024]]&gt;=Tableau13[[#This Row],[Objectif 2025]],3,IF(Tableau13[[#This Row],[Nombre de salarié formé 2024]]&lt;Tableau13[[#This Row],[Objectif 2025]],2,IF(Tableau13[[#This Row],[Nombre de salarié formé 2024]]&lt;=A27,1,0))))</f>
        <v>0</v>
      </c>
      <c r="Q33" s="53" t="e">
        <f t="shared" si="5"/>
        <v>#REF!</v>
      </c>
      <c r="R33" s="40" t="e">
        <f t="shared" si="6"/>
        <v>#REF!</v>
      </c>
      <c r="S33" s="29"/>
      <c r="T33" s="40" t="e">
        <f t="shared" si="7"/>
        <v>#REF!</v>
      </c>
      <c r="U33" s="39"/>
      <c r="V33" s="39">
        <f>IF(Tableau13[[#This Row],[Objectif 2026]]=A27,0,IF(Tableau13[[#This Row],[Nombre de salarié formé 2025]]&gt;=Tableau13[[#This Row],[Objectif 2026]],3,IF(Tableau13[[#This Row],[Nombre de salarié formé 2025]]&lt;Tableau13[[#This Row],[Objectif 2026]],2,IF(Tableau13[[#This Row],[Nombre de salarié formé 2025]]&lt;=A27,1,0))))</f>
        <v>0</v>
      </c>
      <c r="W33" s="53" t="e">
        <f t="shared" si="8"/>
        <v>#REF!</v>
      </c>
      <c r="X33" s="40" t="e">
        <f t="shared" si="9"/>
        <v>#REF!</v>
      </c>
      <c r="Y33" s="29"/>
      <c r="Z33" s="40" t="e">
        <f t="shared" si="10"/>
        <v>#REF!</v>
      </c>
      <c r="AA33" s="29"/>
      <c r="AB33" s="39">
        <f>IF(Tableau13[[#This Row],[Objectif 2027]]=A27,0,IF(Tableau13[[#This Row],[Nombre de salarié formé 2026]]&gt;=Tableau13[[#This Row],[Objectif 2027]],3,IF(Tableau13[[#This Row],[Nombre de salarié formé 2026]]&lt;Tableau13[[#This Row],[Objectif 2027]],2,IF(Tableau13[[#This Row],[Nombre de salarié formé 2026]]&lt;=A27,1,0))))</f>
        <v>0</v>
      </c>
      <c r="AC33" s="53" t="e">
        <f t="shared" si="11"/>
        <v>#REF!</v>
      </c>
      <c r="AD33" s="40" t="e">
        <f t="shared" si="12"/>
        <v>#REF!</v>
      </c>
      <c r="AE33" s="29"/>
      <c r="AF33" s="40" t="e">
        <f t="shared" si="13"/>
        <v>#REF!</v>
      </c>
      <c r="AG33" s="29"/>
      <c r="AH33" s="39">
        <f>IF(Tableau13[[#This Row],[Objectif 2028]]=A27,0,IF(Tableau13[[#This Row],[Nombre de salarié formé 2027]]&gt;=Tableau13[[#This Row],[Objectif 2028]],3,IF(Tableau13[[#This Row],[Nombre de salarié formé 2027]]&lt;Tableau13[[#This Row],[Objectif 2028]],2,IF(Tableau13[[#This Row],[Nombre de salarié formé 2027]]&lt;=A27,1,0))))</f>
        <v>0</v>
      </c>
      <c r="AI33" s="53" t="e">
        <f t="shared" si="14"/>
        <v>#REF!</v>
      </c>
      <c r="AJ33" s="40" t="e">
        <f t="shared" si="15"/>
        <v>#REF!</v>
      </c>
      <c r="AK33" s="29"/>
      <c r="AL33" s="40" t="e">
        <f t="shared" si="16"/>
        <v>#REF!</v>
      </c>
      <c r="AM33" s="29"/>
      <c r="AN33" s="39">
        <f>IF(Tableau13[[#This Row],[Objectif 2029]]=A27,0,IF(Tableau13[[#This Row],[Nombre de salarié formé 2028]]&gt;=Tableau13[[#This Row],[Objectif 2029]],3,IF(Tableau13[[#This Row],[Nombre de salarié formé 2028]]&lt;Tableau13[[#This Row],[Objectif 2029]],2,IF(Tableau13[[#This Row],[Nombre de salarié formé 2028]]&lt;=A27,1,0))))</f>
        <v>0</v>
      </c>
    </row>
    <row r="34" spans="3:40" ht="21" customHeight="1" x14ac:dyDescent="0.25">
      <c r="C34" s="52" t="s">
        <v>69</v>
      </c>
      <c r="D34" s="32" t="s">
        <v>43</v>
      </c>
      <c r="E34" s="29" t="e">
        <f>COUNTIFS(#REF!,"Q")</f>
        <v>#REF!</v>
      </c>
      <c r="F34" s="40" t="e">
        <f t="shared" si="0"/>
        <v>#REF!</v>
      </c>
      <c r="G34" s="29"/>
      <c r="H34" s="40" t="e">
        <f t="shared" si="1"/>
        <v>#REF!</v>
      </c>
      <c r="I34" s="39"/>
      <c r="J34" s="39">
        <f>IF(Tableau13[[#This Row],[Objectif 2024]]=A28,0,IF(Tableau13[[#This Row],[Nombre de salarié formé 2023]]&gt;=Tableau13[[#This Row],[Objectif 2024]],3,IF(Tableau13[[#This Row],[Nombre de salarié formé 2023]]&lt;Tableau13[[#This Row],[Objectif 2024]],2,IF(Tableau13[[#This Row],[Nombre de salarié formé 2023]]&lt;=A28,1,0))))</f>
        <v>0</v>
      </c>
      <c r="K34" s="53" t="e">
        <f t="shared" si="2"/>
        <v>#REF!</v>
      </c>
      <c r="L34" s="40" t="e">
        <f t="shared" si="3"/>
        <v>#REF!</v>
      </c>
      <c r="M34" s="29"/>
      <c r="N34" s="40" t="e">
        <f t="shared" si="4"/>
        <v>#REF!</v>
      </c>
      <c r="O34" s="39"/>
      <c r="P34" s="39">
        <f>IF(Tableau13[[#This Row],[Objectif 2025]]=A28,0,IF(Tableau13[[#This Row],[Nombre de salarié formé 2024]]&gt;=Tableau13[[#This Row],[Objectif 2025]],3,IF(Tableau13[[#This Row],[Nombre de salarié formé 2024]]&lt;Tableau13[[#This Row],[Objectif 2025]],2,IF(Tableau13[[#This Row],[Nombre de salarié formé 2024]]&lt;=A28,1,0))))</f>
        <v>0</v>
      </c>
      <c r="Q34" s="53" t="e">
        <f t="shared" si="5"/>
        <v>#REF!</v>
      </c>
      <c r="R34" s="40" t="e">
        <f t="shared" si="6"/>
        <v>#REF!</v>
      </c>
      <c r="S34" s="29"/>
      <c r="T34" s="40" t="e">
        <f t="shared" si="7"/>
        <v>#REF!</v>
      </c>
      <c r="U34" s="39"/>
      <c r="V34" s="39">
        <f>IF(Tableau13[[#This Row],[Objectif 2026]]=A28,0,IF(Tableau13[[#This Row],[Nombre de salarié formé 2025]]&gt;=Tableau13[[#This Row],[Objectif 2026]],3,IF(Tableau13[[#This Row],[Nombre de salarié formé 2025]]&lt;Tableau13[[#This Row],[Objectif 2026]],2,IF(Tableau13[[#This Row],[Nombre de salarié formé 2025]]&lt;=A28,1,0))))</f>
        <v>0</v>
      </c>
      <c r="W34" s="53" t="e">
        <f t="shared" si="8"/>
        <v>#REF!</v>
      </c>
      <c r="X34" s="40" t="e">
        <f t="shared" si="9"/>
        <v>#REF!</v>
      </c>
      <c r="Y34" s="29"/>
      <c r="Z34" s="40" t="e">
        <f t="shared" si="10"/>
        <v>#REF!</v>
      </c>
      <c r="AA34" s="29"/>
      <c r="AB34" s="39">
        <f>IF(Tableau13[[#This Row],[Objectif 2027]]=A28,0,IF(Tableau13[[#This Row],[Nombre de salarié formé 2026]]&gt;=Tableau13[[#This Row],[Objectif 2027]],3,IF(Tableau13[[#This Row],[Nombre de salarié formé 2026]]&lt;Tableau13[[#This Row],[Objectif 2027]],2,IF(Tableau13[[#This Row],[Nombre de salarié formé 2026]]&lt;=A28,1,0))))</f>
        <v>0</v>
      </c>
      <c r="AC34" s="53" t="e">
        <f t="shared" si="11"/>
        <v>#REF!</v>
      </c>
      <c r="AD34" s="40" t="e">
        <f t="shared" si="12"/>
        <v>#REF!</v>
      </c>
      <c r="AE34" s="29"/>
      <c r="AF34" s="40" t="e">
        <f t="shared" si="13"/>
        <v>#REF!</v>
      </c>
      <c r="AG34" s="29"/>
      <c r="AH34" s="39">
        <f>IF(Tableau13[[#This Row],[Objectif 2028]]=A28,0,IF(Tableau13[[#This Row],[Nombre de salarié formé 2027]]&gt;=Tableau13[[#This Row],[Objectif 2028]],3,IF(Tableau13[[#This Row],[Nombre de salarié formé 2027]]&lt;Tableau13[[#This Row],[Objectif 2028]],2,IF(Tableau13[[#This Row],[Nombre de salarié formé 2027]]&lt;=A28,1,0))))</f>
        <v>0</v>
      </c>
      <c r="AI34" s="53" t="e">
        <f t="shared" si="14"/>
        <v>#REF!</v>
      </c>
      <c r="AJ34" s="40" t="e">
        <f t="shared" si="15"/>
        <v>#REF!</v>
      </c>
      <c r="AK34" s="29"/>
      <c r="AL34" s="40" t="e">
        <f t="shared" si="16"/>
        <v>#REF!</v>
      </c>
      <c r="AM34" s="29"/>
      <c r="AN34" s="39">
        <f>IF(Tableau13[[#This Row],[Objectif 2029]]=A28,0,IF(Tableau13[[#This Row],[Nombre de salarié formé 2028]]&gt;=Tableau13[[#This Row],[Objectif 2029]],3,IF(Tableau13[[#This Row],[Nombre de salarié formé 2028]]&lt;Tableau13[[#This Row],[Objectif 2029]],2,IF(Tableau13[[#This Row],[Nombre de salarié formé 2028]]&lt;=A28,1,0))))</f>
        <v>0</v>
      </c>
    </row>
    <row r="35" spans="3:40" ht="21" customHeight="1" x14ac:dyDescent="0.25">
      <c r="C35" s="52" t="s">
        <v>6</v>
      </c>
      <c r="D35" s="32" t="s">
        <v>44</v>
      </c>
      <c r="E35" s="29" t="e">
        <f>COUNTIFS(#REF!,"Q")</f>
        <v>#REF!</v>
      </c>
      <c r="F35" s="40" t="e">
        <f t="shared" si="0"/>
        <v>#REF!</v>
      </c>
      <c r="G35" s="29"/>
      <c r="H35" s="40" t="e">
        <f t="shared" si="1"/>
        <v>#REF!</v>
      </c>
      <c r="I35" s="39"/>
      <c r="J35" s="39">
        <f>IF(Tableau13[[#This Row],[Objectif 2024]]=A29,0,IF(Tableau13[[#This Row],[Nombre de salarié formé 2023]]&gt;=Tableau13[[#This Row],[Objectif 2024]],3,IF(Tableau13[[#This Row],[Nombre de salarié formé 2023]]&lt;Tableau13[[#This Row],[Objectif 2024]],2,IF(Tableau13[[#This Row],[Nombre de salarié formé 2023]]&lt;=A29,1,0))))</f>
        <v>0</v>
      </c>
      <c r="K35" s="53" t="e">
        <f t="shared" si="2"/>
        <v>#REF!</v>
      </c>
      <c r="L35" s="40" t="e">
        <f t="shared" si="3"/>
        <v>#REF!</v>
      </c>
      <c r="M35" s="29"/>
      <c r="N35" s="40" t="e">
        <f t="shared" si="4"/>
        <v>#REF!</v>
      </c>
      <c r="O35" s="39"/>
      <c r="P35" s="39">
        <f>IF(Tableau13[[#This Row],[Objectif 2025]]=A29,0,IF(Tableau13[[#This Row],[Nombre de salarié formé 2024]]&gt;=Tableau13[[#This Row],[Objectif 2025]],3,IF(Tableau13[[#This Row],[Nombre de salarié formé 2024]]&lt;Tableau13[[#This Row],[Objectif 2025]],2,IF(Tableau13[[#This Row],[Nombre de salarié formé 2024]]&lt;=A29,1,0))))</f>
        <v>0</v>
      </c>
      <c r="Q35" s="53" t="e">
        <f t="shared" si="5"/>
        <v>#REF!</v>
      </c>
      <c r="R35" s="40" t="e">
        <f t="shared" si="6"/>
        <v>#REF!</v>
      </c>
      <c r="S35" s="29"/>
      <c r="T35" s="40" t="e">
        <f t="shared" si="7"/>
        <v>#REF!</v>
      </c>
      <c r="U35" s="39"/>
      <c r="V35" s="39">
        <f>IF(Tableau13[[#This Row],[Objectif 2026]]=A29,0,IF(Tableau13[[#This Row],[Nombre de salarié formé 2025]]&gt;=Tableau13[[#This Row],[Objectif 2026]],3,IF(Tableau13[[#This Row],[Nombre de salarié formé 2025]]&lt;Tableau13[[#This Row],[Objectif 2026]],2,IF(Tableau13[[#This Row],[Nombre de salarié formé 2025]]&lt;=A29,1,0))))</f>
        <v>0</v>
      </c>
      <c r="W35" s="53" t="e">
        <f t="shared" si="8"/>
        <v>#REF!</v>
      </c>
      <c r="X35" s="40" t="e">
        <f t="shared" si="9"/>
        <v>#REF!</v>
      </c>
      <c r="Y35" s="29"/>
      <c r="Z35" s="40" t="e">
        <f t="shared" si="10"/>
        <v>#REF!</v>
      </c>
      <c r="AA35" s="29"/>
      <c r="AB35" s="39">
        <f>IF(Tableau13[[#This Row],[Objectif 2027]]=A29,0,IF(Tableau13[[#This Row],[Nombre de salarié formé 2026]]&gt;=Tableau13[[#This Row],[Objectif 2027]],3,IF(Tableau13[[#This Row],[Nombre de salarié formé 2026]]&lt;Tableau13[[#This Row],[Objectif 2027]],2,IF(Tableau13[[#This Row],[Nombre de salarié formé 2026]]&lt;=A29,1,0))))</f>
        <v>0</v>
      </c>
      <c r="AC35" s="53" t="e">
        <f t="shared" si="11"/>
        <v>#REF!</v>
      </c>
      <c r="AD35" s="40" t="e">
        <f t="shared" si="12"/>
        <v>#REF!</v>
      </c>
      <c r="AE35" s="29"/>
      <c r="AF35" s="40" t="e">
        <f t="shared" si="13"/>
        <v>#REF!</v>
      </c>
      <c r="AG35" s="29"/>
      <c r="AH35" s="39">
        <f>IF(Tableau13[[#This Row],[Objectif 2028]]=A29,0,IF(Tableau13[[#This Row],[Nombre de salarié formé 2027]]&gt;=Tableau13[[#This Row],[Objectif 2028]],3,IF(Tableau13[[#This Row],[Nombre de salarié formé 2027]]&lt;Tableau13[[#This Row],[Objectif 2028]],2,IF(Tableau13[[#This Row],[Nombre de salarié formé 2027]]&lt;=A29,1,0))))</f>
        <v>0</v>
      </c>
      <c r="AI35" s="53" t="e">
        <f t="shared" si="14"/>
        <v>#REF!</v>
      </c>
      <c r="AJ35" s="40" t="e">
        <f t="shared" si="15"/>
        <v>#REF!</v>
      </c>
      <c r="AK35" s="29"/>
      <c r="AL35" s="40" t="e">
        <f t="shared" si="16"/>
        <v>#REF!</v>
      </c>
      <c r="AM35" s="29"/>
      <c r="AN35" s="39">
        <f>IF(Tableau13[[#This Row],[Objectif 2029]]=A29,0,IF(Tableau13[[#This Row],[Nombre de salarié formé 2028]]&gt;=Tableau13[[#This Row],[Objectif 2029]],3,IF(Tableau13[[#This Row],[Nombre de salarié formé 2028]]&lt;Tableau13[[#This Row],[Objectif 2029]],2,IF(Tableau13[[#This Row],[Nombre de salarié formé 2028]]&lt;=A29,1,0))))</f>
        <v>0</v>
      </c>
    </row>
    <row r="36" spans="3:40" ht="21" customHeight="1" x14ac:dyDescent="0.25">
      <c r="C36" s="52" t="s">
        <v>6</v>
      </c>
      <c r="D36" s="32" t="s">
        <v>107</v>
      </c>
      <c r="E36" s="29" t="e">
        <f>COUNTIFS(#REF!,"Q")</f>
        <v>#REF!</v>
      </c>
      <c r="F36" s="40" t="e">
        <f t="shared" si="0"/>
        <v>#REF!</v>
      </c>
      <c r="G36" s="29"/>
      <c r="H36" s="40" t="e">
        <f t="shared" si="1"/>
        <v>#REF!</v>
      </c>
      <c r="I36" s="39"/>
      <c r="J36" s="39">
        <f>IF(Tableau13[[#This Row],[Objectif 2024]]=A30,0,IF(Tableau13[[#This Row],[Nombre de salarié formé 2023]]&gt;=Tableau13[[#This Row],[Objectif 2024]],3,IF(Tableau13[[#This Row],[Nombre de salarié formé 2023]]&lt;Tableau13[[#This Row],[Objectif 2024]],2,IF(Tableau13[[#This Row],[Nombre de salarié formé 2023]]&lt;=A30,1,0))))</f>
        <v>0</v>
      </c>
      <c r="K36" s="53" t="e">
        <f t="shared" si="2"/>
        <v>#REF!</v>
      </c>
      <c r="L36" s="40" t="e">
        <f t="shared" si="3"/>
        <v>#REF!</v>
      </c>
      <c r="M36" s="29"/>
      <c r="N36" s="40" t="e">
        <f t="shared" si="4"/>
        <v>#REF!</v>
      </c>
      <c r="O36" s="39"/>
      <c r="P36" s="39">
        <f>IF(Tableau13[[#This Row],[Objectif 2025]]=A30,0,IF(Tableau13[[#This Row],[Nombre de salarié formé 2024]]&gt;=Tableau13[[#This Row],[Objectif 2025]],3,IF(Tableau13[[#This Row],[Nombre de salarié formé 2024]]&lt;Tableau13[[#This Row],[Objectif 2025]],2,IF(Tableau13[[#This Row],[Nombre de salarié formé 2024]]&lt;=A30,1,0))))</f>
        <v>0</v>
      </c>
      <c r="Q36" s="53" t="e">
        <f t="shared" si="5"/>
        <v>#REF!</v>
      </c>
      <c r="R36" s="40" t="e">
        <f t="shared" si="6"/>
        <v>#REF!</v>
      </c>
      <c r="S36" s="29"/>
      <c r="T36" s="40" t="e">
        <f t="shared" si="7"/>
        <v>#REF!</v>
      </c>
      <c r="U36" s="39"/>
      <c r="V36" s="39">
        <f>IF(Tableau13[[#This Row],[Objectif 2026]]=A30,0,IF(Tableau13[[#This Row],[Nombre de salarié formé 2025]]&gt;=Tableau13[[#This Row],[Objectif 2026]],3,IF(Tableau13[[#This Row],[Nombre de salarié formé 2025]]&lt;Tableau13[[#This Row],[Objectif 2026]],2,IF(Tableau13[[#This Row],[Nombre de salarié formé 2025]]&lt;=A30,1,0))))</f>
        <v>0</v>
      </c>
      <c r="W36" s="53" t="e">
        <f t="shared" si="8"/>
        <v>#REF!</v>
      </c>
      <c r="X36" s="40" t="e">
        <f t="shared" si="9"/>
        <v>#REF!</v>
      </c>
      <c r="Y36" s="29"/>
      <c r="Z36" s="40" t="e">
        <f t="shared" si="10"/>
        <v>#REF!</v>
      </c>
      <c r="AA36" s="29"/>
      <c r="AB36" s="39">
        <f>IF(Tableau13[[#This Row],[Objectif 2027]]=A30,0,IF(Tableau13[[#This Row],[Nombre de salarié formé 2026]]&gt;=Tableau13[[#This Row],[Objectif 2027]],3,IF(Tableau13[[#This Row],[Nombre de salarié formé 2026]]&lt;Tableau13[[#This Row],[Objectif 2027]],2,IF(Tableau13[[#This Row],[Nombre de salarié formé 2026]]&lt;=A30,1,0))))</f>
        <v>0</v>
      </c>
      <c r="AC36" s="53" t="e">
        <f t="shared" si="11"/>
        <v>#REF!</v>
      </c>
      <c r="AD36" s="40" t="e">
        <f t="shared" si="12"/>
        <v>#REF!</v>
      </c>
      <c r="AE36" s="29"/>
      <c r="AF36" s="40" t="e">
        <f t="shared" si="13"/>
        <v>#REF!</v>
      </c>
      <c r="AG36" s="29"/>
      <c r="AH36" s="39">
        <f>IF(Tableau13[[#This Row],[Objectif 2028]]=A30,0,IF(Tableau13[[#This Row],[Nombre de salarié formé 2027]]&gt;=Tableau13[[#This Row],[Objectif 2028]],3,IF(Tableau13[[#This Row],[Nombre de salarié formé 2027]]&lt;Tableau13[[#This Row],[Objectif 2028]],2,IF(Tableau13[[#This Row],[Nombre de salarié formé 2027]]&lt;=A30,1,0))))</f>
        <v>0</v>
      </c>
      <c r="AI36" s="53" t="e">
        <f t="shared" si="14"/>
        <v>#REF!</v>
      </c>
      <c r="AJ36" s="40" t="e">
        <f t="shared" si="15"/>
        <v>#REF!</v>
      </c>
      <c r="AK36" s="29"/>
      <c r="AL36" s="40" t="e">
        <f t="shared" si="16"/>
        <v>#REF!</v>
      </c>
      <c r="AM36" s="29"/>
      <c r="AN36" s="39">
        <f>IF(Tableau13[[#This Row],[Objectif 2029]]=A30,0,IF(Tableau13[[#This Row],[Nombre de salarié formé 2028]]&gt;=Tableau13[[#This Row],[Objectif 2029]],3,IF(Tableau13[[#This Row],[Nombre de salarié formé 2028]]&lt;Tableau13[[#This Row],[Objectif 2029]],2,IF(Tableau13[[#This Row],[Nombre de salarié formé 2028]]&lt;=A30,1,0))))</f>
        <v>0</v>
      </c>
    </row>
    <row r="37" spans="3:40" ht="21" customHeight="1" x14ac:dyDescent="0.25">
      <c r="C37" s="52" t="s">
        <v>6</v>
      </c>
      <c r="D37" s="32" t="s">
        <v>45</v>
      </c>
      <c r="E37" s="29" t="e">
        <f>COUNTIFS(#REF!,"Q")</f>
        <v>#REF!</v>
      </c>
      <c r="F37" s="40" t="e">
        <f t="shared" si="0"/>
        <v>#REF!</v>
      </c>
      <c r="G37" s="29"/>
      <c r="H37" s="40" t="e">
        <f t="shared" si="1"/>
        <v>#REF!</v>
      </c>
      <c r="I37" s="39"/>
      <c r="J37" s="39">
        <f>IF(Tableau13[[#This Row],[Objectif 2024]]=A31,0,IF(Tableau13[[#This Row],[Nombre de salarié formé 2023]]&gt;=Tableau13[[#This Row],[Objectif 2024]],3,IF(Tableau13[[#This Row],[Nombre de salarié formé 2023]]&lt;Tableau13[[#This Row],[Objectif 2024]],2,IF(Tableau13[[#This Row],[Nombre de salarié formé 2023]]&lt;=A31,1,0))))</f>
        <v>0</v>
      </c>
      <c r="K37" s="53" t="e">
        <f t="shared" si="2"/>
        <v>#REF!</v>
      </c>
      <c r="L37" s="40" t="e">
        <f t="shared" si="3"/>
        <v>#REF!</v>
      </c>
      <c r="M37" s="29"/>
      <c r="N37" s="40" t="e">
        <f t="shared" si="4"/>
        <v>#REF!</v>
      </c>
      <c r="O37" s="39"/>
      <c r="P37" s="39">
        <f>IF(Tableau13[[#This Row],[Objectif 2025]]=A31,0,IF(Tableau13[[#This Row],[Nombre de salarié formé 2024]]&gt;=Tableau13[[#This Row],[Objectif 2025]],3,IF(Tableau13[[#This Row],[Nombre de salarié formé 2024]]&lt;Tableau13[[#This Row],[Objectif 2025]],2,IF(Tableau13[[#This Row],[Nombre de salarié formé 2024]]&lt;=A31,1,0))))</f>
        <v>0</v>
      </c>
      <c r="Q37" s="53" t="e">
        <f t="shared" si="5"/>
        <v>#REF!</v>
      </c>
      <c r="R37" s="40" t="e">
        <f t="shared" si="6"/>
        <v>#REF!</v>
      </c>
      <c r="S37" s="29"/>
      <c r="T37" s="40" t="e">
        <f t="shared" si="7"/>
        <v>#REF!</v>
      </c>
      <c r="U37" s="39"/>
      <c r="V37" s="39">
        <f>IF(Tableau13[[#This Row],[Objectif 2026]]=A31,0,IF(Tableau13[[#This Row],[Nombre de salarié formé 2025]]&gt;=Tableau13[[#This Row],[Objectif 2026]],3,IF(Tableau13[[#This Row],[Nombre de salarié formé 2025]]&lt;Tableau13[[#This Row],[Objectif 2026]],2,IF(Tableau13[[#This Row],[Nombre de salarié formé 2025]]&lt;=A31,1,0))))</f>
        <v>0</v>
      </c>
      <c r="W37" s="53" t="e">
        <f t="shared" si="8"/>
        <v>#REF!</v>
      </c>
      <c r="X37" s="40" t="e">
        <f t="shared" si="9"/>
        <v>#REF!</v>
      </c>
      <c r="Y37" s="29"/>
      <c r="Z37" s="40" t="e">
        <f t="shared" si="10"/>
        <v>#REF!</v>
      </c>
      <c r="AA37" s="29"/>
      <c r="AB37" s="39">
        <f>IF(Tableau13[[#This Row],[Objectif 2027]]=A31,0,IF(Tableau13[[#This Row],[Nombre de salarié formé 2026]]&gt;=Tableau13[[#This Row],[Objectif 2027]],3,IF(Tableau13[[#This Row],[Nombre de salarié formé 2026]]&lt;Tableau13[[#This Row],[Objectif 2027]],2,IF(Tableau13[[#This Row],[Nombre de salarié formé 2026]]&lt;=A31,1,0))))</f>
        <v>0</v>
      </c>
      <c r="AC37" s="53" t="e">
        <f t="shared" si="11"/>
        <v>#REF!</v>
      </c>
      <c r="AD37" s="40" t="e">
        <f t="shared" si="12"/>
        <v>#REF!</v>
      </c>
      <c r="AE37" s="29"/>
      <c r="AF37" s="40" t="e">
        <f t="shared" si="13"/>
        <v>#REF!</v>
      </c>
      <c r="AG37" s="29"/>
      <c r="AH37" s="39">
        <f>IF(Tableau13[[#This Row],[Objectif 2028]]=A31,0,IF(Tableau13[[#This Row],[Nombre de salarié formé 2027]]&gt;=Tableau13[[#This Row],[Objectif 2028]],3,IF(Tableau13[[#This Row],[Nombre de salarié formé 2027]]&lt;Tableau13[[#This Row],[Objectif 2028]],2,IF(Tableau13[[#This Row],[Nombre de salarié formé 2027]]&lt;=A31,1,0))))</f>
        <v>0</v>
      </c>
      <c r="AI37" s="53" t="e">
        <f t="shared" si="14"/>
        <v>#REF!</v>
      </c>
      <c r="AJ37" s="40" t="e">
        <f t="shared" si="15"/>
        <v>#REF!</v>
      </c>
      <c r="AK37" s="29"/>
      <c r="AL37" s="40" t="e">
        <f t="shared" si="16"/>
        <v>#REF!</v>
      </c>
      <c r="AM37" s="29"/>
      <c r="AN37" s="39">
        <f>IF(Tableau13[[#This Row],[Objectif 2029]]=A31,0,IF(Tableau13[[#This Row],[Nombre de salarié formé 2028]]&gt;=Tableau13[[#This Row],[Objectif 2029]],3,IF(Tableau13[[#This Row],[Nombre de salarié formé 2028]]&lt;Tableau13[[#This Row],[Objectif 2029]],2,IF(Tableau13[[#This Row],[Nombre de salarié formé 2028]]&lt;=A31,1,0))))</f>
        <v>0</v>
      </c>
    </row>
    <row r="38" spans="3:40" ht="21" customHeight="1" x14ac:dyDescent="0.25">
      <c r="C38" s="52" t="s">
        <v>6</v>
      </c>
      <c r="D38" s="32" t="s">
        <v>46</v>
      </c>
      <c r="E38" s="29" t="e">
        <f>COUNTIFS(#REF!,"Q")</f>
        <v>#REF!</v>
      </c>
      <c r="F38" s="40" t="e">
        <f t="shared" si="0"/>
        <v>#REF!</v>
      </c>
      <c r="G38" s="29"/>
      <c r="H38" s="40" t="e">
        <f t="shared" si="1"/>
        <v>#REF!</v>
      </c>
      <c r="I38" s="39"/>
      <c r="J38" s="39">
        <f>IF(Tableau13[[#This Row],[Objectif 2024]]=A32,0,IF(Tableau13[[#This Row],[Nombre de salarié formé 2023]]&gt;=Tableau13[[#This Row],[Objectif 2024]],3,IF(Tableau13[[#This Row],[Nombre de salarié formé 2023]]&lt;Tableau13[[#This Row],[Objectif 2024]],2,IF(Tableau13[[#This Row],[Nombre de salarié formé 2023]]&lt;=A32,1,0))))</f>
        <v>0</v>
      </c>
      <c r="K38" s="53" t="e">
        <f t="shared" si="2"/>
        <v>#REF!</v>
      </c>
      <c r="L38" s="40" t="e">
        <f t="shared" si="3"/>
        <v>#REF!</v>
      </c>
      <c r="M38" s="29"/>
      <c r="N38" s="40" t="e">
        <f t="shared" si="4"/>
        <v>#REF!</v>
      </c>
      <c r="O38" s="39"/>
      <c r="P38" s="39">
        <f>IF(Tableau13[[#This Row],[Objectif 2025]]=A32,0,IF(Tableau13[[#This Row],[Nombre de salarié formé 2024]]&gt;=Tableau13[[#This Row],[Objectif 2025]],3,IF(Tableau13[[#This Row],[Nombre de salarié formé 2024]]&lt;Tableau13[[#This Row],[Objectif 2025]],2,IF(Tableau13[[#This Row],[Nombre de salarié formé 2024]]&lt;=A32,1,0))))</f>
        <v>0</v>
      </c>
      <c r="Q38" s="53" t="e">
        <f t="shared" si="5"/>
        <v>#REF!</v>
      </c>
      <c r="R38" s="40" t="e">
        <f t="shared" si="6"/>
        <v>#REF!</v>
      </c>
      <c r="S38" s="29"/>
      <c r="T38" s="40" t="e">
        <f t="shared" si="7"/>
        <v>#REF!</v>
      </c>
      <c r="U38" s="39"/>
      <c r="V38" s="39">
        <f>IF(Tableau13[[#This Row],[Objectif 2026]]=A32,0,IF(Tableau13[[#This Row],[Nombre de salarié formé 2025]]&gt;=Tableau13[[#This Row],[Objectif 2026]],3,IF(Tableau13[[#This Row],[Nombre de salarié formé 2025]]&lt;Tableau13[[#This Row],[Objectif 2026]],2,IF(Tableau13[[#This Row],[Nombre de salarié formé 2025]]&lt;=A32,1,0))))</f>
        <v>0</v>
      </c>
      <c r="W38" s="53" t="e">
        <f t="shared" si="8"/>
        <v>#REF!</v>
      </c>
      <c r="X38" s="40" t="e">
        <f t="shared" si="9"/>
        <v>#REF!</v>
      </c>
      <c r="Y38" s="29"/>
      <c r="Z38" s="40" t="e">
        <f t="shared" si="10"/>
        <v>#REF!</v>
      </c>
      <c r="AA38" s="29"/>
      <c r="AB38" s="39">
        <f>IF(Tableau13[[#This Row],[Objectif 2027]]=A32,0,IF(Tableau13[[#This Row],[Nombre de salarié formé 2026]]&gt;=Tableau13[[#This Row],[Objectif 2027]],3,IF(Tableau13[[#This Row],[Nombre de salarié formé 2026]]&lt;Tableau13[[#This Row],[Objectif 2027]],2,IF(Tableau13[[#This Row],[Nombre de salarié formé 2026]]&lt;=A32,1,0))))</f>
        <v>0</v>
      </c>
      <c r="AC38" s="53" t="e">
        <f t="shared" si="11"/>
        <v>#REF!</v>
      </c>
      <c r="AD38" s="40" t="e">
        <f t="shared" si="12"/>
        <v>#REF!</v>
      </c>
      <c r="AE38" s="29"/>
      <c r="AF38" s="40" t="e">
        <f t="shared" si="13"/>
        <v>#REF!</v>
      </c>
      <c r="AG38" s="29"/>
      <c r="AH38" s="39">
        <f>IF(Tableau13[[#This Row],[Objectif 2028]]=A32,0,IF(Tableau13[[#This Row],[Nombre de salarié formé 2027]]&gt;=Tableau13[[#This Row],[Objectif 2028]],3,IF(Tableau13[[#This Row],[Nombre de salarié formé 2027]]&lt;Tableau13[[#This Row],[Objectif 2028]],2,IF(Tableau13[[#This Row],[Nombre de salarié formé 2027]]&lt;=A32,1,0))))</f>
        <v>0</v>
      </c>
      <c r="AI38" s="53" t="e">
        <f t="shared" si="14"/>
        <v>#REF!</v>
      </c>
      <c r="AJ38" s="40" t="e">
        <f t="shared" si="15"/>
        <v>#REF!</v>
      </c>
      <c r="AK38" s="29"/>
      <c r="AL38" s="40" t="e">
        <f t="shared" si="16"/>
        <v>#REF!</v>
      </c>
      <c r="AM38" s="29"/>
      <c r="AN38" s="39">
        <f>IF(Tableau13[[#This Row],[Objectif 2029]]=A32,0,IF(Tableau13[[#This Row],[Nombre de salarié formé 2028]]&gt;=Tableau13[[#This Row],[Objectif 2029]],3,IF(Tableau13[[#This Row],[Nombre de salarié formé 2028]]&lt;Tableau13[[#This Row],[Objectif 2029]],2,IF(Tableau13[[#This Row],[Nombre de salarié formé 2028]]&lt;=A32,1,0))))</f>
        <v>0</v>
      </c>
    </row>
    <row r="39" spans="3:40" ht="21" customHeight="1" x14ac:dyDescent="0.25">
      <c r="C39" s="52" t="s">
        <v>6</v>
      </c>
      <c r="D39" s="32" t="s">
        <v>47</v>
      </c>
      <c r="E39" s="29" t="e">
        <f>COUNTIFS(#REF!,"Q")</f>
        <v>#REF!</v>
      </c>
      <c r="F39" s="40" t="e">
        <f t="shared" ref="F39:F62" si="17">E39/$D$4</f>
        <v>#REF!</v>
      </c>
      <c r="G39" s="29"/>
      <c r="H39" s="40" t="e">
        <f t="shared" ref="H39:H62" si="18">G39/$D$4</f>
        <v>#REF!</v>
      </c>
      <c r="I39" s="39"/>
      <c r="J39" s="39">
        <f>IF(Tableau13[[#This Row],[Objectif 2024]]=A33,0,IF(Tableau13[[#This Row],[Nombre de salarié formé 2023]]&gt;=Tableau13[[#This Row],[Objectif 2024]],3,IF(Tableau13[[#This Row],[Nombre de salarié formé 2023]]&lt;Tableau13[[#This Row],[Objectif 2024]],2,IF(Tableau13[[#This Row],[Nombre de salarié formé 2023]]&lt;=A33,1,0))))</f>
        <v>0</v>
      </c>
      <c r="K39" s="53" t="e">
        <f t="shared" ref="K39:K62" si="19">E39+I39</f>
        <v>#REF!</v>
      </c>
      <c r="L39" s="40" t="e">
        <f t="shared" ref="L39:L62" si="20">K39/$D$4</f>
        <v>#REF!</v>
      </c>
      <c r="M39" s="29"/>
      <c r="N39" s="40" t="e">
        <f t="shared" ref="N39:N62" si="21">M39/$D$4</f>
        <v>#REF!</v>
      </c>
      <c r="O39" s="39"/>
      <c r="P39" s="39">
        <f>IF(Tableau13[[#This Row],[Objectif 2025]]=A33,0,IF(Tableau13[[#This Row],[Nombre de salarié formé 2024]]&gt;=Tableau13[[#This Row],[Objectif 2025]],3,IF(Tableau13[[#This Row],[Nombre de salarié formé 2024]]&lt;Tableau13[[#This Row],[Objectif 2025]],2,IF(Tableau13[[#This Row],[Nombre de salarié formé 2024]]&lt;=A33,1,0))))</f>
        <v>0</v>
      </c>
      <c r="Q39" s="53" t="e">
        <f t="shared" si="5"/>
        <v>#REF!</v>
      </c>
      <c r="R39" s="40" t="e">
        <f t="shared" ref="R39:R62" si="22">Q39/$D$4</f>
        <v>#REF!</v>
      </c>
      <c r="S39" s="29"/>
      <c r="T39" s="40" t="e">
        <f t="shared" ref="T39:T62" si="23">S39/$D$4</f>
        <v>#REF!</v>
      </c>
      <c r="U39" s="39"/>
      <c r="V39" s="39">
        <f>IF(Tableau13[[#This Row],[Objectif 2026]]=A33,0,IF(Tableau13[[#This Row],[Nombre de salarié formé 2025]]&gt;=Tableau13[[#This Row],[Objectif 2026]],3,IF(Tableau13[[#This Row],[Nombre de salarié formé 2025]]&lt;Tableau13[[#This Row],[Objectif 2026]],2,IF(Tableau13[[#This Row],[Nombre de salarié formé 2025]]&lt;=A33,1,0))))</f>
        <v>0</v>
      </c>
      <c r="W39" s="53" t="e">
        <f t="shared" si="8"/>
        <v>#REF!</v>
      </c>
      <c r="X39" s="40" t="e">
        <f t="shared" ref="X39:X62" si="24">W39/$D$4</f>
        <v>#REF!</v>
      </c>
      <c r="Y39" s="29"/>
      <c r="Z39" s="40" t="e">
        <f t="shared" ref="Z39:Z62" si="25">Y39/$D$4</f>
        <v>#REF!</v>
      </c>
      <c r="AA39" s="29"/>
      <c r="AB39" s="39">
        <f>IF(Tableau13[[#This Row],[Objectif 2027]]=A33,0,IF(Tableau13[[#This Row],[Nombre de salarié formé 2026]]&gt;=Tableau13[[#This Row],[Objectif 2027]],3,IF(Tableau13[[#This Row],[Nombre de salarié formé 2026]]&lt;Tableau13[[#This Row],[Objectif 2027]],2,IF(Tableau13[[#This Row],[Nombre de salarié formé 2026]]&lt;=A33,1,0))))</f>
        <v>0</v>
      </c>
      <c r="AC39" s="53" t="e">
        <f t="shared" si="11"/>
        <v>#REF!</v>
      </c>
      <c r="AD39" s="40" t="e">
        <f t="shared" ref="AD39:AD62" si="26">AC39/$D$4</f>
        <v>#REF!</v>
      </c>
      <c r="AE39" s="29"/>
      <c r="AF39" s="40" t="e">
        <f t="shared" ref="AF39:AF62" si="27">AE39/$D$4</f>
        <v>#REF!</v>
      </c>
      <c r="AG39" s="29"/>
      <c r="AH39" s="39">
        <f>IF(Tableau13[[#This Row],[Objectif 2028]]=A33,0,IF(Tableau13[[#This Row],[Nombre de salarié formé 2027]]&gt;=Tableau13[[#This Row],[Objectif 2028]],3,IF(Tableau13[[#This Row],[Nombre de salarié formé 2027]]&lt;Tableau13[[#This Row],[Objectif 2028]],2,IF(Tableau13[[#This Row],[Nombre de salarié formé 2027]]&lt;=A33,1,0))))</f>
        <v>0</v>
      </c>
      <c r="AI39" s="53" t="e">
        <f t="shared" si="14"/>
        <v>#REF!</v>
      </c>
      <c r="AJ39" s="40" t="e">
        <f t="shared" ref="AJ39:AJ62" si="28">AI39/$D$4</f>
        <v>#REF!</v>
      </c>
      <c r="AK39" s="29"/>
      <c r="AL39" s="40" t="e">
        <f t="shared" ref="AL39:AL62" si="29">AK39/$D$4</f>
        <v>#REF!</v>
      </c>
      <c r="AM39" s="29"/>
      <c r="AN39" s="39">
        <f>IF(Tableau13[[#This Row],[Objectif 2029]]=A33,0,IF(Tableau13[[#This Row],[Nombre de salarié formé 2028]]&gt;=Tableau13[[#This Row],[Objectif 2029]],3,IF(Tableau13[[#This Row],[Nombre de salarié formé 2028]]&lt;Tableau13[[#This Row],[Objectif 2029]],2,IF(Tableau13[[#This Row],[Nombre de salarié formé 2028]]&lt;=A33,1,0))))</f>
        <v>0</v>
      </c>
    </row>
    <row r="40" spans="3:40" ht="21" customHeight="1" x14ac:dyDescent="0.25">
      <c r="C40" s="52" t="s">
        <v>6</v>
      </c>
      <c r="D40" s="32" t="s">
        <v>109</v>
      </c>
      <c r="E40" s="29" t="e">
        <f>COUNTIFS(#REF!,"Q")</f>
        <v>#REF!</v>
      </c>
      <c r="F40" s="40" t="e">
        <f t="shared" si="17"/>
        <v>#REF!</v>
      </c>
      <c r="G40" s="29"/>
      <c r="H40" s="40" t="e">
        <f t="shared" si="18"/>
        <v>#REF!</v>
      </c>
      <c r="I40" s="39"/>
      <c r="J40" s="39">
        <f>IF(Tableau13[[#This Row],[Objectif 2024]]=A34,0,IF(Tableau13[[#This Row],[Nombre de salarié formé 2023]]&gt;=Tableau13[[#This Row],[Objectif 2024]],3,IF(Tableau13[[#This Row],[Nombre de salarié formé 2023]]&lt;Tableau13[[#This Row],[Objectif 2024]],2,IF(Tableau13[[#This Row],[Nombre de salarié formé 2023]]&lt;=A34,1,0))))</f>
        <v>0</v>
      </c>
      <c r="K40" s="53" t="e">
        <f t="shared" si="19"/>
        <v>#REF!</v>
      </c>
      <c r="L40" s="40" t="e">
        <f t="shared" si="20"/>
        <v>#REF!</v>
      </c>
      <c r="M40" s="29"/>
      <c r="N40" s="40" t="e">
        <f t="shared" si="21"/>
        <v>#REF!</v>
      </c>
      <c r="O40" s="39"/>
      <c r="P40" s="39">
        <f>IF(Tableau13[[#This Row],[Objectif 2025]]=A34,0,IF(Tableau13[[#This Row],[Nombre de salarié formé 2024]]&gt;=Tableau13[[#This Row],[Objectif 2025]],3,IF(Tableau13[[#This Row],[Nombre de salarié formé 2024]]&lt;Tableau13[[#This Row],[Objectif 2025]],2,IF(Tableau13[[#This Row],[Nombre de salarié formé 2024]]&lt;=A34,1,0))))</f>
        <v>0</v>
      </c>
      <c r="Q40" s="53" t="e">
        <f t="shared" si="5"/>
        <v>#REF!</v>
      </c>
      <c r="R40" s="40" t="e">
        <f t="shared" si="22"/>
        <v>#REF!</v>
      </c>
      <c r="S40" s="29"/>
      <c r="T40" s="40" t="e">
        <f t="shared" si="23"/>
        <v>#REF!</v>
      </c>
      <c r="U40" s="39"/>
      <c r="V40" s="39">
        <f>IF(Tableau13[[#This Row],[Objectif 2026]]=A34,0,IF(Tableau13[[#This Row],[Nombre de salarié formé 2025]]&gt;=Tableau13[[#This Row],[Objectif 2026]],3,IF(Tableau13[[#This Row],[Nombre de salarié formé 2025]]&lt;Tableau13[[#This Row],[Objectif 2026]],2,IF(Tableau13[[#This Row],[Nombre de salarié formé 2025]]&lt;=A34,1,0))))</f>
        <v>0</v>
      </c>
      <c r="W40" s="53" t="e">
        <f t="shared" si="8"/>
        <v>#REF!</v>
      </c>
      <c r="X40" s="40" t="e">
        <f t="shared" si="24"/>
        <v>#REF!</v>
      </c>
      <c r="Y40" s="29"/>
      <c r="Z40" s="40" t="e">
        <f t="shared" si="25"/>
        <v>#REF!</v>
      </c>
      <c r="AA40" s="29"/>
      <c r="AB40" s="39">
        <f>IF(Tableau13[[#This Row],[Objectif 2027]]=A34,0,IF(Tableau13[[#This Row],[Nombre de salarié formé 2026]]&gt;=Tableau13[[#This Row],[Objectif 2027]],3,IF(Tableau13[[#This Row],[Nombre de salarié formé 2026]]&lt;Tableau13[[#This Row],[Objectif 2027]],2,IF(Tableau13[[#This Row],[Nombre de salarié formé 2026]]&lt;=A34,1,0))))</f>
        <v>0</v>
      </c>
      <c r="AC40" s="53" t="e">
        <f t="shared" si="11"/>
        <v>#REF!</v>
      </c>
      <c r="AD40" s="40" t="e">
        <f t="shared" si="26"/>
        <v>#REF!</v>
      </c>
      <c r="AE40" s="29"/>
      <c r="AF40" s="40" t="e">
        <f t="shared" si="27"/>
        <v>#REF!</v>
      </c>
      <c r="AG40" s="29"/>
      <c r="AH40" s="39">
        <f>IF(Tableau13[[#This Row],[Objectif 2028]]=A34,0,IF(Tableau13[[#This Row],[Nombre de salarié formé 2027]]&gt;=Tableau13[[#This Row],[Objectif 2028]],3,IF(Tableau13[[#This Row],[Nombre de salarié formé 2027]]&lt;Tableau13[[#This Row],[Objectif 2028]],2,IF(Tableau13[[#This Row],[Nombre de salarié formé 2027]]&lt;=A34,1,0))))</f>
        <v>0</v>
      </c>
      <c r="AI40" s="53" t="e">
        <f t="shared" si="14"/>
        <v>#REF!</v>
      </c>
      <c r="AJ40" s="40" t="e">
        <f t="shared" si="28"/>
        <v>#REF!</v>
      </c>
      <c r="AK40" s="29"/>
      <c r="AL40" s="40" t="e">
        <f t="shared" si="29"/>
        <v>#REF!</v>
      </c>
      <c r="AM40" s="29"/>
      <c r="AN40" s="39">
        <f>IF(Tableau13[[#This Row],[Objectif 2029]]=A34,0,IF(Tableau13[[#This Row],[Nombre de salarié formé 2028]]&gt;=Tableau13[[#This Row],[Objectif 2029]],3,IF(Tableau13[[#This Row],[Nombre de salarié formé 2028]]&lt;Tableau13[[#This Row],[Objectif 2029]],2,IF(Tableau13[[#This Row],[Nombre de salarié formé 2028]]&lt;=A34,1,0))))</f>
        <v>0</v>
      </c>
    </row>
    <row r="41" spans="3:40" ht="21" customHeight="1" x14ac:dyDescent="0.25">
      <c r="C41" s="52" t="s">
        <v>6</v>
      </c>
      <c r="D41" s="32" t="s">
        <v>48</v>
      </c>
      <c r="E41" s="29" t="e">
        <f>COUNTIFS(#REF!,"Q")</f>
        <v>#REF!</v>
      </c>
      <c r="F41" s="40" t="e">
        <f t="shared" si="17"/>
        <v>#REF!</v>
      </c>
      <c r="G41" s="29"/>
      <c r="H41" s="40" t="e">
        <f t="shared" si="18"/>
        <v>#REF!</v>
      </c>
      <c r="I41" s="39"/>
      <c r="J41" s="39">
        <f>IF(Tableau13[[#This Row],[Objectif 2024]]=A35,0,IF(Tableau13[[#This Row],[Nombre de salarié formé 2023]]&gt;=Tableau13[[#This Row],[Objectif 2024]],3,IF(Tableau13[[#This Row],[Nombre de salarié formé 2023]]&lt;Tableau13[[#This Row],[Objectif 2024]],2,IF(Tableau13[[#This Row],[Nombre de salarié formé 2023]]&lt;=A35,1,0))))</f>
        <v>0</v>
      </c>
      <c r="K41" s="53" t="e">
        <f t="shared" si="19"/>
        <v>#REF!</v>
      </c>
      <c r="L41" s="40" t="e">
        <f t="shared" si="20"/>
        <v>#REF!</v>
      </c>
      <c r="M41" s="29"/>
      <c r="N41" s="40" t="e">
        <f t="shared" si="21"/>
        <v>#REF!</v>
      </c>
      <c r="O41" s="39"/>
      <c r="P41" s="39">
        <f>IF(Tableau13[[#This Row],[Objectif 2025]]=A35,0,IF(Tableau13[[#This Row],[Nombre de salarié formé 2024]]&gt;=Tableau13[[#This Row],[Objectif 2025]],3,IF(Tableau13[[#This Row],[Nombre de salarié formé 2024]]&lt;Tableau13[[#This Row],[Objectif 2025]],2,IF(Tableau13[[#This Row],[Nombre de salarié formé 2024]]&lt;=A35,1,0))))</f>
        <v>0</v>
      </c>
      <c r="Q41" s="53" t="e">
        <f t="shared" si="5"/>
        <v>#REF!</v>
      </c>
      <c r="R41" s="40" t="e">
        <f t="shared" si="22"/>
        <v>#REF!</v>
      </c>
      <c r="S41" s="29"/>
      <c r="T41" s="40" t="e">
        <f t="shared" si="23"/>
        <v>#REF!</v>
      </c>
      <c r="U41" s="39"/>
      <c r="V41" s="39">
        <f>IF(Tableau13[[#This Row],[Objectif 2026]]=A35,0,IF(Tableau13[[#This Row],[Nombre de salarié formé 2025]]&gt;=Tableau13[[#This Row],[Objectif 2026]],3,IF(Tableau13[[#This Row],[Nombre de salarié formé 2025]]&lt;Tableau13[[#This Row],[Objectif 2026]],2,IF(Tableau13[[#This Row],[Nombre de salarié formé 2025]]&lt;=A35,1,0))))</f>
        <v>0</v>
      </c>
      <c r="W41" s="53" t="e">
        <f t="shared" si="8"/>
        <v>#REF!</v>
      </c>
      <c r="X41" s="40" t="e">
        <f t="shared" si="24"/>
        <v>#REF!</v>
      </c>
      <c r="Y41" s="29"/>
      <c r="Z41" s="40" t="e">
        <f t="shared" si="25"/>
        <v>#REF!</v>
      </c>
      <c r="AA41" s="29"/>
      <c r="AB41" s="39">
        <f>IF(Tableau13[[#This Row],[Objectif 2027]]=A35,0,IF(Tableau13[[#This Row],[Nombre de salarié formé 2026]]&gt;=Tableau13[[#This Row],[Objectif 2027]],3,IF(Tableau13[[#This Row],[Nombre de salarié formé 2026]]&lt;Tableau13[[#This Row],[Objectif 2027]],2,IF(Tableau13[[#This Row],[Nombre de salarié formé 2026]]&lt;=A35,1,0))))</f>
        <v>0</v>
      </c>
      <c r="AC41" s="53" t="e">
        <f t="shared" si="11"/>
        <v>#REF!</v>
      </c>
      <c r="AD41" s="40" t="e">
        <f t="shared" si="26"/>
        <v>#REF!</v>
      </c>
      <c r="AE41" s="29"/>
      <c r="AF41" s="40" t="e">
        <f t="shared" si="27"/>
        <v>#REF!</v>
      </c>
      <c r="AG41" s="29"/>
      <c r="AH41" s="39">
        <f>IF(Tableau13[[#This Row],[Objectif 2028]]=A35,0,IF(Tableau13[[#This Row],[Nombre de salarié formé 2027]]&gt;=Tableau13[[#This Row],[Objectif 2028]],3,IF(Tableau13[[#This Row],[Nombre de salarié formé 2027]]&lt;Tableau13[[#This Row],[Objectif 2028]],2,IF(Tableau13[[#This Row],[Nombre de salarié formé 2027]]&lt;=A35,1,0))))</f>
        <v>0</v>
      </c>
      <c r="AI41" s="53" t="e">
        <f t="shared" si="14"/>
        <v>#REF!</v>
      </c>
      <c r="AJ41" s="40" t="e">
        <f t="shared" si="28"/>
        <v>#REF!</v>
      </c>
      <c r="AK41" s="29"/>
      <c r="AL41" s="40" t="e">
        <f t="shared" si="29"/>
        <v>#REF!</v>
      </c>
      <c r="AM41" s="29"/>
      <c r="AN41" s="39">
        <f>IF(Tableau13[[#This Row],[Objectif 2029]]=A35,0,IF(Tableau13[[#This Row],[Nombre de salarié formé 2028]]&gt;=Tableau13[[#This Row],[Objectif 2029]],3,IF(Tableau13[[#This Row],[Nombre de salarié formé 2028]]&lt;Tableau13[[#This Row],[Objectif 2029]],2,IF(Tableau13[[#This Row],[Nombre de salarié formé 2028]]&lt;=A35,1,0))))</f>
        <v>0</v>
      </c>
    </row>
    <row r="42" spans="3:40" ht="21" customHeight="1" x14ac:dyDescent="0.25">
      <c r="C42" s="52" t="s">
        <v>17</v>
      </c>
      <c r="D42" s="32" t="s">
        <v>49</v>
      </c>
      <c r="E42" s="29" t="e">
        <f>COUNTIFS(#REF!,"Q")</f>
        <v>#REF!</v>
      </c>
      <c r="F42" s="40" t="e">
        <f t="shared" si="17"/>
        <v>#REF!</v>
      </c>
      <c r="G42" s="29"/>
      <c r="H42" s="40" t="e">
        <f t="shared" si="18"/>
        <v>#REF!</v>
      </c>
      <c r="I42" s="39"/>
      <c r="J42" s="39">
        <f>IF(Tableau13[[#This Row],[Objectif 2024]]=A36,0,IF(Tableau13[[#This Row],[Nombre de salarié formé 2023]]&gt;=Tableau13[[#This Row],[Objectif 2024]],3,IF(Tableau13[[#This Row],[Nombre de salarié formé 2023]]&lt;Tableau13[[#This Row],[Objectif 2024]],2,IF(Tableau13[[#This Row],[Nombre de salarié formé 2023]]&lt;=A36,1,0))))</f>
        <v>0</v>
      </c>
      <c r="K42" s="53" t="e">
        <f t="shared" si="19"/>
        <v>#REF!</v>
      </c>
      <c r="L42" s="40" t="e">
        <f t="shared" si="20"/>
        <v>#REF!</v>
      </c>
      <c r="M42" s="29"/>
      <c r="N42" s="40" t="e">
        <f t="shared" si="21"/>
        <v>#REF!</v>
      </c>
      <c r="O42" s="39"/>
      <c r="P42" s="39">
        <f>IF(Tableau13[[#This Row],[Objectif 2025]]=A36,0,IF(Tableau13[[#This Row],[Nombre de salarié formé 2024]]&gt;=Tableau13[[#This Row],[Objectif 2025]],3,IF(Tableau13[[#This Row],[Nombre de salarié formé 2024]]&lt;Tableau13[[#This Row],[Objectif 2025]],2,IF(Tableau13[[#This Row],[Nombre de salarié formé 2024]]&lt;=A36,1,0))))</f>
        <v>0</v>
      </c>
      <c r="Q42" s="53" t="e">
        <f t="shared" si="5"/>
        <v>#REF!</v>
      </c>
      <c r="R42" s="40" t="e">
        <f t="shared" si="22"/>
        <v>#REF!</v>
      </c>
      <c r="S42" s="29"/>
      <c r="T42" s="40" t="e">
        <f t="shared" si="23"/>
        <v>#REF!</v>
      </c>
      <c r="U42" s="39"/>
      <c r="V42" s="39">
        <f>IF(Tableau13[[#This Row],[Objectif 2026]]=A36,0,IF(Tableau13[[#This Row],[Nombre de salarié formé 2025]]&gt;=Tableau13[[#This Row],[Objectif 2026]],3,IF(Tableau13[[#This Row],[Nombre de salarié formé 2025]]&lt;Tableau13[[#This Row],[Objectif 2026]],2,IF(Tableau13[[#This Row],[Nombre de salarié formé 2025]]&lt;=A36,1,0))))</f>
        <v>0</v>
      </c>
      <c r="W42" s="53" t="e">
        <f t="shared" si="8"/>
        <v>#REF!</v>
      </c>
      <c r="X42" s="40" t="e">
        <f t="shared" si="24"/>
        <v>#REF!</v>
      </c>
      <c r="Y42" s="29"/>
      <c r="Z42" s="40" t="e">
        <f t="shared" si="25"/>
        <v>#REF!</v>
      </c>
      <c r="AA42" s="29"/>
      <c r="AB42" s="39">
        <f>IF(Tableau13[[#This Row],[Objectif 2027]]=A36,0,IF(Tableau13[[#This Row],[Nombre de salarié formé 2026]]&gt;=Tableau13[[#This Row],[Objectif 2027]],3,IF(Tableau13[[#This Row],[Nombre de salarié formé 2026]]&lt;Tableau13[[#This Row],[Objectif 2027]],2,IF(Tableau13[[#This Row],[Nombre de salarié formé 2026]]&lt;=A36,1,0))))</f>
        <v>0</v>
      </c>
      <c r="AC42" s="53" t="e">
        <f t="shared" si="11"/>
        <v>#REF!</v>
      </c>
      <c r="AD42" s="40" t="e">
        <f t="shared" si="26"/>
        <v>#REF!</v>
      </c>
      <c r="AE42" s="29"/>
      <c r="AF42" s="40" t="e">
        <f t="shared" si="27"/>
        <v>#REF!</v>
      </c>
      <c r="AG42" s="29"/>
      <c r="AH42" s="39">
        <f>IF(Tableau13[[#This Row],[Objectif 2028]]=A36,0,IF(Tableau13[[#This Row],[Nombre de salarié formé 2027]]&gt;=Tableau13[[#This Row],[Objectif 2028]],3,IF(Tableau13[[#This Row],[Nombre de salarié formé 2027]]&lt;Tableau13[[#This Row],[Objectif 2028]],2,IF(Tableau13[[#This Row],[Nombre de salarié formé 2027]]&lt;=A36,1,0))))</f>
        <v>0</v>
      </c>
      <c r="AI42" s="53" t="e">
        <f t="shared" si="14"/>
        <v>#REF!</v>
      </c>
      <c r="AJ42" s="40" t="e">
        <f t="shared" si="28"/>
        <v>#REF!</v>
      </c>
      <c r="AK42" s="29"/>
      <c r="AL42" s="40" t="e">
        <f t="shared" si="29"/>
        <v>#REF!</v>
      </c>
      <c r="AM42" s="29"/>
      <c r="AN42" s="39">
        <f>IF(Tableau13[[#This Row],[Objectif 2029]]=A36,0,IF(Tableau13[[#This Row],[Nombre de salarié formé 2028]]&gt;=Tableau13[[#This Row],[Objectif 2029]],3,IF(Tableau13[[#This Row],[Nombre de salarié formé 2028]]&lt;Tableau13[[#This Row],[Objectif 2029]],2,IF(Tableau13[[#This Row],[Nombre de salarié formé 2028]]&lt;=A36,1,0))))</f>
        <v>0</v>
      </c>
    </row>
    <row r="43" spans="3:40" ht="21" customHeight="1" x14ac:dyDescent="0.25">
      <c r="C43" s="52" t="s">
        <v>17</v>
      </c>
      <c r="D43" s="32" t="s">
        <v>50</v>
      </c>
      <c r="E43" s="29" t="e">
        <f>COUNTIFS(#REF!,"Q")</f>
        <v>#REF!</v>
      </c>
      <c r="F43" s="40" t="e">
        <f t="shared" si="17"/>
        <v>#REF!</v>
      </c>
      <c r="G43" s="29"/>
      <c r="H43" s="40" t="e">
        <f t="shared" si="18"/>
        <v>#REF!</v>
      </c>
      <c r="I43" s="39"/>
      <c r="J43" s="39">
        <f>IF(Tableau13[[#This Row],[Objectif 2024]]=A37,0,IF(Tableau13[[#This Row],[Nombre de salarié formé 2023]]&gt;=Tableau13[[#This Row],[Objectif 2024]],3,IF(Tableau13[[#This Row],[Nombre de salarié formé 2023]]&lt;Tableau13[[#This Row],[Objectif 2024]],2,IF(Tableau13[[#This Row],[Nombre de salarié formé 2023]]&lt;=A37,1,0))))</f>
        <v>0</v>
      </c>
      <c r="K43" s="53" t="e">
        <f t="shared" si="19"/>
        <v>#REF!</v>
      </c>
      <c r="L43" s="40" t="e">
        <f t="shared" si="20"/>
        <v>#REF!</v>
      </c>
      <c r="M43" s="29"/>
      <c r="N43" s="40" t="e">
        <f t="shared" si="21"/>
        <v>#REF!</v>
      </c>
      <c r="O43" s="39"/>
      <c r="P43" s="39">
        <f>IF(Tableau13[[#This Row],[Objectif 2025]]=A37,0,IF(Tableau13[[#This Row],[Nombre de salarié formé 2024]]&gt;=Tableau13[[#This Row],[Objectif 2025]],3,IF(Tableau13[[#This Row],[Nombre de salarié formé 2024]]&lt;Tableau13[[#This Row],[Objectif 2025]],2,IF(Tableau13[[#This Row],[Nombre de salarié formé 2024]]&lt;=A37,1,0))))</f>
        <v>0</v>
      </c>
      <c r="Q43" s="53" t="e">
        <f t="shared" si="5"/>
        <v>#REF!</v>
      </c>
      <c r="R43" s="40" t="e">
        <f t="shared" si="22"/>
        <v>#REF!</v>
      </c>
      <c r="S43" s="29"/>
      <c r="T43" s="40" t="e">
        <f t="shared" si="23"/>
        <v>#REF!</v>
      </c>
      <c r="U43" s="39"/>
      <c r="V43" s="39">
        <f>IF(Tableau13[[#This Row],[Objectif 2026]]=A37,0,IF(Tableau13[[#This Row],[Nombre de salarié formé 2025]]&gt;=Tableau13[[#This Row],[Objectif 2026]],3,IF(Tableau13[[#This Row],[Nombre de salarié formé 2025]]&lt;Tableau13[[#This Row],[Objectif 2026]],2,IF(Tableau13[[#This Row],[Nombre de salarié formé 2025]]&lt;=A37,1,0))))</f>
        <v>0</v>
      </c>
      <c r="W43" s="53" t="e">
        <f t="shared" si="8"/>
        <v>#REF!</v>
      </c>
      <c r="X43" s="40" t="e">
        <f t="shared" si="24"/>
        <v>#REF!</v>
      </c>
      <c r="Y43" s="29"/>
      <c r="Z43" s="40" t="e">
        <f t="shared" si="25"/>
        <v>#REF!</v>
      </c>
      <c r="AA43" s="29"/>
      <c r="AB43" s="39">
        <f>IF(Tableau13[[#This Row],[Objectif 2027]]=A37,0,IF(Tableau13[[#This Row],[Nombre de salarié formé 2026]]&gt;=Tableau13[[#This Row],[Objectif 2027]],3,IF(Tableau13[[#This Row],[Nombre de salarié formé 2026]]&lt;Tableau13[[#This Row],[Objectif 2027]],2,IF(Tableau13[[#This Row],[Nombre de salarié formé 2026]]&lt;=A37,1,0))))</f>
        <v>0</v>
      </c>
      <c r="AC43" s="53" t="e">
        <f t="shared" si="11"/>
        <v>#REF!</v>
      </c>
      <c r="AD43" s="40" t="e">
        <f t="shared" si="26"/>
        <v>#REF!</v>
      </c>
      <c r="AE43" s="29"/>
      <c r="AF43" s="40" t="e">
        <f t="shared" si="27"/>
        <v>#REF!</v>
      </c>
      <c r="AG43" s="29"/>
      <c r="AH43" s="39">
        <f>IF(Tableau13[[#This Row],[Objectif 2028]]=A37,0,IF(Tableau13[[#This Row],[Nombre de salarié formé 2027]]&gt;=Tableau13[[#This Row],[Objectif 2028]],3,IF(Tableau13[[#This Row],[Nombre de salarié formé 2027]]&lt;Tableau13[[#This Row],[Objectif 2028]],2,IF(Tableau13[[#This Row],[Nombre de salarié formé 2027]]&lt;=A37,1,0))))</f>
        <v>0</v>
      </c>
      <c r="AI43" s="53" t="e">
        <f t="shared" si="14"/>
        <v>#REF!</v>
      </c>
      <c r="AJ43" s="40" t="e">
        <f t="shared" si="28"/>
        <v>#REF!</v>
      </c>
      <c r="AK43" s="29"/>
      <c r="AL43" s="40" t="e">
        <f t="shared" si="29"/>
        <v>#REF!</v>
      </c>
      <c r="AM43" s="29"/>
      <c r="AN43" s="39">
        <f>IF(Tableau13[[#This Row],[Objectif 2029]]=A37,0,IF(Tableau13[[#This Row],[Nombre de salarié formé 2028]]&gt;=Tableau13[[#This Row],[Objectif 2029]],3,IF(Tableau13[[#This Row],[Nombre de salarié formé 2028]]&lt;Tableau13[[#This Row],[Objectif 2029]],2,IF(Tableau13[[#This Row],[Nombre de salarié formé 2028]]&lt;=A37,1,0))))</f>
        <v>0</v>
      </c>
    </row>
    <row r="44" spans="3:40" ht="21" customHeight="1" x14ac:dyDescent="0.25">
      <c r="C44" s="52" t="s">
        <v>17</v>
      </c>
      <c r="D44" s="32" t="s">
        <v>51</v>
      </c>
      <c r="E44" s="29" t="e">
        <f>COUNTIFS(#REF!,"Q")</f>
        <v>#REF!</v>
      </c>
      <c r="F44" s="40" t="e">
        <f t="shared" si="17"/>
        <v>#REF!</v>
      </c>
      <c r="G44" s="29"/>
      <c r="H44" s="40" t="e">
        <f t="shared" si="18"/>
        <v>#REF!</v>
      </c>
      <c r="I44" s="39"/>
      <c r="J44" s="39">
        <f>IF(Tableau13[[#This Row],[Objectif 2024]]=A38,0,IF(Tableau13[[#This Row],[Nombre de salarié formé 2023]]&gt;=Tableau13[[#This Row],[Objectif 2024]],3,IF(Tableau13[[#This Row],[Nombre de salarié formé 2023]]&lt;Tableau13[[#This Row],[Objectif 2024]],2,IF(Tableau13[[#This Row],[Nombre de salarié formé 2023]]&lt;=A38,1,0))))</f>
        <v>0</v>
      </c>
      <c r="K44" s="53" t="e">
        <f t="shared" si="19"/>
        <v>#REF!</v>
      </c>
      <c r="L44" s="40" t="e">
        <f t="shared" si="20"/>
        <v>#REF!</v>
      </c>
      <c r="M44" s="29"/>
      <c r="N44" s="40" t="e">
        <f t="shared" si="21"/>
        <v>#REF!</v>
      </c>
      <c r="O44" s="39"/>
      <c r="P44" s="39">
        <f>IF(Tableau13[[#This Row],[Objectif 2025]]=A38,0,IF(Tableau13[[#This Row],[Nombre de salarié formé 2024]]&gt;=Tableau13[[#This Row],[Objectif 2025]],3,IF(Tableau13[[#This Row],[Nombre de salarié formé 2024]]&lt;Tableau13[[#This Row],[Objectif 2025]],2,IF(Tableau13[[#This Row],[Nombre de salarié formé 2024]]&lt;=A38,1,0))))</f>
        <v>0</v>
      </c>
      <c r="Q44" s="53" t="e">
        <f t="shared" si="5"/>
        <v>#REF!</v>
      </c>
      <c r="R44" s="40" t="e">
        <f t="shared" si="22"/>
        <v>#REF!</v>
      </c>
      <c r="S44" s="29"/>
      <c r="T44" s="40" t="e">
        <f t="shared" si="23"/>
        <v>#REF!</v>
      </c>
      <c r="U44" s="39"/>
      <c r="V44" s="39">
        <f>IF(Tableau13[[#This Row],[Objectif 2026]]=A38,0,IF(Tableau13[[#This Row],[Nombre de salarié formé 2025]]&gt;=Tableau13[[#This Row],[Objectif 2026]],3,IF(Tableau13[[#This Row],[Nombre de salarié formé 2025]]&lt;Tableau13[[#This Row],[Objectif 2026]],2,IF(Tableau13[[#This Row],[Nombre de salarié formé 2025]]&lt;=A38,1,0))))</f>
        <v>0</v>
      </c>
      <c r="W44" s="53" t="e">
        <f t="shared" si="8"/>
        <v>#REF!</v>
      </c>
      <c r="X44" s="40" t="e">
        <f t="shared" si="24"/>
        <v>#REF!</v>
      </c>
      <c r="Y44" s="29"/>
      <c r="Z44" s="40" t="e">
        <f t="shared" si="25"/>
        <v>#REF!</v>
      </c>
      <c r="AA44" s="29"/>
      <c r="AB44" s="39">
        <f>IF(Tableau13[[#This Row],[Objectif 2027]]=A38,0,IF(Tableau13[[#This Row],[Nombre de salarié formé 2026]]&gt;=Tableau13[[#This Row],[Objectif 2027]],3,IF(Tableau13[[#This Row],[Nombre de salarié formé 2026]]&lt;Tableau13[[#This Row],[Objectif 2027]],2,IF(Tableau13[[#This Row],[Nombre de salarié formé 2026]]&lt;=A38,1,0))))</f>
        <v>0</v>
      </c>
      <c r="AC44" s="53" t="e">
        <f t="shared" si="11"/>
        <v>#REF!</v>
      </c>
      <c r="AD44" s="40" t="e">
        <f t="shared" si="26"/>
        <v>#REF!</v>
      </c>
      <c r="AE44" s="29"/>
      <c r="AF44" s="40" t="e">
        <f t="shared" si="27"/>
        <v>#REF!</v>
      </c>
      <c r="AG44" s="29"/>
      <c r="AH44" s="39">
        <f>IF(Tableau13[[#This Row],[Objectif 2028]]=A38,0,IF(Tableau13[[#This Row],[Nombre de salarié formé 2027]]&gt;=Tableau13[[#This Row],[Objectif 2028]],3,IF(Tableau13[[#This Row],[Nombre de salarié formé 2027]]&lt;Tableau13[[#This Row],[Objectif 2028]],2,IF(Tableau13[[#This Row],[Nombre de salarié formé 2027]]&lt;=A38,1,0))))</f>
        <v>0</v>
      </c>
      <c r="AI44" s="53" t="e">
        <f t="shared" si="14"/>
        <v>#REF!</v>
      </c>
      <c r="AJ44" s="40" t="e">
        <f t="shared" si="28"/>
        <v>#REF!</v>
      </c>
      <c r="AK44" s="29"/>
      <c r="AL44" s="40" t="e">
        <f t="shared" si="29"/>
        <v>#REF!</v>
      </c>
      <c r="AM44" s="29"/>
      <c r="AN44" s="39">
        <f>IF(Tableau13[[#This Row],[Objectif 2029]]=A38,0,IF(Tableau13[[#This Row],[Nombre de salarié formé 2028]]&gt;=Tableau13[[#This Row],[Objectif 2029]],3,IF(Tableau13[[#This Row],[Nombre de salarié formé 2028]]&lt;Tableau13[[#This Row],[Objectif 2029]],2,IF(Tableau13[[#This Row],[Nombre de salarié formé 2028]]&lt;=A38,1,0))))</f>
        <v>0</v>
      </c>
    </row>
    <row r="45" spans="3:40" ht="21" customHeight="1" x14ac:dyDescent="0.25">
      <c r="C45" s="52" t="s">
        <v>17</v>
      </c>
      <c r="D45" s="32" t="s">
        <v>52</v>
      </c>
      <c r="E45" s="29" t="e">
        <f>COUNTIFS(#REF!,"Q")</f>
        <v>#REF!</v>
      </c>
      <c r="F45" s="40" t="e">
        <f t="shared" si="17"/>
        <v>#REF!</v>
      </c>
      <c r="G45" s="29"/>
      <c r="H45" s="40" t="e">
        <f t="shared" si="18"/>
        <v>#REF!</v>
      </c>
      <c r="I45" s="39"/>
      <c r="J45" s="39">
        <f>IF(Tableau13[[#This Row],[Objectif 2024]]=A39,0,IF(Tableau13[[#This Row],[Nombre de salarié formé 2023]]&gt;=Tableau13[[#This Row],[Objectif 2024]],3,IF(Tableau13[[#This Row],[Nombre de salarié formé 2023]]&lt;Tableau13[[#This Row],[Objectif 2024]],2,IF(Tableau13[[#This Row],[Nombre de salarié formé 2023]]&lt;=A39,1,0))))</f>
        <v>0</v>
      </c>
      <c r="K45" s="53" t="e">
        <f t="shared" si="19"/>
        <v>#REF!</v>
      </c>
      <c r="L45" s="40" t="e">
        <f t="shared" si="20"/>
        <v>#REF!</v>
      </c>
      <c r="M45" s="29"/>
      <c r="N45" s="40" t="e">
        <f t="shared" si="21"/>
        <v>#REF!</v>
      </c>
      <c r="O45" s="39"/>
      <c r="P45" s="39">
        <f>IF(Tableau13[[#This Row],[Objectif 2025]]=A39,0,IF(Tableau13[[#This Row],[Nombre de salarié formé 2024]]&gt;=Tableau13[[#This Row],[Objectif 2025]],3,IF(Tableau13[[#This Row],[Nombre de salarié formé 2024]]&lt;Tableau13[[#This Row],[Objectif 2025]],2,IF(Tableau13[[#This Row],[Nombre de salarié formé 2024]]&lt;=A39,1,0))))</f>
        <v>0</v>
      </c>
      <c r="Q45" s="53" t="e">
        <f t="shared" si="5"/>
        <v>#REF!</v>
      </c>
      <c r="R45" s="40" t="e">
        <f t="shared" si="22"/>
        <v>#REF!</v>
      </c>
      <c r="S45" s="29"/>
      <c r="T45" s="40" t="e">
        <f t="shared" si="23"/>
        <v>#REF!</v>
      </c>
      <c r="U45" s="39"/>
      <c r="V45" s="39">
        <f>IF(Tableau13[[#This Row],[Objectif 2026]]=A39,0,IF(Tableau13[[#This Row],[Nombre de salarié formé 2025]]&gt;=Tableau13[[#This Row],[Objectif 2026]],3,IF(Tableau13[[#This Row],[Nombre de salarié formé 2025]]&lt;Tableau13[[#This Row],[Objectif 2026]],2,IF(Tableau13[[#This Row],[Nombre de salarié formé 2025]]&lt;=A39,1,0))))</f>
        <v>0</v>
      </c>
      <c r="W45" s="53" t="e">
        <f t="shared" si="8"/>
        <v>#REF!</v>
      </c>
      <c r="X45" s="40" t="e">
        <f t="shared" si="24"/>
        <v>#REF!</v>
      </c>
      <c r="Y45" s="29"/>
      <c r="Z45" s="40" t="e">
        <f t="shared" si="25"/>
        <v>#REF!</v>
      </c>
      <c r="AA45" s="29"/>
      <c r="AB45" s="39">
        <f>IF(Tableau13[[#This Row],[Objectif 2027]]=A39,0,IF(Tableau13[[#This Row],[Nombre de salarié formé 2026]]&gt;=Tableau13[[#This Row],[Objectif 2027]],3,IF(Tableau13[[#This Row],[Nombre de salarié formé 2026]]&lt;Tableau13[[#This Row],[Objectif 2027]],2,IF(Tableau13[[#This Row],[Nombre de salarié formé 2026]]&lt;=A39,1,0))))</f>
        <v>0</v>
      </c>
      <c r="AC45" s="53" t="e">
        <f t="shared" si="11"/>
        <v>#REF!</v>
      </c>
      <c r="AD45" s="40" t="e">
        <f t="shared" si="26"/>
        <v>#REF!</v>
      </c>
      <c r="AE45" s="29"/>
      <c r="AF45" s="40" t="e">
        <f t="shared" si="27"/>
        <v>#REF!</v>
      </c>
      <c r="AG45" s="29"/>
      <c r="AH45" s="39">
        <f>IF(Tableau13[[#This Row],[Objectif 2028]]=A39,0,IF(Tableau13[[#This Row],[Nombre de salarié formé 2027]]&gt;=Tableau13[[#This Row],[Objectif 2028]],3,IF(Tableau13[[#This Row],[Nombre de salarié formé 2027]]&lt;Tableau13[[#This Row],[Objectif 2028]],2,IF(Tableau13[[#This Row],[Nombre de salarié formé 2027]]&lt;=A39,1,0))))</f>
        <v>0</v>
      </c>
      <c r="AI45" s="53" t="e">
        <f t="shared" si="14"/>
        <v>#REF!</v>
      </c>
      <c r="AJ45" s="40" t="e">
        <f t="shared" si="28"/>
        <v>#REF!</v>
      </c>
      <c r="AK45" s="29"/>
      <c r="AL45" s="40" t="e">
        <f t="shared" si="29"/>
        <v>#REF!</v>
      </c>
      <c r="AM45" s="29"/>
      <c r="AN45" s="39">
        <f>IF(Tableau13[[#This Row],[Objectif 2029]]=A39,0,IF(Tableau13[[#This Row],[Nombre de salarié formé 2028]]&gt;=Tableau13[[#This Row],[Objectif 2029]],3,IF(Tableau13[[#This Row],[Nombre de salarié formé 2028]]&lt;Tableau13[[#This Row],[Objectif 2029]],2,IF(Tableau13[[#This Row],[Nombre de salarié formé 2028]]&lt;=A39,1,0))))</f>
        <v>0</v>
      </c>
    </row>
    <row r="46" spans="3:40" ht="21" customHeight="1" x14ac:dyDescent="0.25">
      <c r="C46" s="52" t="s">
        <v>17</v>
      </c>
      <c r="D46" s="32" t="s">
        <v>53</v>
      </c>
      <c r="E46" s="29" t="e">
        <f>COUNTIFS(#REF!,"Q")</f>
        <v>#REF!</v>
      </c>
      <c r="F46" s="40" t="e">
        <f t="shared" si="17"/>
        <v>#REF!</v>
      </c>
      <c r="G46" s="29"/>
      <c r="H46" s="40" t="e">
        <f t="shared" si="18"/>
        <v>#REF!</v>
      </c>
      <c r="I46" s="39"/>
      <c r="J46" s="39">
        <f>IF(Tableau13[[#This Row],[Objectif 2024]]=A40,0,IF(Tableau13[[#This Row],[Nombre de salarié formé 2023]]&gt;=Tableau13[[#This Row],[Objectif 2024]],3,IF(Tableau13[[#This Row],[Nombre de salarié formé 2023]]&lt;Tableau13[[#This Row],[Objectif 2024]],2,IF(Tableau13[[#This Row],[Nombre de salarié formé 2023]]&lt;=A40,1,0))))</f>
        <v>0</v>
      </c>
      <c r="K46" s="53" t="e">
        <f t="shared" si="19"/>
        <v>#REF!</v>
      </c>
      <c r="L46" s="40" t="e">
        <f t="shared" si="20"/>
        <v>#REF!</v>
      </c>
      <c r="M46" s="29"/>
      <c r="N46" s="40" t="e">
        <f t="shared" si="21"/>
        <v>#REF!</v>
      </c>
      <c r="O46" s="39"/>
      <c r="P46" s="39">
        <f>IF(Tableau13[[#This Row],[Objectif 2025]]=A40,0,IF(Tableau13[[#This Row],[Nombre de salarié formé 2024]]&gt;=Tableau13[[#This Row],[Objectif 2025]],3,IF(Tableau13[[#This Row],[Nombre de salarié formé 2024]]&lt;Tableau13[[#This Row],[Objectif 2025]],2,IF(Tableau13[[#This Row],[Nombre de salarié formé 2024]]&lt;=A40,1,0))))</f>
        <v>0</v>
      </c>
      <c r="Q46" s="53" t="e">
        <f t="shared" si="5"/>
        <v>#REF!</v>
      </c>
      <c r="R46" s="40" t="e">
        <f t="shared" si="22"/>
        <v>#REF!</v>
      </c>
      <c r="S46" s="29"/>
      <c r="T46" s="40" t="e">
        <f t="shared" si="23"/>
        <v>#REF!</v>
      </c>
      <c r="U46" s="39"/>
      <c r="V46" s="39">
        <f>IF(Tableau13[[#This Row],[Objectif 2026]]=A40,0,IF(Tableau13[[#This Row],[Nombre de salarié formé 2025]]&gt;=Tableau13[[#This Row],[Objectif 2026]],3,IF(Tableau13[[#This Row],[Nombre de salarié formé 2025]]&lt;Tableau13[[#This Row],[Objectif 2026]],2,IF(Tableau13[[#This Row],[Nombre de salarié formé 2025]]&lt;=A40,1,0))))</f>
        <v>0</v>
      </c>
      <c r="W46" s="53" t="e">
        <f t="shared" si="8"/>
        <v>#REF!</v>
      </c>
      <c r="X46" s="40" t="e">
        <f t="shared" si="24"/>
        <v>#REF!</v>
      </c>
      <c r="Y46" s="29"/>
      <c r="Z46" s="40" t="e">
        <f t="shared" si="25"/>
        <v>#REF!</v>
      </c>
      <c r="AA46" s="29"/>
      <c r="AB46" s="39">
        <f>IF(Tableau13[[#This Row],[Objectif 2027]]=A40,0,IF(Tableau13[[#This Row],[Nombre de salarié formé 2026]]&gt;=Tableau13[[#This Row],[Objectif 2027]],3,IF(Tableau13[[#This Row],[Nombre de salarié formé 2026]]&lt;Tableau13[[#This Row],[Objectif 2027]],2,IF(Tableau13[[#This Row],[Nombre de salarié formé 2026]]&lt;=A40,1,0))))</f>
        <v>0</v>
      </c>
      <c r="AC46" s="53" t="e">
        <f t="shared" si="11"/>
        <v>#REF!</v>
      </c>
      <c r="AD46" s="40" t="e">
        <f t="shared" si="26"/>
        <v>#REF!</v>
      </c>
      <c r="AE46" s="29"/>
      <c r="AF46" s="40" t="e">
        <f t="shared" si="27"/>
        <v>#REF!</v>
      </c>
      <c r="AG46" s="29"/>
      <c r="AH46" s="39">
        <f>IF(Tableau13[[#This Row],[Objectif 2028]]=A40,0,IF(Tableau13[[#This Row],[Nombre de salarié formé 2027]]&gt;=Tableau13[[#This Row],[Objectif 2028]],3,IF(Tableau13[[#This Row],[Nombre de salarié formé 2027]]&lt;Tableau13[[#This Row],[Objectif 2028]],2,IF(Tableau13[[#This Row],[Nombre de salarié formé 2027]]&lt;=A40,1,0))))</f>
        <v>0</v>
      </c>
      <c r="AI46" s="53" t="e">
        <f t="shared" si="14"/>
        <v>#REF!</v>
      </c>
      <c r="AJ46" s="40" t="e">
        <f t="shared" si="28"/>
        <v>#REF!</v>
      </c>
      <c r="AK46" s="29"/>
      <c r="AL46" s="40" t="e">
        <f t="shared" si="29"/>
        <v>#REF!</v>
      </c>
      <c r="AM46" s="29"/>
      <c r="AN46" s="39">
        <f>IF(Tableau13[[#This Row],[Objectif 2029]]=A40,0,IF(Tableau13[[#This Row],[Nombre de salarié formé 2028]]&gt;=Tableau13[[#This Row],[Objectif 2029]],3,IF(Tableau13[[#This Row],[Nombre de salarié formé 2028]]&lt;Tableau13[[#This Row],[Objectif 2029]],2,IF(Tableau13[[#This Row],[Nombre de salarié formé 2028]]&lt;=A40,1,0))))</f>
        <v>0</v>
      </c>
    </row>
    <row r="47" spans="3:40" ht="21" customHeight="1" x14ac:dyDescent="0.25">
      <c r="C47" s="52" t="s">
        <v>11</v>
      </c>
      <c r="D47" s="32" t="s">
        <v>31</v>
      </c>
      <c r="E47" s="29" t="e">
        <f>COUNTIFS(#REF!,"Q")</f>
        <v>#REF!</v>
      </c>
      <c r="F47" s="40" t="e">
        <f t="shared" si="17"/>
        <v>#REF!</v>
      </c>
      <c r="G47" s="29"/>
      <c r="H47" s="40" t="e">
        <f t="shared" si="18"/>
        <v>#REF!</v>
      </c>
      <c r="I47" s="39"/>
      <c r="J47" s="39">
        <f>IF(Tableau13[[#This Row],[Objectif 2024]]=A41,0,IF(Tableau13[[#This Row],[Nombre de salarié formé 2023]]&gt;=Tableau13[[#This Row],[Objectif 2024]],3,IF(Tableau13[[#This Row],[Nombre de salarié formé 2023]]&lt;Tableau13[[#This Row],[Objectif 2024]],2,IF(Tableau13[[#This Row],[Nombre de salarié formé 2023]]&lt;=A41,1,0))))</f>
        <v>0</v>
      </c>
      <c r="K47" s="53" t="e">
        <f t="shared" si="19"/>
        <v>#REF!</v>
      </c>
      <c r="L47" s="40" t="e">
        <f t="shared" si="20"/>
        <v>#REF!</v>
      </c>
      <c r="M47" s="29"/>
      <c r="N47" s="40" t="e">
        <f t="shared" si="21"/>
        <v>#REF!</v>
      </c>
      <c r="O47" s="39"/>
      <c r="P47" s="39">
        <f>IF(Tableau13[[#This Row],[Objectif 2025]]=A41,0,IF(Tableau13[[#This Row],[Nombre de salarié formé 2024]]&gt;=Tableau13[[#This Row],[Objectif 2025]],3,IF(Tableau13[[#This Row],[Nombre de salarié formé 2024]]&lt;Tableau13[[#This Row],[Objectif 2025]],2,IF(Tableau13[[#This Row],[Nombre de salarié formé 2024]]&lt;=A41,1,0))))</f>
        <v>0</v>
      </c>
      <c r="Q47" s="53" t="e">
        <f t="shared" si="5"/>
        <v>#REF!</v>
      </c>
      <c r="R47" s="40" t="e">
        <f t="shared" si="22"/>
        <v>#REF!</v>
      </c>
      <c r="S47" s="29"/>
      <c r="T47" s="40" t="e">
        <f t="shared" si="23"/>
        <v>#REF!</v>
      </c>
      <c r="U47" s="39"/>
      <c r="V47" s="39">
        <f>IF(Tableau13[[#This Row],[Objectif 2026]]=A41,0,IF(Tableau13[[#This Row],[Nombre de salarié formé 2025]]&gt;=Tableau13[[#This Row],[Objectif 2026]],3,IF(Tableau13[[#This Row],[Nombre de salarié formé 2025]]&lt;Tableau13[[#This Row],[Objectif 2026]],2,IF(Tableau13[[#This Row],[Nombre de salarié formé 2025]]&lt;=A41,1,0))))</f>
        <v>0</v>
      </c>
      <c r="W47" s="53" t="e">
        <f t="shared" si="8"/>
        <v>#REF!</v>
      </c>
      <c r="X47" s="40" t="e">
        <f t="shared" si="24"/>
        <v>#REF!</v>
      </c>
      <c r="Y47" s="29"/>
      <c r="Z47" s="40" t="e">
        <f t="shared" si="25"/>
        <v>#REF!</v>
      </c>
      <c r="AA47" s="29"/>
      <c r="AB47" s="39">
        <f>IF(Tableau13[[#This Row],[Objectif 2027]]=A41,0,IF(Tableau13[[#This Row],[Nombre de salarié formé 2026]]&gt;=Tableau13[[#This Row],[Objectif 2027]],3,IF(Tableau13[[#This Row],[Nombre de salarié formé 2026]]&lt;Tableau13[[#This Row],[Objectif 2027]],2,IF(Tableau13[[#This Row],[Nombre de salarié formé 2026]]&lt;=A41,1,0))))</f>
        <v>0</v>
      </c>
      <c r="AC47" s="53" t="e">
        <f t="shared" si="11"/>
        <v>#REF!</v>
      </c>
      <c r="AD47" s="40" t="e">
        <f t="shared" si="26"/>
        <v>#REF!</v>
      </c>
      <c r="AE47" s="29"/>
      <c r="AF47" s="40" t="e">
        <f t="shared" si="27"/>
        <v>#REF!</v>
      </c>
      <c r="AG47" s="29"/>
      <c r="AH47" s="39">
        <f>IF(Tableau13[[#This Row],[Objectif 2028]]=A41,0,IF(Tableau13[[#This Row],[Nombre de salarié formé 2027]]&gt;=Tableau13[[#This Row],[Objectif 2028]],3,IF(Tableau13[[#This Row],[Nombre de salarié formé 2027]]&lt;Tableau13[[#This Row],[Objectif 2028]],2,IF(Tableau13[[#This Row],[Nombre de salarié formé 2027]]&lt;=A41,1,0))))</f>
        <v>0</v>
      </c>
      <c r="AI47" s="53" t="e">
        <f t="shared" si="14"/>
        <v>#REF!</v>
      </c>
      <c r="AJ47" s="40" t="e">
        <f t="shared" si="28"/>
        <v>#REF!</v>
      </c>
      <c r="AK47" s="29"/>
      <c r="AL47" s="40" t="e">
        <f t="shared" si="29"/>
        <v>#REF!</v>
      </c>
      <c r="AM47" s="29"/>
      <c r="AN47" s="39">
        <f>IF(Tableau13[[#This Row],[Objectif 2029]]=A41,0,IF(Tableau13[[#This Row],[Nombre de salarié formé 2028]]&gt;=Tableau13[[#This Row],[Objectif 2029]],3,IF(Tableau13[[#This Row],[Nombre de salarié formé 2028]]&lt;Tableau13[[#This Row],[Objectif 2029]],2,IF(Tableau13[[#This Row],[Nombre de salarié formé 2028]]&lt;=A41,1,0))))</f>
        <v>0</v>
      </c>
    </row>
    <row r="48" spans="3:40" ht="21" customHeight="1" x14ac:dyDescent="0.25">
      <c r="C48" s="52" t="s">
        <v>11</v>
      </c>
      <c r="D48" s="32" t="s">
        <v>97</v>
      </c>
      <c r="E48" s="29" t="e">
        <f>COUNTIFS(#REF!,"Q")</f>
        <v>#REF!</v>
      </c>
      <c r="F48" s="40" t="e">
        <f t="shared" si="17"/>
        <v>#REF!</v>
      </c>
      <c r="G48" s="29"/>
      <c r="H48" s="40" t="e">
        <f t="shared" si="18"/>
        <v>#REF!</v>
      </c>
      <c r="I48" s="39"/>
      <c r="J48" s="39">
        <f>IF(Tableau13[[#This Row],[Objectif 2024]]=A42,0,IF(Tableau13[[#This Row],[Nombre de salarié formé 2023]]&gt;=Tableau13[[#This Row],[Objectif 2024]],3,IF(Tableau13[[#This Row],[Nombre de salarié formé 2023]]&lt;Tableau13[[#This Row],[Objectif 2024]],2,IF(Tableau13[[#This Row],[Nombre de salarié formé 2023]]&lt;=A42,1,0))))</f>
        <v>0</v>
      </c>
      <c r="K48" s="53" t="e">
        <f t="shared" si="19"/>
        <v>#REF!</v>
      </c>
      <c r="L48" s="40" t="e">
        <f t="shared" si="20"/>
        <v>#REF!</v>
      </c>
      <c r="M48" s="29"/>
      <c r="N48" s="40" t="e">
        <f t="shared" si="21"/>
        <v>#REF!</v>
      </c>
      <c r="O48" s="39"/>
      <c r="P48" s="39">
        <f>IF(Tableau13[[#This Row],[Objectif 2025]]=A42,0,IF(Tableau13[[#This Row],[Nombre de salarié formé 2024]]&gt;=Tableau13[[#This Row],[Objectif 2025]],3,IF(Tableau13[[#This Row],[Nombre de salarié formé 2024]]&lt;Tableau13[[#This Row],[Objectif 2025]],2,IF(Tableau13[[#This Row],[Nombre de salarié formé 2024]]&lt;=A42,1,0))))</f>
        <v>0</v>
      </c>
      <c r="Q48" s="53" t="e">
        <f t="shared" si="5"/>
        <v>#REF!</v>
      </c>
      <c r="R48" s="40" t="e">
        <f t="shared" si="22"/>
        <v>#REF!</v>
      </c>
      <c r="S48" s="29"/>
      <c r="T48" s="40" t="e">
        <f t="shared" si="23"/>
        <v>#REF!</v>
      </c>
      <c r="U48" s="39"/>
      <c r="V48" s="39">
        <f>IF(Tableau13[[#This Row],[Objectif 2026]]=A42,0,IF(Tableau13[[#This Row],[Nombre de salarié formé 2025]]&gt;=Tableau13[[#This Row],[Objectif 2026]],3,IF(Tableau13[[#This Row],[Nombre de salarié formé 2025]]&lt;Tableau13[[#This Row],[Objectif 2026]],2,IF(Tableau13[[#This Row],[Nombre de salarié formé 2025]]&lt;=A42,1,0))))</f>
        <v>0</v>
      </c>
      <c r="W48" s="53" t="e">
        <f t="shared" si="8"/>
        <v>#REF!</v>
      </c>
      <c r="X48" s="40" t="e">
        <f t="shared" si="24"/>
        <v>#REF!</v>
      </c>
      <c r="Y48" s="29"/>
      <c r="Z48" s="40" t="e">
        <f t="shared" si="25"/>
        <v>#REF!</v>
      </c>
      <c r="AA48" s="29"/>
      <c r="AB48" s="39">
        <f>IF(Tableau13[[#This Row],[Objectif 2027]]=A42,0,IF(Tableau13[[#This Row],[Nombre de salarié formé 2026]]&gt;=Tableau13[[#This Row],[Objectif 2027]],3,IF(Tableau13[[#This Row],[Nombre de salarié formé 2026]]&lt;Tableau13[[#This Row],[Objectif 2027]],2,IF(Tableau13[[#This Row],[Nombre de salarié formé 2026]]&lt;=A42,1,0))))</f>
        <v>0</v>
      </c>
      <c r="AC48" s="53" t="e">
        <f t="shared" si="11"/>
        <v>#REF!</v>
      </c>
      <c r="AD48" s="40" t="e">
        <f t="shared" si="26"/>
        <v>#REF!</v>
      </c>
      <c r="AE48" s="29"/>
      <c r="AF48" s="40" t="e">
        <f t="shared" si="27"/>
        <v>#REF!</v>
      </c>
      <c r="AG48" s="29"/>
      <c r="AH48" s="39">
        <f>IF(Tableau13[[#This Row],[Objectif 2028]]=A42,0,IF(Tableau13[[#This Row],[Nombre de salarié formé 2027]]&gt;=Tableau13[[#This Row],[Objectif 2028]],3,IF(Tableau13[[#This Row],[Nombre de salarié formé 2027]]&lt;Tableau13[[#This Row],[Objectif 2028]],2,IF(Tableau13[[#This Row],[Nombre de salarié formé 2027]]&lt;=A42,1,0))))</f>
        <v>0</v>
      </c>
      <c r="AI48" s="53" t="e">
        <f t="shared" si="14"/>
        <v>#REF!</v>
      </c>
      <c r="AJ48" s="40" t="e">
        <f t="shared" si="28"/>
        <v>#REF!</v>
      </c>
      <c r="AK48" s="29"/>
      <c r="AL48" s="40" t="e">
        <f t="shared" si="29"/>
        <v>#REF!</v>
      </c>
      <c r="AM48" s="29"/>
      <c r="AN48" s="39">
        <f>IF(Tableau13[[#This Row],[Objectif 2029]]=A42,0,IF(Tableau13[[#This Row],[Nombre de salarié formé 2028]]&gt;=Tableau13[[#This Row],[Objectif 2029]],3,IF(Tableau13[[#This Row],[Nombre de salarié formé 2028]]&lt;Tableau13[[#This Row],[Objectif 2029]],2,IF(Tableau13[[#This Row],[Nombre de salarié formé 2028]]&lt;=A42,1,0))))</f>
        <v>0</v>
      </c>
    </row>
    <row r="49" spans="3:40" ht="21" customHeight="1" x14ac:dyDescent="0.25">
      <c r="C49" s="52" t="s">
        <v>11</v>
      </c>
      <c r="D49" s="32" t="s">
        <v>21</v>
      </c>
      <c r="E49" s="29" t="e">
        <f>COUNTIFS(#REF!,"Q")</f>
        <v>#REF!</v>
      </c>
      <c r="F49" s="40" t="e">
        <f t="shared" si="17"/>
        <v>#REF!</v>
      </c>
      <c r="G49" s="29"/>
      <c r="H49" s="40" t="e">
        <f t="shared" si="18"/>
        <v>#REF!</v>
      </c>
      <c r="I49" s="39"/>
      <c r="J49" s="39">
        <f>IF(Tableau13[[#This Row],[Objectif 2024]]=A43,0,IF(Tableau13[[#This Row],[Nombre de salarié formé 2023]]&gt;=Tableau13[[#This Row],[Objectif 2024]],3,IF(Tableau13[[#This Row],[Nombre de salarié formé 2023]]&lt;Tableau13[[#This Row],[Objectif 2024]],2,IF(Tableau13[[#This Row],[Nombre de salarié formé 2023]]&lt;=A43,1,0))))</f>
        <v>0</v>
      </c>
      <c r="K49" s="53" t="e">
        <f t="shared" si="19"/>
        <v>#REF!</v>
      </c>
      <c r="L49" s="40" t="e">
        <f t="shared" si="20"/>
        <v>#REF!</v>
      </c>
      <c r="M49" s="29"/>
      <c r="N49" s="40" t="e">
        <f t="shared" si="21"/>
        <v>#REF!</v>
      </c>
      <c r="O49" s="39"/>
      <c r="P49" s="39">
        <f>IF(Tableau13[[#This Row],[Objectif 2025]]=A43,0,IF(Tableau13[[#This Row],[Nombre de salarié formé 2024]]&gt;=Tableau13[[#This Row],[Objectif 2025]],3,IF(Tableau13[[#This Row],[Nombre de salarié formé 2024]]&lt;Tableau13[[#This Row],[Objectif 2025]],2,IF(Tableau13[[#This Row],[Nombre de salarié formé 2024]]&lt;=A43,1,0))))</f>
        <v>0</v>
      </c>
      <c r="Q49" s="53" t="e">
        <f t="shared" si="5"/>
        <v>#REF!</v>
      </c>
      <c r="R49" s="40" t="e">
        <f t="shared" si="22"/>
        <v>#REF!</v>
      </c>
      <c r="S49" s="29"/>
      <c r="T49" s="40" t="e">
        <f t="shared" si="23"/>
        <v>#REF!</v>
      </c>
      <c r="U49" s="39"/>
      <c r="V49" s="39">
        <f>IF(Tableau13[[#This Row],[Objectif 2026]]=A43,0,IF(Tableau13[[#This Row],[Nombre de salarié formé 2025]]&gt;=Tableau13[[#This Row],[Objectif 2026]],3,IF(Tableau13[[#This Row],[Nombre de salarié formé 2025]]&lt;Tableau13[[#This Row],[Objectif 2026]],2,IF(Tableau13[[#This Row],[Nombre de salarié formé 2025]]&lt;=A43,1,0))))</f>
        <v>0</v>
      </c>
      <c r="W49" s="53" t="e">
        <f t="shared" si="8"/>
        <v>#REF!</v>
      </c>
      <c r="X49" s="40" t="e">
        <f t="shared" si="24"/>
        <v>#REF!</v>
      </c>
      <c r="Y49" s="29"/>
      <c r="Z49" s="40" t="e">
        <f t="shared" si="25"/>
        <v>#REF!</v>
      </c>
      <c r="AA49" s="29"/>
      <c r="AB49" s="39">
        <f>IF(Tableau13[[#This Row],[Objectif 2027]]=A43,0,IF(Tableau13[[#This Row],[Nombre de salarié formé 2026]]&gt;=Tableau13[[#This Row],[Objectif 2027]],3,IF(Tableau13[[#This Row],[Nombre de salarié formé 2026]]&lt;Tableau13[[#This Row],[Objectif 2027]],2,IF(Tableau13[[#This Row],[Nombre de salarié formé 2026]]&lt;=A43,1,0))))</f>
        <v>0</v>
      </c>
      <c r="AC49" s="53" t="e">
        <f t="shared" si="11"/>
        <v>#REF!</v>
      </c>
      <c r="AD49" s="40" t="e">
        <f t="shared" si="26"/>
        <v>#REF!</v>
      </c>
      <c r="AE49" s="29"/>
      <c r="AF49" s="40" t="e">
        <f t="shared" si="27"/>
        <v>#REF!</v>
      </c>
      <c r="AG49" s="29"/>
      <c r="AH49" s="39">
        <f>IF(Tableau13[[#This Row],[Objectif 2028]]=A43,0,IF(Tableau13[[#This Row],[Nombre de salarié formé 2027]]&gt;=Tableau13[[#This Row],[Objectif 2028]],3,IF(Tableau13[[#This Row],[Nombre de salarié formé 2027]]&lt;Tableau13[[#This Row],[Objectif 2028]],2,IF(Tableau13[[#This Row],[Nombre de salarié formé 2027]]&lt;=A43,1,0))))</f>
        <v>0</v>
      </c>
      <c r="AI49" s="53" t="e">
        <f t="shared" si="14"/>
        <v>#REF!</v>
      </c>
      <c r="AJ49" s="40" t="e">
        <f t="shared" si="28"/>
        <v>#REF!</v>
      </c>
      <c r="AK49" s="29"/>
      <c r="AL49" s="40" t="e">
        <f t="shared" si="29"/>
        <v>#REF!</v>
      </c>
      <c r="AM49" s="29"/>
      <c r="AN49" s="39">
        <f>IF(Tableau13[[#This Row],[Objectif 2029]]=A43,0,IF(Tableau13[[#This Row],[Nombre de salarié formé 2028]]&gt;=Tableau13[[#This Row],[Objectif 2029]],3,IF(Tableau13[[#This Row],[Nombre de salarié formé 2028]]&lt;Tableau13[[#This Row],[Objectif 2029]],2,IF(Tableau13[[#This Row],[Nombre de salarié formé 2028]]&lt;=A43,1,0))))</f>
        <v>0</v>
      </c>
    </row>
    <row r="50" spans="3:40" ht="21" customHeight="1" x14ac:dyDescent="0.25">
      <c r="C50" s="52" t="s">
        <v>11</v>
      </c>
      <c r="D50" s="32" t="s">
        <v>22</v>
      </c>
      <c r="E50" s="29" t="e">
        <f>COUNTIFS(#REF!,"Q")</f>
        <v>#REF!</v>
      </c>
      <c r="F50" s="40" t="e">
        <f t="shared" si="17"/>
        <v>#REF!</v>
      </c>
      <c r="G50" s="29"/>
      <c r="H50" s="40" t="e">
        <f t="shared" si="18"/>
        <v>#REF!</v>
      </c>
      <c r="I50" s="39"/>
      <c r="J50" s="39">
        <f>IF(Tableau13[[#This Row],[Objectif 2024]]=A44,0,IF(Tableau13[[#This Row],[Nombre de salarié formé 2023]]&gt;=Tableau13[[#This Row],[Objectif 2024]],3,IF(Tableau13[[#This Row],[Nombre de salarié formé 2023]]&lt;Tableau13[[#This Row],[Objectif 2024]],2,IF(Tableau13[[#This Row],[Nombre de salarié formé 2023]]&lt;=A44,1,0))))</f>
        <v>0</v>
      </c>
      <c r="K50" s="53" t="e">
        <f t="shared" si="19"/>
        <v>#REF!</v>
      </c>
      <c r="L50" s="40" t="e">
        <f t="shared" si="20"/>
        <v>#REF!</v>
      </c>
      <c r="M50" s="29"/>
      <c r="N50" s="40" t="e">
        <f t="shared" si="21"/>
        <v>#REF!</v>
      </c>
      <c r="O50" s="39"/>
      <c r="P50" s="39">
        <f>IF(Tableau13[[#This Row],[Objectif 2025]]=A44,0,IF(Tableau13[[#This Row],[Nombre de salarié formé 2024]]&gt;=Tableau13[[#This Row],[Objectif 2025]],3,IF(Tableau13[[#This Row],[Nombre de salarié formé 2024]]&lt;Tableau13[[#This Row],[Objectif 2025]],2,IF(Tableau13[[#This Row],[Nombre de salarié formé 2024]]&lt;=A44,1,0))))</f>
        <v>0</v>
      </c>
      <c r="Q50" s="53" t="e">
        <f t="shared" si="5"/>
        <v>#REF!</v>
      </c>
      <c r="R50" s="40" t="e">
        <f t="shared" si="22"/>
        <v>#REF!</v>
      </c>
      <c r="S50" s="29"/>
      <c r="T50" s="40" t="e">
        <f t="shared" si="23"/>
        <v>#REF!</v>
      </c>
      <c r="U50" s="39"/>
      <c r="V50" s="39">
        <f>IF(Tableau13[[#This Row],[Objectif 2026]]=A44,0,IF(Tableau13[[#This Row],[Nombre de salarié formé 2025]]&gt;=Tableau13[[#This Row],[Objectif 2026]],3,IF(Tableau13[[#This Row],[Nombre de salarié formé 2025]]&lt;Tableau13[[#This Row],[Objectif 2026]],2,IF(Tableau13[[#This Row],[Nombre de salarié formé 2025]]&lt;=A44,1,0))))</f>
        <v>0</v>
      </c>
      <c r="W50" s="53" t="e">
        <f t="shared" si="8"/>
        <v>#REF!</v>
      </c>
      <c r="X50" s="40" t="e">
        <f t="shared" si="24"/>
        <v>#REF!</v>
      </c>
      <c r="Y50" s="29"/>
      <c r="Z50" s="40" t="e">
        <f t="shared" si="25"/>
        <v>#REF!</v>
      </c>
      <c r="AA50" s="29"/>
      <c r="AB50" s="39">
        <f>IF(Tableau13[[#This Row],[Objectif 2027]]=A44,0,IF(Tableau13[[#This Row],[Nombre de salarié formé 2026]]&gt;=Tableau13[[#This Row],[Objectif 2027]],3,IF(Tableau13[[#This Row],[Nombre de salarié formé 2026]]&lt;Tableau13[[#This Row],[Objectif 2027]],2,IF(Tableau13[[#This Row],[Nombre de salarié formé 2026]]&lt;=A44,1,0))))</f>
        <v>0</v>
      </c>
      <c r="AC50" s="53" t="e">
        <f t="shared" si="11"/>
        <v>#REF!</v>
      </c>
      <c r="AD50" s="40" t="e">
        <f t="shared" si="26"/>
        <v>#REF!</v>
      </c>
      <c r="AE50" s="29"/>
      <c r="AF50" s="40" t="e">
        <f t="shared" si="27"/>
        <v>#REF!</v>
      </c>
      <c r="AG50" s="29"/>
      <c r="AH50" s="39">
        <f>IF(Tableau13[[#This Row],[Objectif 2028]]=A44,0,IF(Tableau13[[#This Row],[Nombre de salarié formé 2027]]&gt;=Tableau13[[#This Row],[Objectif 2028]],3,IF(Tableau13[[#This Row],[Nombre de salarié formé 2027]]&lt;Tableau13[[#This Row],[Objectif 2028]],2,IF(Tableau13[[#This Row],[Nombre de salarié formé 2027]]&lt;=A44,1,0))))</f>
        <v>0</v>
      </c>
      <c r="AI50" s="53" t="e">
        <f t="shared" si="14"/>
        <v>#REF!</v>
      </c>
      <c r="AJ50" s="40" t="e">
        <f t="shared" si="28"/>
        <v>#REF!</v>
      </c>
      <c r="AK50" s="29"/>
      <c r="AL50" s="40" t="e">
        <f t="shared" si="29"/>
        <v>#REF!</v>
      </c>
      <c r="AM50" s="29"/>
      <c r="AN50" s="39">
        <f>IF(Tableau13[[#This Row],[Objectif 2029]]=A44,0,IF(Tableau13[[#This Row],[Nombre de salarié formé 2028]]&gt;=Tableau13[[#This Row],[Objectif 2029]],3,IF(Tableau13[[#This Row],[Nombre de salarié formé 2028]]&lt;Tableau13[[#This Row],[Objectif 2029]],2,IF(Tableau13[[#This Row],[Nombre de salarié formé 2028]]&lt;=A44,1,0))))</f>
        <v>0</v>
      </c>
    </row>
    <row r="51" spans="3:40" ht="21" customHeight="1" x14ac:dyDescent="0.25">
      <c r="C51" s="52" t="s">
        <v>11</v>
      </c>
      <c r="D51" s="32" t="s">
        <v>28</v>
      </c>
      <c r="E51" s="29" t="e">
        <f>COUNTIFS(#REF!,"Q")</f>
        <v>#REF!</v>
      </c>
      <c r="F51" s="40" t="e">
        <f t="shared" si="17"/>
        <v>#REF!</v>
      </c>
      <c r="G51" s="29"/>
      <c r="H51" s="40" t="e">
        <f t="shared" si="18"/>
        <v>#REF!</v>
      </c>
      <c r="I51" s="39"/>
      <c r="J51" s="39">
        <f>IF(Tableau13[[#This Row],[Objectif 2024]]=A45,0,IF(Tableau13[[#This Row],[Nombre de salarié formé 2023]]&gt;=Tableau13[[#This Row],[Objectif 2024]],3,IF(Tableau13[[#This Row],[Nombre de salarié formé 2023]]&lt;Tableau13[[#This Row],[Objectif 2024]],2,IF(Tableau13[[#This Row],[Nombre de salarié formé 2023]]&lt;=A45,1,0))))</f>
        <v>0</v>
      </c>
      <c r="K51" s="53" t="e">
        <f t="shared" si="19"/>
        <v>#REF!</v>
      </c>
      <c r="L51" s="40" t="e">
        <f t="shared" si="20"/>
        <v>#REF!</v>
      </c>
      <c r="M51" s="29"/>
      <c r="N51" s="40" t="e">
        <f t="shared" si="21"/>
        <v>#REF!</v>
      </c>
      <c r="O51" s="39"/>
      <c r="P51" s="39">
        <f>IF(Tableau13[[#This Row],[Objectif 2025]]=A45,0,IF(Tableau13[[#This Row],[Nombre de salarié formé 2024]]&gt;=Tableau13[[#This Row],[Objectif 2025]],3,IF(Tableau13[[#This Row],[Nombre de salarié formé 2024]]&lt;Tableau13[[#This Row],[Objectif 2025]],2,IF(Tableau13[[#This Row],[Nombre de salarié formé 2024]]&lt;=A45,1,0))))</f>
        <v>0</v>
      </c>
      <c r="Q51" s="53" t="e">
        <f t="shared" si="5"/>
        <v>#REF!</v>
      </c>
      <c r="R51" s="40" t="e">
        <f t="shared" si="22"/>
        <v>#REF!</v>
      </c>
      <c r="S51" s="29"/>
      <c r="T51" s="40" t="e">
        <f t="shared" si="23"/>
        <v>#REF!</v>
      </c>
      <c r="U51" s="39"/>
      <c r="V51" s="39">
        <f>IF(Tableau13[[#This Row],[Objectif 2026]]=A45,0,IF(Tableau13[[#This Row],[Nombre de salarié formé 2025]]&gt;=Tableau13[[#This Row],[Objectif 2026]],3,IF(Tableau13[[#This Row],[Nombre de salarié formé 2025]]&lt;Tableau13[[#This Row],[Objectif 2026]],2,IF(Tableau13[[#This Row],[Nombre de salarié formé 2025]]&lt;=A45,1,0))))</f>
        <v>0</v>
      </c>
      <c r="W51" s="53" t="e">
        <f t="shared" si="8"/>
        <v>#REF!</v>
      </c>
      <c r="X51" s="40" t="e">
        <f t="shared" si="24"/>
        <v>#REF!</v>
      </c>
      <c r="Y51" s="29"/>
      <c r="Z51" s="40" t="e">
        <f t="shared" si="25"/>
        <v>#REF!</v>
      </c>
      <c r="AA51" s="29"/>
      <c r="AB51" s="39">
        <f>IF(Tableau13[[#This Row],[Objectif 2027]]=A45,0,IF(Tableau13[[#This Row],[Nombre de salarié formé 2026]]&gt;=Tableau13[[#This Row],[Objectif 2027]],3,IF(Tableau13[[#This Row],[Nombre de salarié formé 2026]]&lt;Tableau13[[#This Row],[Objectif 2027]],2,IF(Tableau13[[#This Row],[Nombre de salarié formé 2026]]&lt;=A45,1,0))))</f>
        <v>0</v>
      </c>
      <c r="AC51" s="53" t="e">
        <f t="shared" si="11"/>
        <v>#REF!</v>
      </c>
      <c r="AD51" s="40" t="e">
        <f t="shared" si="26"/>
        <v>#REF!</v>
      </c>
      <c r="AE51" s="29"/>
      <c r="AF51" s="40" t="e">
        <f t="shared" si="27"/>
        <v>#REF!</v>
      </c>
      <c r="AG51" s="29"/>
      <c r="AH51" s="39">
        <f>IF(Tableau13[[#This Row],[Objectif 2028]]=A45,0,IF(Tableau13[[#This Row],[Nombre de salarié formé 2027]]&gt;=Tableau13[[#This Row],[Objectif 2028]],3,IF(Tableau13[[#This Row],[Nombre de salarié formé 2027]]&lt;Tableau13[[#This Row],[Objectif 2028]],2,IF(Tableau13[[#This Row],[Nombre de salarié formé 2027]]&lt;=A45,1,0))))</f>
        <v>0</v>
      </c>
      <c r="AI51" s="53" t="e">
        <f t="shared" si="14"/>
        <v>#REF!</v>
      </c>
      <c r="AJ51" s="40" t="e">
        <f t="shared" si="28"/>
        <v>#REF!</v>
      </c>
      <c r="AK51" s="29"/>
      <c r="AL51" s="40" t="e">
        <f t="shared" si="29"/>
        <v>#REF!</v>
      </c>
      <c r="AM51" s="29"/>
      <c r="AN51" s="39">
        <f>IF(Tableau13[[#This Row],[Objectif 2029]]=A45,0,IF(Tableau13[[#This Row],[Nombre de salarié formé 2028]]&gt;=Tableau13[[#This Row],[Objectif 2029]],3,IF(Tableau13[[#This Row],[Nombre de salarié formé 2028]]&lt;Tableau13[[#This Row],[Objectif 2029]],2,IF(Tableau13[[#This Row],[Nombre de salarié formé 2028]]&lt;=A45,1,0))))</f>
        <v>0</v>
      </c>
    </row>
    <row r="52" spans="3:40" ht="21" customHeight="1" x14ac:dyDescent="0.25">
      <c r="C52" s="52" t="s">
        <v>11</v>
      </c>
      <c r="D52" s="32" t="s">
        <v>98</v>
      </c>
      <c r="E52" s="29" t="e">
        <f>COUNTIFS(#REF!,"Q")</f>
        <v>#REF!</v>
      </c>
      <c r="F52" s="40" t="e">
        <f t="shared" si="17"/>
        <v>#REF!</v>
      </c>
      <c r="G52" s="29"/>
      <c r="H52" s="40" t="e">
        <f t="shared" si="18"/>
        <v>#REF!</v>
      </c>
      <c r="I52" s="39"/>
      <c r="J52" s="39">
        <f>IF(Tableau13[[#This Row],[Objectif 2024]]=A46,0,IF(Tableau13[[#This Row],[Nombre de salarié formé 2023]]&gt;=Tableau13[[#This Row],[Objectif 2024]],3,IF(Tableau13[[#This Row],[Nombre de salarié formé 2023]]&lt;Tableau13[[#This Row],[Objectif 2024]],2,IF(Tableau13[[#This Row],[Nombre de salarié formé 2023]]&lt;=A46,1,0))))</f>
        <v>0</v>
      </c>
      <c r="K52" s="53" t="e">
        <f t="shared" si="19"/>
        <v>#REF!</v>
      </c>
      <c r="L52" s="40" t="e">
        <f t="shared" si="20"/>
        <v>#REF!</v>
      </c>
      <c r="M52" s="29"/>
      <c r="N52" s="40" t="e">
        <f t="shared" si="21"/>
        <v>#REF!</v>
      </c>
      <c r="O52" s="39"/>
      <c r="P52" s="39">
        <f>IF(Tableau13[[#This Row],[Objectif 2025]]=A46,0,IF(Tableau13[[#This Row],[Nombre de salarié formé 2024]]&gt;=Tableau13[[#This Row],[Objectif 2025]],3,IF(Tableau13[[#This Row],[Nombre de salarié formé 2024]]&lt;Tableau13[[#This Row],[Objectif 2025]],2,IF(Tableau13[[#This Row],[Nombre de salarié formé 2024]]&lt;=A46,1,0))))</f>
        <v>0</v>
      </c>
      <c r="Q52" s="53" t="e">
        <f t="shared" si="5"/>
        <v>#REF!</v>
      </c>
      <c r="R52" s="40" t="e">
        <f t="shared" si="22"/>
        <v>#REF!</v>
      </c>
      <c r="S52" s="29"/>
      <c r="T52" s="40" t="e">
        <f t="shared" si="23"/>
        <v>#REF!</v>
      </c>
      <c r="U52" s="39"/>
      <c r="V52" s="39">
        <f>IF(Tableau13[[#This Row],[Objectif 2026]]=A46,0,IF(Tableau13[[#This Row],[Nombre de salarié formé 2025]]&gt;=Tableau13[[#This Row],[Objectif 2026]],3,IF(Tableau13[[#This Row],[Nombre de salarié formé 2025]]&lt;Tableau13[[#This Row],[Objectif 2026]],2,IF(Tableau13[[#This Row],[Nombre de salarié formé 2025]]&lt;=A46,1,0))))</f>
        <v>0</v>
      </c>
      <c r="W52" s="53" t="e">
        <f t="shared" si="8"/>
        <v>#REF!</v>
      </c>
      <c r="X52" s="40" t="e">
        <f t="shared" si="24"/>
        <v>#REF!</v>
      </c>
      <c r="Y52" s="29"/>
      <c r="Z52" s="40" t="e">
        <f t="shared" si="25"/>
        <v>#REF!</v>
      </c>
      <c r="AA52" s="29"/>
      <c r="AB52" s="39">
        <f>IF(Tableau13[[#This Row],[Objectif 2027]]=A46,0,IF(Tableau13[[#This Row],[Nombre de salarié formé 2026]]&gt;=Tableau13[[#This Row],[Objectif 2027]],3,IF(Tableau13[[#This Row],[Nombre de salarié formé 2026]]&lt;Tableau13[[#This Row],[Objectif 2027]],2,IF(Tableau13[[#This Row],[Nombre de salarié formé 2026]]&lt;=A46,1,0))))</f>
        <v>0</v>
      </c>
      <c r="AC52" s="53" t="e">
        <f t="shared" si="11"/>
        <v>#REF!</v>
      </c>
      <c r="AD52" s="40" t="e">
        <f t="shared" si="26"/>
        <v>#REF!</v>
      </c>
      <c r="AE52" s="29"/>
      <c r="AF52" s="40" t="e">
        <f t="shared" si="27"/>
        <v>#REF!</v>
      </c>
      <c r="AG52" s="29"/>
      <c r="AH52" s="39">
        <f>IF(Tableau13[[#This Row],[Objectif 2028]]=A46,0,IF(Tableau13[[#This Row],[Nombre de salarié formé 2027]]&gt;=Tableau13[[#This Row],[Objectif 2028]],3,IF(Tableau13[[#This Row],[Nombre de salarié formé 2027]]&lt;Tableau13[[#This Row],[Objectif 2028]],2,IF(Tableau13[[#This Row],[Nombre de salarié formé 2027]]&lt;=A46,1,0))))</f>
        <v>0</v>
      </c>
      <c r="AI52" s="53" t="e">
        <f t="shared" si="14"/>
        <v>#REF!</v>
      </c>
      <c r="AJ52" s="40" t="e">
        <f t="shared" si="28"/>
        <v>#REF!</v>
      </c>
      <c r="AK52" s="29"/>
      <c r="AL52" s="40" t="e">
        <f t="shared" si="29"/>
        <v>#REF!</v>
      </c>
      <c r="AM52" s="29"/>
      <c r="AN52" s="39">
        <f>IF(Tableau13[[#This Row],[Objectif 2029]]=A46,0,IF(Tableau13[[#This Row],[Nombre de salarié formé 2028]]&gt;=Tableau13[[#This Row],[Objectif 2029]],3,IF(Tableau13[[#This Row],[Nombre de salarié formé 2028]]&lt;Tableau13[[#This Row],[Objectif 2029]],2,IF(Tableau13[[#This Row],[Nombre de salarié formé 2028]]&lt;=A46,1,0))))</f>
        <v>0</v>
      </c>
    </row>
    <row r="53" spans="3:40" ht="21" customHeight="1" x14ac:dyDescent="0.25">
      <c r="C53" s="52" t="s">
        <v>11</v>
      </c>
      <c r="D53" s="32" t="s">
        <v>32</v>
      </c>
      <c r="E53" s="29" t="e">
        <f>COUNTIFS(#REF!,"Q")</f>
        <v>#REF!</v>
      </c>
      <c r="F53" s="40" t="e">
        <f t="shared" si="17"/>
        <v>#REF!</v>
      </c>
      <c r="G53" s="29"/>
      <c r="H53" s="40" t="e">
        <f t="shared" si="18"/>
        <v>#REF!</v>
      </c>
      <c r="I53" s="39"/>
      <c r="J53" s="39">
        <f>IF(Tableau13[[#This Row],[Objectif 2024]]=A47,0,IF(Tableau13[[#This Row],[Nombre de salarié formé 2023]]&gt;=Tableau13[[#This Row],[Objectif 2024]],3,IF(Tableau13[[#This Row],[Nombre de salarié formé 2023]]&lt;Tableau13[[#This Row],[Objectif 2024]],2,IF(Tableau13[[#This Row],[Nombre de salarié formé 2023]]&lt;=A47,1,0))))</f>
        <v>0</v>
      </c>
      <c r="K53" s="53" t="e">
        <f t="shared" si="19"/>
        <v>#REF!</v>
      </c>
      <c r="L53" s="40" t="e">
        <f t="shared" si="20"/>
        <v>#REF!</v>
      </c>
      <c r="M53" s="29"/>
      <c r="N53" s="40" t="e">
        <f t="shared" si="21"/>
        <v>#REF!</v>
      </c>
      <c r="O53" s="39"/>
      <c r="P53" s="39">
        <f>IF(Tableau13[[#This Row],[Objectif 2025]]=A47,0,IF(Tableau13[[#This Row],[Nombre de salarié formé 2024]]&gt;=Tableau13[[#This Row],[Objectif 2025]],3,IF(Tableau13[[#This Row],[Nombre de salarié formé 2024]]&lt;Tableau13[[#This Row],[Objectif 2025]],2,IF(Tableau13[[#This Row],[Nombre de salarié formé 2024]]&lt;=A47,1,0))))</f>
        <v>0</v>
      </c>
      <c r="Q53" s="53" t="e">
        <f t="shared" si="5"/>
        <v>#REF!</v>
      </c>
      <c r="R53" s="40" t="e">
        <f t="shared" si="22"/>
        <v>#REF!</v>
      </c>
      <c r="S53" s="29"/>
      <c r="T53" s="40" t="e">
        <f t="shared" si="23"/>
        <v>#REF!</v>
      </c>
      <c r="U53" s="39"/>
      <c r="V53" s="39">
        <f>IF(Tableau13[[#This Row],[Objectif 2026]]=A47,0,IF(Tableau13[[#This Row],[Nombre de salarié formé 2025]]&gt;=Tableau13[[#This Row],[Objectif 2026]],3,IF(Tableau13[[#This Row],[Nombre de salarié formé 2025]]&lt;Tableau13[[#This Row],[Objectif 2026]],2,IF(Tableau13[[#This Row],[Nombre de salarié formé 2025]]&lt;=A47,1,0))))</f>
        <v>0</v>
      </c>
      <c r="W53" s="53" t="e">
        <f t="shared" si="8"/>
        <v>#REF!</v>
      </c>
      <c r="X53" s="40" t="e">
        <f t="shared" si="24"/>
        <v>#REF!</v>
      </c>
      <c r="Y53" s="29"/>
      <c r="Z53" s="40" t="e">
        <f t="shared" si="25"/>
        <v>#REF!</v>
      </c>
      <c r="AA53" s="29"/>
      <c r="AB53" s="39">
        <f>IF(Tableau13[[#This Row],[Objectif 2027]]=A47,0,IF(Tableau13[[#This Row],[Nombre de salarié formé 2026]]&gt;=Tableau13[[#This Row],[Objectif 2027]],3,IF(Tableau13[[#This Row],[Nombre de salarié formé 2026]]&lt;Tableau13[[#This Row],[Objectif 2027]],2,IF(Tableau13[[#This Row],[Nombre de salarié formé 2026]]&lt;=A47,1,0))))</f>
        <v>0</v>
      </c>
      <c r="AC53" s="53" t="e">
        <f t="shared" si="11"/>
        <v>#REF!</v>
      </c>
      <c r="AD53" s="40" t="e">
        <f t="shared" si="26"/>
        <v>#REF!</v>
      </c>
      <c r="AE53" s="29"/>
      <c r="AF53" s="40" t="e">
        <f t="shared" si="27"/>
        <v>#REF!</v>
      </c>
      <c r="AG53" s="29"/>
      <c r="AH53" s="39">
        <f>IF(Tableau13[[#This Row],[Objectif 2028]]=A47,0,IF(Tableau13[[#This Row],[Nombre de salarié formé 2027]]&gt;=Tableau13[[#This Row],[Objectif 2028]],3,IF(Tableau13[[#This Row],[Nombre de salarié formé 2027]]&lt;Tableau13[[#This Row],[Objectif 2028]],2,IF(Tableau13[[#This Row],[Nombre de salarié formé 2027]]&lt;=A47,1,0))))</f>
        <v>0</v>
      </c>
      <c r="AI53" s="53" t="e">
        <f t="shared" si="14"/>
        <v>#REF!</v>
      </c>
      <c r="AJ53" s="40" t="e">
        <f t="shared" si="28"/>
        <v>#REF!</v>
      </c>
      <c r="AK53" s="29"/>
      <c r="AL53" s="40" t="e">
        <f t="shared" si="29"/>
        <v>#REF!</v>
      </c>
      <c r="AM53" s="29"/>
      <c r="AN53" s="39">
        <f>IF(Tableau13[[#This Row],[Objectif 2029]]=A47,0,IF(Tableau13[[#This Row],[Nombre de salarié formé 2028]]&gt;=Tableau13[[#This Row],[Objectif 2029]],3,IF(Tableau13[[#This Row],[Nombre de salarié formé 2028]]&lt;Tableau13[[#This Row],[Objectif 2029]],2,IF(Tableau13[[#This Row],[Nombre de salarié formé 2028]]&lt;=A47,1,0))))</f>
        <v>0</v>
      </c>
    </row>
    <row r="54" spans="3:40" ht="21" customHeight="1" x14ac:dyDescent="0.25">
      <c r="C54" s="52" t="s">
        <v>76</v>
      </c>
      <c r="D54" s="32" t="s">
        <v>13</v>
      </c>
      <c r="E54" s="29" t="e">
        <f>COUNTIFS(#REF!,"Q")</f>
        <v>#REF!</v>
      </c>
      <c r="F54" s="40" t="e">
        <f t="shared" si="17"/>
        <v>#REF!</v>
      </c>
      <c r="G54" s="29"/>
      <c r="H54" s="40" t="e">
        <f t="shared" si="18"/>
        <v>#REF!</v>
      </c>
      <c r="I54" s="39"/>
      <c r="J54" s="39">
        <f>IF(Tableau13[[#This Row],[Objectif 2024]]=A48,0,IF(Tableau13[[#This Row],[Nombre de salarié formé 2023]]&gt;=Tableau13[[#This Row],[Objectif 2024]],3,IF(Tableau13[[#This Row],[Nombre de salarié formé 2023]]&lt;Tableau13[[#This Row],[Objectif 2024]],2,IF(Tableau13[[#This Row],[Nombre de salarié formé 2023]]&lt;=A48,1,0))))</f>
        <v>0</v>
      </c>
      <c r="K54" s="53" t="e">
        <f t="shared" si="19"/>
        <v>#REF!</v>
      </c>
      <c r="L54" s="40" t="e">
        <f t="shared" si="20"/>
        <v>#REF!</v>
      </c>
      <c r="M54" s="29"/>
      <c r="N54" s="40" t="e">
        <f t="shared" si="21"/>
        <v>#REF!</v>
      </c>
      <c r="O54" s="39"/>
      <c r="P54" s="39">
        <f>IF(Tableau13[[#This Row],[Objectif 2025]]=A48,0,IF(Tableau13[[#This Row],[Nombre de salarié formé 2024]]&gt;=Tableau13[[#This Row],[Objectif 2025]],3,IF(Tableau13[[#This Row],[Nombre de salarié formé 2024]]&lt;Tableau13[[#This Row],[Objectif 2025]],2,IF(Tableau13[[#This Row],[Nombre de salarié formé 2024]]&lt;=A48,1,0))))</f>
        <v>0</v>
      </c>
      <c r="Q54" s="53" t="e">
        <f t="shared" si="5"/>
        <v>#REF!</v>
      </c>
      <c r="R54" s="40" t="e">
        <f t="shared" si="22"/>
        <v>#REF!</v>
      </c>
      <c r="S54" s="29"/>
      <c r="T54" s="40" t="e">
        <f t="shared" si="23"/>
        <v>#REF!</v>
      </c>
      <c r="U54" s="39"/>
      <c r="V54" s="39">
        <f>IF(Tableau13[[#This Row],[Objectif 2026]]=A48,0,IF(Tableau13[[#This Row],[Nombre de salarié formé 2025]]&gt;=Tableau13[[#This Row],[Objectif 2026]],3,IF(Tableau13[[#This Row],[Nombre de salarié formé 2025]]&lt;Tableau13[[#This Row],[Objectif 2026]],2,IF(Tableau13[[#This Row],[Nombre de salarié formé 2025]]&lt;=A48,1,0))))</f>
        <v>0</v>
      </c>
      <c r="W54" s="53" t="e">
        <f t="shared" si="8"/>
        <v>#REF!</v>
      </c>
      <c r="X54" s="40" t="e">
        <f t="shared" si="24"/>
        <v>#REF!</v>
      </c>
      <c r="Y54" s="29"/>
      <c r="Z54" s="40" t="e">
        <f t="shared" si="25"/>
        <v>#REF!</v>
      </c>
      <c r="AA54" s="29"/>
      <c r="AB54" s="39">
        <f>IF(Tableau13[[#This Row],[Objectif 2027]]=A48,0,IF(Tableau13[[#This Row],[Nombre de salarié formé 2026]]&gt;=Tableau13[[#This Row],[Objectif 2027]],3,IF(Tableau13[[#This Row],[Nombre de salarié formé 2026]]&lt;Tableau13[[#This Row],[Objectif 2027]],2,IF(Tableau13[[#This Row],[Nombre de salarié formé 2026]]&lt;=A48,1,0))))</f>
        <v>0</v>
      </c>
      <c r="AC54" s="53" t="e">
        <f t="shared" si="11"/>
        <v>#REF!</v>
      </c>
      <c r="AD54" s="40" t="e">
        <f t="shared" si="26"/>
        <v>#REF!</v>
      </c>
      <c r="AE54" s="29"/>
      <c r="AF54" s="40" t="e">
        <f t="shared" si="27"/>
        <v>#REF!</v>
      </c>
      <c r="AG54" s="29"/>
      <c r="AH54" s="39">
        <f>IF(Tableau13[[#This Row],[Objectif 2028]]=A48,0,IF(Tableau13[[#This Row],[Nombre de salarié formé 2027]]&gt;=Tableau13[[#This Row],[Objectif 2028]],3,IF(Tableau13[[#This Row],[Nombre de salarié formé 2027]]&lt;Tableau13[[#This Row],[Objectif 2028]],2,IF(Tableau13[[#This Row],[Nombre de salarié formé 2027]]&lt;=A48,1,0))))</f>
        <v>0</v>
      </c>
      <c r="AI54" s="53" t="e">
        <f t="shared" si="14"/>
        <v>#REF!</v>
      </c>
      <c r="AJ54" s="40" t="e">
        <f t="shared" si="28"/>
        <v>#REF!</v>
      </c>
      <c r="AK54" s="29"/>
      <c r="AL54" s="40" t="e">
        <f t="shared" si="29"/>
        <v>#REF!</v>
      </c>
      <c r="AM54" s="29"/>
      <c r="AN54" s="39">
        <f>IF(Tableau13[[#This Row],[Objectif 2029]]=A48,0,IF(Tableau13[[#This Row],[Nombre de salarié formé 2028]]&gt;=Tableau13[[#This Row],[Objectif 2029]],3,IF(Tableau13[[#This Row],[Nombre de salarié formé 2028]]&lt;Tableau13[[#This Row],[Objectif 2029]],2,IF(Tableau13[[#This Row],[Nombre de salarié formé 2028]]&lt;=A48,1,0))))</f>
        <v>0</v>
      </c>
    </row>
    <row r="55" spans="3:40" ht="21" customHeight="1" x14ac:dyDescent="0.25">
      <c r="C55" s="52" t="s">
        <v>76</v>
      </c>
      <c r="D55" s="32" t="s">
        <v>20</v>
      </c>
      <c r="E55" s="29" t="e">
        <f>COUNTIFS(#REF!,"Q")</f>
        <v>#REF!</v>
      </c>
      <c r="F55" s="40" t="e">
        <f t="shared" si="17"/>
        <v>#REF!</v>
      </c>
      <c r="G55" s="29"/>
      <c r="H55" s="40" t="e">
        <f t="shared" si="18"/>
        <v>#REF!</v>
      </c>
      <c r="I55" s="39"/>
      <c r="J55" s="39">
        <f>IF(Tableau13[[#This Row],[Objectif 2024]]=A49,0,IF(Tableau13[[#This Row],[Nombre de salarié formé 2023]]&gt;=Tableau13[[#This Row],[Objectif 2024]],3,IF(Tableau13[[#This Row],[Nombre de salarié formé 2023]]&lt;Tableau13[[#This Row],[Objectif 2024]],2,IF(Tableau13[[#This Row],[Nombre de salarié formé 2023]]&lt;=A49,1,0))))</f>
        <v>0</v>
      </c>
      <c r="K55" s="53" t="e">
        <f t="shared" si="19"/>
        <v>#REF!</v>
      </c>
      <c r="L55" s="40" t="e">
        <f t="shared" si="20"/>
        <v>#REF!</v>
      </c>
      <c r="M55" s="29"/>
      <c r="N55" s="40" t="e">
        <f t="shared" si="21"/>
        <v>#REF!</v>
      </c>
      <c r="O55" s="39"/>
      <c r="P55" s="39">
        <f>IF(Tableau13[[#This Row],[Objectif 2025]]=A49,0,IF(Tableau13[[#This Row],[Nombre de salarié formé 2024]]&gt;=Tableau13[[#This Row],[Objectif 2025]],3,IF(Tableau13[[#This Row],[Nombre de salarié formé 2024]]&lt;Tableau13[[#This Row],[Objectif 2025]],2,IF(Tableau13[[#This Row],[Nombre de salarié formé 2024]]&lt;=A49,1,0))))</f>
        <v>0</v>
      </c>
      <c r="Q55" s="53" t="e">
        <f t="shared" si="5"/>
        <v>#REF!</v>
      </c>
      <c r="R55" s="40" t="e">
        <f t="shared" si="22"/>
        <v>#REF!</v>
      </c>
      <c r="S55" s="29"/>
      <c r="T55" s="40" t="e">
        <f t="shared" si="23"/>
        <v>#REF!</v>
      </c>
      <c r="U55" s="39"/>
      <c r="V55" s="39">
        <f>IF(Tableau13[[#This Row],[Objectif 2026]]=A49,0,IF(Tableau13[[#This Row],[Nombre de salarié formé 2025]]&gt;=Tableau13[[#This Row],[Objectif 2026]],3,IF(Tableau13[[#This Row],[Nombre de salarié formé 2025]]&lt;Tableau13[[#This Row],[Objectif 2026]],2,IF(Tableau13[[#This Row],[Nombre de salarié formé 2025]]&lt;=A49,1,0))))</f>
        <v>0</v>
      </c>
      <c r="W55" s="53" t="e">
        <f t="shared" si="8"/>
        <v>#REF!</v>
      </c>
      <c r="X55" s="40" t="e">
        <f t="shared" si="24"/>
        <v>#REF!</v>
      </c>
      <c r="Y55" s="29"/>
      <c r="Z55" s="40" t="e">
        <f t="shared" si="25"/>
        <v>#REF!</v>
      </c>
      <c r="AA55" s="29"/>
      <c r="AB55" s="39">
        <f>IF(Tableau13[[#This Row],[Objectif 2027]]=A49,0,IF(Tableau13[[#This Row],[Nombre de salarié formé 2026]]&gt;=Tableau13[[#This Row],[Objectif 2027]],3,IF(Tableau13[[#This Row],[Nombre de salarié formé 2026]]&lt;Tableau13[[#This Row],[Objectif 2027]],2,IF(Tableau13[[#This Row],[Nombre de salarié formé 2026]]&lt;=A49,1,0))))</f>
        <v>0</v>
      </c>
      <c r="AC55" s="53" t="e">
        <f t="shared" si="11"/>
        <v>#REF!</v>
      </c>
      <c r="AD55" s="40" t="e">
        <f t="shared" si="26"/>
        <v>#REF!</v>
      </c>
      <c r="AE55" s="29"/>
      <c r="AF55" s="40" t="e">
        <f t="shared" si="27"/>
        <v>#REF!</v>
      </c>
      <c r="AG55" s="29"/>
      <c r="AH55" s="39">
        <f>IF(Tableau13[[#This Row],[Objectif 2028]]=A49,0,IF(Tableau13[[#This Row],[Nombre de salarié formé 2027]]&gt;=Tableau13[[#This Row],[Objectif 2028]],3,IF(Tableau13[[#This Row],[Nombre de salarié formé 2027]]&lt;Tableau13[[#This Row],[Objectif 2028]],2,IF(Tableau13[[#This Row],[Nombre de salarié formé 2027]]&lt;=A49,1,0))))</f>
        <v>0</v>
      </c>
      <c r="AI55" s="53" t="e">
        <f t="shared" si="14"/>
        <v>#REF!</v>
      </c>
      <c r="AJ55" s="40" t="e">
        <f t="shared" si="28"/>
        <v>#REF!</v>
      </c>
      <c r="AK55" s="29"/>
      <c r="AL55" s="40" t="e">
        <f t="shared" si="29"/>
        <v>#REF!</v>
      </c>
      <c r="AM55" s="29"/>
      <c r="AN55" s="39">
        <f>IF(Tableau13[[#This Row],[Objectif 2029]]=A49,0,IF(Tableau13[[#This Row],[Nombre de salarié formé 2028]]&gt;=Tableau13[[#This Row],[Objectif 2029]],3,IF(Tableau13[[#This Row],[Nombre de salarié formé 2028]]&lt;Tableau13[[#This Row],[Objectif 2029]],2,IF(Tableau13[[#This Row],[Nombre de salarié formé 2028]]&lt;=A49,1,0))))</f>
        <v>0</v>
      </c>
    </row>
    <row r="56" spans="3:40" ht="21" customHeight="1" x14ac:dyDescent="0.25">
      <c r="C56" s="52" t="s">
        <v>76</v>
      </c>
      <c r="D56" s="32" t="s">
        <v>54</v>
      </c>
      <c r="E56" s="29" t="e">
        <f>COUNTIFS(#REF!,"Q")</f>
        <v>#REF!</v>
      </c>
      <c r="F56" s="40" t="e">
        <f t="shared" si="17"/>
        <v>#REF!</v>
      </c>
      <c r="G56" s="29"/>
      <c r="H56" s="40" t="e">
        <f t="shared" si="18"/>
        <v>#REF!</v>
      </c>
      <c r="I56" s="39"/>
      <c r="J56" s="39">
        <f>IF(Tableau13[[#This Row],[Objectif 2024]]=A50,0,IF(Tableau13[[#This Row],[Nombre de salarié formé 2023]]&gt;=Tableau13[[#This Row],[Objectif 2024]],3,IF(Tableau13[[#This Row],[Nombre de salarié formé 2023]]&lt;Tableau13[[#This Row],[Objectif 2024]],2,IF(Tableau13[[#This Row],[Nombre de salarié formé 2023]]&lt;=A50,1,0))))</f>
        <v>0</v>
      </c>
      <c r="K56" s="53" t="e">
        <f t="shared" si="19"/>
        <v>#REF!</v>
      </c>
      <c r="L56" s="40" t="e">
        <f t="shared" si="20"/>
        <v>#REF!</v>
      </c>
      <c r="M56" s="29"/>
      <c r="N56" s="40" t="e">
        <f t="shared" si="21"/>
        <v>#REF!</v>
      </c>
      <c r="O56" s="39"/>
      <c r="P56" s="39">
        <f>IF(Tableau13[[#This Row],[Objectif 2025]]=A50,0,IF(Tableau13[[#This Row],[Nombre de salarié formé 2024]]&gt;=Tableau13[[#This Row],[Objectif 2025]],3,IF(Tableau13[[#This Row],[Nombre de salarié formé 2024]]&lt;Tableau13[[#This Row],[Objectif 2025]],2,IF(Tableau13[[#This Row],[Nombre de salarié formé 2024]]&lt;=A50,1,0))))</f>
        <v>0</v>
      </c>
      <c r="Q56" s="53" t="e">
        <f t="shared" si="5"/>
        <v>#REF!</v>
      </c>
      <c r="R56" s="40" t="e">
        <f t="shared" si="22"/>
        <v>#REF!</v>
      </c>
      <c r="S56" s="29"/>
      <c r="T56" s="40" t="e">
        <f t="shared" si="23"/>
        <v>#REF!</v>
      </c>
      <c r="U56" s="39"/>
      <c r="V56" s="39">
        <f>IF(Tableau13[[#This Row],[Objectif 2026]]=A50,0,IF(Tableau13[[#This Row],[Nombre de salarié formé 2025]]&gt;=Tableau13[[#This Row],[Objectif 2026]],3,IF(Tableau13[[#This Row],[Nombre de salarié formé 2025]]&lt;Tableau13[[#This Row],[Objectif 2026]],2,IF(Tableau13[[#This Row],[Nombre de salarié formé 2025]]&lt;=A50,1,0))))</f>
        <v>0</v>
      </c>
      <c r="W56" s="53" t="e">
        <f t="shared" si="8"/>
        <v>#REF!</v>
      </c>
      <c r="X56" s="40" t="e">
        <f t="shared" si="24"/>
        <v>#REF!</v>
      </c>
      <c r="Y56" s="29"/>
      <c r="Z56" s="40" t="e">
        <f t="shared" si="25"/>
        <v>#REF!</v>
      </c>
      <c r="AA56" s="29"/>
      <c r="AB56" s="39">
        <f>IF(Tableau13[[#This Row],[Objectif 2027]]=A50,0,IF(Tableau13[[#This Row],[Nombre de salarié formé 2026]]&gt;=Tableau13[[#This Row],[Objectif 2027]],3,IF(Tableau13[[#This Row],[Nombre de salarié formé 2026]]&lt;Tableau13[[#This Row],[Objectif 2027]],2,IF(Tableau13[[#This Row],[Nombre de salarié formé 2026]]&lt;=A50,1,0))))</f>
        <v>0</v>
      </c>
      <c r="AC56" s="53" t="e">
        <f t="shared" si="11"/>
        <v>#REF!</v>
      </c>
      <c r="AD56" s="40" t="e">
        <f t="shared" si="26"/>
        <v>#REF!</v>
      </c>
      <c r="AE56" s="29"/>
      <c r="AF56" s="40" t="e">
        <f t="shared" si="27"/>
        <v>#REF!</v>
      </c>
      <c r="AG56" s="29"/>
      <c r="AH56" s="39">
        <f>IF(Tableau13[[#This Row],[Objectif 2028]]=A50,0,IF(Tableau13[[#This Row],[Nombre de salarié formé 2027]]&gt;=Tableau13[[#This Row],[Objectif 2028]],3,IF(Tableau13[[#This Row],[Nombre de salarié formé 2027]]&lt;Tableau13[[#This Row],[Objectif 2028]],2,IF(Tableau13[[#This Row],[Nombre de salarié formé 2027]]&lt;=A50,1,0))))</f>
        <v>0</v>
      </c>
      <c r="AI56" s="53" t="e">
        <f t="shared" si="14"/>
        <v>#REF!</v>
      </c>
      <c r="AJ56" s="40" t="e">
        <f t="shared" si="28"/>
        <v>#REF!</v>
      </c>
      <c r="AK56" s="29"/>
      <c r="AL56" s="40" t="e">
        <f t="shared" si="29"/>
        <v>#REF!</v>
      </c>
      <c r="AM56" s="29"/>
      <c r="AN56" s="39">
        <f>IF(Tableau13[[#This Row],[Objectif 2029]]=A50,0,IF(Tableau13[[#This Row],[Nombre de salarié formé 2028]]&gt;=Tableau13[[#This Row],[Objectif 2029]],3,IF(Tableau13[[#This Row],[Nombre de salarié formé 2028]]&lt;Tableau13[[#This Row],[Objectif 2029]],2,IF(Tableau13[[#This Row],[Nombre de salarié formé 2028]]&lt;=A50,1,0))))</f>
        <v>0</v>
      </c>
    </row>
    <row r="57" spans="3:40" ht="21" customHeight="1" x14ac:dyDescent="0.25">
      <c r="C57" s="52" t="s">
        <v>76</v>
      </c>
      <c r="D57" s="32" t="s">
        <v>99</v>
      </c>
      <c r="E57" s="29" t="e">
        <f>COUNTIFS(#REF!,"Q")</f>
        <v>#REF!</v>
      </c>
      <c r="F57" s="40" t="e">
        <f t="shared" si="17"/>
        <v>#REF!</v>
      </c>
      <c r="G57" s="29"/>
      <c r="H57" s="40" t="e">
        <f t="shared" si="18"/>
        <v>#REF!</v>
      </c>
      <c r="I57" s="39"/>
      <c r="J57" s="39">
        <f>IF(Tableau13[[#This Row],[Objectif 2024]]=A51,0,IF(Tableau13[[#This Row],[Nombre de salarié formé 2023]]&gt;=Tableau13[[#This Row],[Objectif 2024]],3,IF(Tableau13[[#This Row],[Nombre de salarié formé 2023]]&lt;Tableau13[[#This Row],[Objectif 2024]],2,IF(Tableau13[[#This Row],[Nombre de salarié formé 2023]]&lt;=A51,1,0))))</f>
        <v>0</v>
      </c>
      <c r="K57" s="53" t="e">
        <f t="shared" si="19"/>
        <v>#REF!</v>
      </c>
      <c r="L57" s="40" t="e">
        <f t="shared" si="20"/>
        <v>#REF!</v>
      </c>
      <c r="M57" s="29"/>
      <c r="N57" s="40" t="e">
        <f t="shared" si="21"/>
        <v>#REF!</v>
      </c>
      <c r="O57" s="39"/>
      <c r="P57" s="39">
        <f>IF(Tableau13[[#This Row],[Objectif 2025]]=A51,0,IF(Tableau13[[#This Row],[Nombre de salarié formé 2024]]&gt;=Tableau13[[#This Row],[Objectif 2025]],3,IF(Tableau13[[#This Row],[Nombre de salarié formé 2024]]&lt;Tableau13[[#This Row],[Objectif 2025]],2,IF(Tableau13[[#This Row],[Nombre de salarié formé 2024]]&lt;=A51,1,0))))</f>
        <v>0</v>
      </c>
      <c r="Q57" s="53" t="e">
        <f t="shared" si="5"/>
        <v>#REF!</v>
      </c>
      <c r="R57" s="40" t="e">
        <f t="shared" si="22"/>
        <v>#REF!</v>
      </c>
      <c r="S57" s="29"/>
      <c r="T57" s="40" t="e">
        <f t="shared" si="23"/>
        <v>#REF!</v>
      </c>
      <c r="U57" s="39"/>
      <c r="V57" s="39">
        <f>IF(Tableau13[[#This Row],[Objectif 2026]]=A51,0,IF(Tableau13[[#This Row],[Nombre de salarié formé 2025]]&gt;=Tableau13[[#This Row],[Objectif 2026]],3,IF(Tableau13[[#This Row],[Nombre de salarié formé 2025]]&lt;Tableau13[[#This Row],[Objectif 2026]],2,IF(Tableau13[[#This Row],[Nombre de salarié formé 2025]]&lt;=A51,1,0))))</f>
        <v>0</v>
      </c>
      <c r="W57" s="53" t="e">
        <f t="shared" si="8"/>
        <v>#REF!</v>
      </c>
      <c r="X57" s="40" t="e">
        <f t="shared" si="24"/>
        <v>#REF!</v>
      </c>
      <c r="Y57" s="29"/>
      <c r="Z57" s="40" t="e">
        <f t="shared" si="25"/>
        <v>#REF!</v>
      </c>
      <c r="AA57" s="29"/>
      <c r="AB57" s="39">
        <f>IF(Tableau13[[#This Row],[Objectif 2027]]=A51,0,IF(Tableau13[[#This Row],[Nombre de salarié formé 2026]]&gt;=Tableau13[[#This Row],[Objectif 2027]],3,IF(Tableau13[[#This Row],[Nombre de salarié formé 2026]]&lt;Tableau13[[#This Row],[Objectif 2027]],2,IF(Tableau13[[#This Row],[Nombre de salarié formé 2026]]&lt;=A51,1,0))))</f>
        <v>0</v>
      </c>
      <c r="AC57" s="53" t="e">
        <f t="shared" si="11"/>
        <v>#REF!</v>
      </c>
      <c r="AD57" s="40" t="e">
        <f t="shared" si="26"/>
        <v>#REF!</v>
      </c>
      <c r="AE57" s="29"/>
      <c r="AF57" s="40" t="e">
        <f t="shared" si="27"/>
        <v>#REF!</v>
      </c>
      <c r="AG57" s="29"/>
      <c r="AH57" s="39">
        <f>IF(Tableau13[[#This Row],[Objectif 2028]]=A51,0,IF(Tableau13[[#This Row],[Nombre de salarié formé 2027]]&gt;=Tableau13[[#This Row],[Objectif 2028]],3,IF(Tableau13[[#This Row],[Nombre de salarié formé 2027]]&lt;Tableau13[[#This Row],[Objectif 2028]],2,IF(Tableau13[[#This Row],[Nombre de salarié formé 2027]]&lt;=A51,1,0))))</f>
        <v>0</v>
      </c>
      <c r="AI57" s="53" t="e">
        <f t="shared" si="14"/>
        <v>#REF!</v>
      </c>
      <c r="AJ57" s="40" t="e">
        <f t="shared" si="28"/>
        <v>#REF!</v>
      </c>
      <c r="AK57" s="29"/>
      <c r="AL57" s="40" t="e">
        <f t="shared" si="29"/>
        <v>#REF!</v>
      </c>
      <c r="AM57" s="29"/>
      <c r="AN57" s="39">
        <f>IF(Tableau13[[#This Row],[Objectif 2029]]=A51,0,IF(Tableau13[[#This Row],[Nombre de salarié formé 2028]]&gt;=Tableau13[[#This Row],[Objectif 2029]],3,IF(Tableau13[[#This Row],[Nombre de salarié formé 2028]]&lt;Tableau13[[#This Row],[Objectif 2029]],2,IF(Tableau13[[#This Row],[Nombre de salarié formé 2028]]&lt;=A51,1,0))))</f>
        <v>0</v>
      </c>
    </row>
    <row r="58" spans="3:40" ht="21" customHeight="1" x14ac:dyDescent="0.25">
      <c r="C58" s="52" t="s">
        <v>76</v>
      </c>
      <c r="D58" s="32" t="s">
        <v>108</v>
      </c>
      <c r="E58" s="29" t="e">
        <f>COUNTIFS(#REF!,"Q")</f>
        <v>#REF!</v>
      </c>
      <c r="F58" s="40" t="e">
        <f t="shared" si="17"/>
        <v>#REF!</v>
      </c>
      <c r="G58" s="29"/>
      <c r="H58" s="40" t="e">
        <f t="shared" si="18"/>
        <v>#REF!</v>
      </c>
      <c r="I58" s="39"/>
      <c r="J58" s="39">
        <f>IF(Tableau13[[#This Row],[Objectif 2024]]=A52,0,IF(Tableau13[[#This Row],[Nombre de salarié formé 2023]]&gt;=Tableau13[[#This Row],[Objectif 2024]],3,IF(Tableau13[[#This Row],[Nombre de salarié formé 2023]]&lt;Tableau13[[#This Row],[Objectif 2024]],2,IF(Tableau13[[#This Row],[Nombre de salarié formé 2023]]&lt;=A52,1,0))))</f>
        <v>0</v>
      </c>
      <c r="K58" s="53" t="e">
        <f t="shared" si="19"/>
        <v>#REF!</v>
      </c>
      <c r="L58" s="40" t="e">
        <f t="shared" si="20"/>
        <v>#REF!</v>
      </c>
      <c r="M58" s="29"/>
      <c r="N58" s="40" t="e">
        <f t="shared" si="21"/>
        <v>#REF!</v>
      </c>
      <c r="O58" s="39"/>
      <c r="P58" s="39">
        <f>IF(Tableau13[[#This Row],[Objectif 2025]]=A52,0,IF(Tableau13[[#This Row],[Nombre de salarié formé 2024]]&gt;=Tableau13[[#This Row],[Objectif 2025]],3,IF(Tableau13[[#This Row],[Nombre de salarié formé 2024]]&lt;Tableau13[[#This Row],[Objectif 2025]],2,IF(Tableau13[[#This Row],[Nombre de salarié formé 2024]]&lt;=A52,1,0))))</f>
        <v>0</v>
      </c>
      <c r="Q58" s="53" t="e">
        <f t="shared" si="5"/>
        <v>#REF!</v>
      </c>
      <c r="R58" s="40" t="e">
        <f t="shared" si="22"/>
        <v>#REF!</v>
      </c>
      <c r="S58" s="29"/>
      <c r="T58" s="40" t="e">
        <f t="shared" si="23"/>
        <v>#REF!</v>
      </c>
      <c r="U58" s="39"/>
      <c r="V58" s="39">
        <f>IF(Tableau13[[#This Row],[Objectif 2026]]=A52,0,IF(Tableau13[[#This Row],[Nombre de salarié formé 2025]]&gt;=Tableau13[[#This Row],[Objectif 2026]],3,IF(Tableau13[[#This Row],[Nombre de salarié formé 2025]]&lt;Tableau13[[#This Row],[Objectif 2026]],2,IF(Tableau13[[#This Row],[Nombre de salarié formé 2025]]&lt;=A52,1,0))))</f>
        <v>0</v>
      </c>
      <c r="W58" s="53" t="e">
        <f t="shared" si="8"/>
        <v>#REF!</v>
      </c>
      <c r="X58" s="40" t="e">
        <f t="shared" si="24"/>
        <v>#REF!</v>
      </c>
      <c r="Y58" s="29"/>
      <c r="Z58" s="40" t="e">
        <f t="shared" si="25"/>
        <v>#REF!</v>
      </c>
      <c r="AA58" s="29"/>
      <c r="AB58" s="39">
        <f>IF(Tableau13[[#This Row],[Objectif 2027]]=A52,0,IF(Tableau13[[#This Row],[Nombre de salarié formé 2026]]&gt;=Tableau13[[#This Row],[Objectif 2027]],3,IF(Tableau13[[#This Row],[Nombre de salarié formé 2026]]&lt;Tableau13[[#This Row],[Objectif 2027]],2,IF(Tableau13[[#This Row],[Nombre de salarié formé 2026]]&lt;=A52,1,0))))</f>
        <v>0</v>
      </c>
      <c r="AC58" s="53" t="e">
        <f t="shared" si="11"/>
        <v>#REF!</v>
      </c>
      <c r="AD58" s="40" t="e">
        <f t="shared" si="26"/>
        <v>#REF!</v>
      </c>
      <c r="AE58" s="29"/>
      <c r="AF58" s="40" t="e">
        <f t="shared" si="27"/>
        <v>#REF!</v>
      </c>
      <c r="AG58" s="29"/>
      <c r="AH58" s="39">
        <f>IF(Tableau13[[#This Row],[Objectif 2028]]=A52,0,IF(Tableau13[[#This Row],[Nombre de salarié formé 2027]]&gt;=Tableau13[[#This Row],[Objectif 2028]],3,IF(Tableau13[[#This Row],[Nombre de salarié formé 2027]]&lt;Tableau13[[#This Row],[Objectif 2028]],2,IF(Tableau13[[#This Row],[Nombre de salarié formé 2027]]&lt;=A52,1,0))))</f>
        <v>0</v>
      </c>
      <c r="AI58" s="53" t="e">
        <f t="shared" si="14"/>
        <v>#REF!</v>
      </c>
      <c r="AJ58" s="40" t="e">
        <f t="shared" si="28"/>
        <v>#REF!</v>
      </c>
      <c r="AK58" s="29"/>
      <c r="AL58" s="40" t="e">
        <f t="shared" si="29"/>
        <v>#REF!</v>
      </c>
      <c r="AM58" s="29"/>
      <c r="AN58" s="39">
        <f>IF(Tableau13[[#This Row],[Objectif 2029]]=A52,0,IF(Tableau13[[#This Row],[Nombre de salarié formé 2028]]&gt;=Tableau13[[#This Row],[Objectif 2029]],3,IF(Tableau13[[#This Row],[Nombre de salarié formé 2028]]&lt;Tableau13[[#This Row],[Objectif 2029]],2,IF(Tableau13[[#This Row],[Nombre de salarié formé 2028]]&lt;=A52,1,0))))</f>
        <v>0</v>
      </c>
    </row>
    <row r="59" spans="3:40" ht="21" customHeight="1" x14ac:dyDescent="0.25">
      <c r="C59" s="52" t="s">
        <v>76</v>
      </c>
      <c r="D59" s="32" t="s">
        <v>55</v>
      </c>
      <c r="E59" s="29" t="e">
        <f>COUNTIFS(#REF!,"Q")</f>
        <v>#REF!</v>
      </c>
      <c r="F59" s="40" t="e">
        <f t="shared" si="17"/>
        <v>#REF!</v>
      </c>
      <c r="G59" s="29"/>
      <c r="H59" s="40" t="e">
        <f t="shared" si="18"/>
        <v>#REF!</v>
      </c>
      <c r="I59" s="39"/>
      <c r="J59" s="39">
        <f>IF(Tableau13[[#This Row],[Objectif 2024]]=A53,0,IF(Tableau13[[#This Row],[Nombre de salarié formé 2023]]&gt;=Tableau13[[#This Row],[Objectif 2024]],3,IF(Tableau13[[#This Row],[Nombre de salarié formé 2023]]&lt;Tableau13[[#This Row],[Objectif 2024]],2,IF(Tableau13[[#This Row],[Nombre de salarié formé 2023]]&lt;=A53,1,0))))</f>
        <v>0</v>
      </c>
      <c r="K59" s="53" t="e">
        <f t="shared" si="19"/>
        <v>#REF!</v>
      </c>
      <c r="L59" s="40" t="e">
        <f t="shared" si="20"/>
        <v>#REF!</v>
      </c>
      <c r="M59" s="29"/>
      <c r="N59" s="40" t="e">
        <f t="shared" si="21"/>
        <v>#REF!</v>
      </c>
      <c r="O59" s="39"/>
      <c r="P59" s="39">
        <f>IF(Tableau13[[#This Row],[Objectif 2025]]=A53,0,IF(Tableau13[[#This Row],[Nombre de salarié formé 2024]]&gt;=Tableau13[[#This Row],[Objectif 2025]],3,IF(Tableau13[[#This Row],[Nombre de salarié formé 2024]]&lt;Tableau13[[#This Row],[Objectif 2025]],2,IF(Tableau13[[#This Row],[Nombre de salarié formé 2024]]&lt;=A53,1,0))))</f>
        <v>0</v>
      </c>
      <c r="Q59" s="53" t="e">
        <f t="shared" si="5"/>
        <v>#REF!</v>
      </c>
      <c r="R59" s="40" t="e">
        <f t="shared" si="22"/>
        <v>#REF!</v>
      </c>
      <c r="S59" s="29"/>
      <c r="T59" s="40" t="e">
        <f t="shared" si="23"/>
        <v>#REF!</v>
      </c>
      <c r="U59" s="39"/>
      <c r="V59" s="39">
        <f>IF(Tableau13[[#This Row],[Objectif 2026]]=A53,0,IF(Tableau13[[#This Row],[Nombre de salarié formé 2025]]&gt;=Tableau13[[#This Row],[Objectif 2026]],3,IF(Tableau13[[#This Row],[Nombre de salarié formé 2025]]&lt;Tableau13[[#This Row],[Objectif 2026]],2,IF(Tableau13[[#This Row],[Nombre de salarié formé 2025]]&lt;=A53,1,0))))</f>
        <v>0</v>
      </c>
      <c r="W59" s="53" t="e">
        <f t="shared" si="8"/>
        <v>#REF!</v>
      </c>
      <c r="X59" s="40" t="e">
        <f t="shared" si="24"/>
        <v>#REF!</v>
      </c>
      <c r="Y59" s="29"/>
      <c r="Z59" s="40" t="e">
        <f t="shared" si="25"/>
        <v>#REF!</v>
      </c>
      <c r="AA59" s="29"/>
      <c r="AB59" s="39">
        <f>IF(Tableau13[[#This Row],[Objectif 2027]]=A53,0,IF(Tableau13[[#This Row],[Nombre de salarié formé 2026]]&gt;=Tableau13[[#This Row],[Objectif 2027]],3,IF(Tableau13[[#This Row],[Nombre de salarié formé 2026]]&lt;Tableau13[[#This Row],[Objectif 2027]],2,IF(Tableau13[[#This Row],[Nombre de salarié formé 2026]]&lt;=A53,1,0))))</f>
        <v>0</v>
      </c>
      <c r="AC59" s="53" t="e">
        <f t="shared" si="11"/>
        <v>#REF!</v>
      </c>
      <c r="AD59" s="40" t="e">
        <f t="shared" si="26"/>
        <v>#REF!</v>
      </c>
      <c r="AE59" s="29"/>
      <c r="AF59" s="40" t="e">
        <f t="shared" si="27"/>
        <v>#REF!</v>
      </c>
      <c r="AG59" s="29"/>
      <c r="AH59" s="39">
        <f>IF(Tableau13[[#This Row],[Objectif 2028]]=A53,0,IF(Tableau13[[#This Row],[Nombre de salarié formé 2027]]&gt;=Tableau13[[#This Row],[Objectif 2028]],3,IF(Tableau13[[#This Row],[Nombre de salarié formé 2027]]&lt;Tableau13[[#This Row],[Objectif 2028]],2,IF(Tableau13[[#This Row],[Nombre de salarié formé 2027]]&lt;=A53,1,0))))</f>
        <v>0</v>
      </c>
      <c r="AI59" s="53" t="e">
        <f t="shared" si="14"/>
        <v>#REF!</v>
      </c>
      <c r="AJ59" s="40" t="e">
        <f t="shared" si="28"/>
        <v>#REF!</v>
      </c>
      <c r="AK59" s="29"/>
      <c r="AL59" s="40" t="e">
        <f t="shared" si="29"/>
        <v>#REF!</v>
      </c>
      <c r="AM59" s="29"/>
      <c r="AN59" s="39">
        <f>IF(Tableau13[[#This Row],[Objectif 2029]]=A53,0,IF(Tableau13[[#This Row],[Nombre de salarié formé 2028]]&gt;=Tableau13[[#This Row],[Objectif 2029]],3,IF(Tableau13[[#This Row],[Nombre de salarié formé 2028]]&lt;Tableau13[[#This Row],[Objectif 2029]],2,IF(Tableau13[[#This Row],[Nombre de salarié formé 2028]]&lt;=A53,1,0))))</f>
        <v>0</v>
      </c>
    </row>
    <row r="60" spans="3:40" ht="21" customHeight="1" x14ac:dyDescent="0.25">
      <c r="C60" s="54" t="s">
        <v>88</v>
      </c>
      <c r="D60" s="33" t="s">
        <v>33</v>
      </c>
      <c r="E60" s="29" t="e">
        <f>COUNTIFS(#REF!,"Q")</f>
        <v>#REF!</v>
      </c>
      <c r="F60" s="40" t="e">
        <f t="shared" si="17"/>
        <v>#REF!</v>
      </c>
      <c r="G60" s="29"/>
      <c r="H60" s="40" t="e">
        <f t="shared" si="18"/>
        <v>#REF!</v>
      </c>
      <c r="I60" s="39"/>
      <c r="J60" s="39">
        <f>IF(Tableau13[[#This Row],[Objectif 2024]]=A54,0,IF(Tableau13[[#This Row],[Nombre de salarié formé 2023]]&gt;=Tableau13[[#This Row],[Objectif 2024]],3,IF(Tableau13[[#This Row],[Nombre de salarié formé 2023]]&lt;Tableau13[[#This Row],[Objectif 2024]],2,IF(Tableau13[[#This Row],[Nombre de salarié formé 2023]]&lt;=A54,1,0))))</f>
        <v>0</v>
      </c>
      <c r="K60" s="53" t="e">
        <f t="shared" si="19"/>
        <v>#REF!</v>
      </c>
      <c r="L60" s="40" t="e">
        <f t="shared" si="20"/>
        <v>#REF!</v>
      </c>
      <c r="M60" s="29"/>
      <c r="N60" s="40" t="e">
        <f t="shared" si="21"/>
        <v>#REF!</v>
      </c>
      <c r="O60" s="39"/>
      <c r="P60" s="39">
        <f>IF(Tableau13[[#This Row],[Objectif 2025]]=A54,0,IF(Tableau13[[#This Row],[Nombre de salarié formé 2024]]&gt;=Tableau13[[#This Row],[Objectif 2025]],3,IF(Tableau13[[#This Row],[Nombre de salarié formé 2024]]&lt;Tableau13[[#This Row],[Objectif 2025]],2,IF(Tableau13[[#This Row],[Nombre de salarié formé 2024]]&lt;=A54,1,0))))</f>
        <v>0</v>
      </c>
      <c r="Q60" s="53" t="e">
        <f t="shared" si="5"/>
        <v>#REF!</v>
      </c>
      <c r="R60" s="40" t="e">
        <f t="shared" si="22"/>
        <v>#REF!</v>
      </c>
      <c r="S60" s="29"/>
      <c r="T60" s="40" t="e">
        <f t="shared" si="23"/>
        <v>#REF!</v>
      </c>
      <c r="U60" s="39"/>
      <c r="V60" s="39">
        <f>IF(Tableau13[[#This Row],[Objectif 2026]]=A54,0,IF(Tableau13[[#This Row],[Nombre de salarié formé 2025]]&gt;=Tableau13[[#This Row],[Objectif 2026]],3,IF(Tableau13[[#This Row],[Nombre de salarié formé 2025]]&lt;Tableau13[[#This Row],[Objectif 2026]],2,IF(Tableau13[[#This Row],[Nombre de salarié formé 2025]]&lt;=A54,1,0))))</f>
        <v>0</v>
      </c>
      <c r="W60" s="53" t="e">
        <f t="shared" si="8"/>
        <v>#REF!</v>
      </c>
      <c r="X60" s="40" t="e">
        <f t="shared" si="24"/>
        <v>#REF!</v>
      </c>
      <c r="Y60" s="29"/>
      <c r="Z60" s="40" t="e">
        <f t="shared" si="25"/>
        <v>#REF!</v>
      </c>
      <c r="AA60" s="29"/>
      <c r="AB60" s="39">
        <f>IF(Tableau13[[#This Row],[Objectif 2027]]=A54,0,IF(Tableau13[[#This Row],[Nombre de salarié formé 2026]]&gt;=Tableau13[[#This Row],[Objectif 2027]],3,IF(Tableau13[[#This Row],[Nombre de salarié formé 2026]]&lt;Tableau13[[#This Row],[Objectif 2027]],2,IF(Tableau13[[#This Row],[Nombre de salarié formé 2026]]&lt;=A54,1,0))))</f>
        <v>0</v>
      </c>
      <c r="AC60" s="53" t="e">
        <f t="shared" si="11"/>
        <v>#REF!</v>
      </c>
      <c r="AD60" s="40" t="e">
        <f t="shared" si="26"/>
        <v>#REF!</v>
      </c>
      <c r="AE60" s="29"/>
      <c r="AF60" s="40" t="e">
        <f t="shared" si="27"/>
        <v>#REF!</v>
      </c>
      <c r="AG60" s="29"/>
      <c r="AH60" s="39">
        <f>IF(Tableau13[[#This Row],[Objectif 2028]]=A54,0,IF(Tableau13[[#This Row],[Nombre de salarié formé 2027]]&gt;=Tableau13[[#This Row],[Objectif 2028]],3,IF(Tableau13[[#This Row],[Nombre de salarié formé 2027]]&lt;Tableau13[[#This Row],[Objectif 2028]],2,IF(Tableau13[[#This Row],[Nombre de salarié formé 2027]]&lt;=A54,1,0))))</f>
        <v>0</v>
      </c>
      <c r="AI60" s="53" t="e">
        <f t="shared" si="14"/>
        <v>#REF!</v>
      </c>
      <c r="AJ60" s="40" t="e">
        <f t="shared" si="28"/>
        <v>#REF!</v>
      </c>
      <c r="AK60" s="29"/>
      <c r="AL60" s="40" t="e">
        <f t="shared" si="29"/>
        <v>#REF!</v>
      </c>
      <c r="AM60" s="29"/>
      <c r="AN60" s="39">
        <f>IF(Tableau13[[#This Row],[Objectif 2029]]=A54,0,IF(Tableau13[[#This Row],[Nombre de salarié formé 2028]]&gt;=Tableau13[[#This Row],[Objectif 2029]],3,IF(Tableau13[[#This Row],[Nombre de salarié formé 2028]]&lt;Tableau13[[#This Row],[Objectif 2029]],2,IF(Tableau13[[#This Row],[Nombre de salarié formé 2028]]&lt;=A54,1,0))))</f>
        <v>0</v>
      </c>
    </row>
    <row r="61" spans="3:40" ht="21" customHeight="1" x14ac:dyDescent="0.25">
      <c r="C61" s="54" t="s">
        <v>88</v>
      </c>
      <c r="D61" s="33" t="s">
        <v>56</v>
      </c>
      <c r="E61" s="29" t="e">
        <f>COUNTIFS(#REF!,"Q")</f>
        <v>#REF!</v>
      </c>
      <c r="F61" s="40" t="e">
        <f t="shared" si="17"/>
        <v>#REF!</v>
      </c>
      <c r="G61" s="29"/>
      <c r="H61" s="40" t="e">
        <f t="shared" si="18"/>
        <v>#REF!</v>
      </c>
      <c r="I61" s="39"/>
      <c r="J61" s="39">
        <f>IF(Tableau13[[#This Row],[Objectif 2024]]=A55,0,IF(Tableau13[[#This Row],[Nombre de salarié formé 2023]]&gt;=Tableau13[[#This Row],[Objectif 2024]],3,IF(Tableau13[[#This Row],[Nombre de salarié formé 2023]]&lt;Tableau13[[#This Row],[Objectif 2024]],2,IF(Tableau13[[#This Row],[Nombre de salarié formé 2023]]&lt;=A55,1,0))))</f>
        <v>0</v>
      </c>
      <c r="K61" s="53" t="e">
        <f t="shared" si="19"/>
        <v>#REF!</v>
      </c>
      <c r="L61" s="40" t="e">
        <f t="shared" si="20"/>
        <v>#REF!</v>
      </c>
      <c r="M61" s="29"/>
      <c r="N61" s="40" t="e">
        <f t="shared" si="21"/>
        <v>#REF!</v>
      </c>
      <c r="O61" s="39"/>
      <c r="P61" s="39">
        <f>IF(Tableau13[[#This Row],[Objectif 2025]]=A55,0,IF(Tableau13[[#This Row],[Nombre de salarié formé 2024]]&gt;=Tableau13[[#This Row],[Objectif 2025]],3,IF(Tableau13[[#This Row],[Nombre de salarié formé 2024]]&lt;Tableau13[[#This Row],[Objectif 2025]],2,IF(Tableau13[[#This Row],[Nombre de salarié formé 2024]]&lt;=A55,1,0))))</f>
        <v>0</v>
      </c>
      <c r="Q61" s="53" t="e">
        <f t="shared" si="5"/>
        <v>#REF!</v>
      </c>
      <c r="R61" s="40" t="e">
        <f t="shared" si="22"/>
        <v>#REF!</v>
      </c>
      <c r="S61" s="29"/>
      <c r="T61" s="40" t="e">
        <f t="shared" si="23"/>
        <v>#REF!</v>
      </c>
      <c r="U61" s="39"/>
      <c r="V61" s="39">
        <f>IF(Tableau13[[#This Row],[Objectif 2026]]=A55,0,IF(Tableau13[[#This Row],[Nombre de salarié formé 2025]]&gt;=Tableau13[[#This Row],[Objectif 2026]],3,IF(Tableau13[[#This Row],[Nombre de salarié formé 2025]]&lt;Tableau13[[#This Row],[Objectif 2026]],2,IF(Tableau13[[#This Row],[Nombre de salarié formé 2025]]&lt;=A55,1,0))))</f>
        <v>0</v>
      </c>
      <c r="W61" s="53" t="e">
        <f t="shared" si="8"/>
        <v>#REF!</v>
      </c>
      <c r="X61" s="40" t="e">
        <f t="shared" si="24"/>
        <v>#REF!</v>
      </c>
      <c r="Y61" s="29"/>
      <c r="Z61" s="40" t="e">
        <f t="shared" si="25"/>
        <v>#REF!</v>
      </c>
      <c r="AA61" s="29"/>
      <c r="AB61" s="39">
        <f>IF(Tableau13[[#This Row],[Objectif 2027]]=A55,0,IF(Tableau13[[#This Row],[Nombre de salarié formé 2026]]&gt;=Tableau13[[#This Row],[Objectif 2027]],3,IF(Tableau13[[#This Row],[Nombre de salarié formé 2026]]&lt;Tableau13[[#This Row],[Objectif 2027]],2,IF(Tableau13[[#This Row],[Nombre de salarié formé 2026]]&lt;=A55,1,0))))</f>
        <v>0</v>
      </c>
      <c r="AC61" s="53" t="e">
        <f t="shared" si="11"/>
        <v>#REF!</v>
      </c>
      <c r="AD61" s="40" t="e">
        <f t="shared" si="26"/>
        <v>#REF!</v>
      </c>
      <c r="AE61" s="29"/>
      <c r="AF61" s="40" t="e">
        <f t="shared" si="27"/>
        <v>#REF!</v>
      </c>
      <c r="AG61" s="29"/>
      <c r="AH61" s="39">
        <f>IF(Tableau13[[#This Row],[Objectif 2028]]=A55,0,IF(Tableau13[[#This Row],[Nombre de salarié formé 2027]]&gt;=Tableau13[[#This Row],[Objectif 2028]],3,IF(Tableau13[[#This Row],[Nombre de salarié formé 2027]]&lt;Tableau13[[#This Row],[Objectif 2028]],2,IF(Tableau13[[#This Row],[Nombre de salarié formé 2027]]&lt;=A55,1,0))))</f>
        <v>0</v>
      </c>
      <c r="AI61" s="53" t="e">
        <f t="shared" si="14"/>
        <v>#REF!</v>
      </c>
      <c r="AJ61" s="40" t="e">
        <f t="shared" si="28"/>
        <v>#REF!</v>
      </c>
      <c r="AK61" s="29"/>
      <c r="AL61" s="40" t="e">
        <f t="shared" si="29"/>
        <v>#REF!</v>
      </c>
      <c r="AM61" s="29"/>
      <c r="AN61" s="39">
        <f>IF(Tableau13[[#This Row],[Objectif 2029]]=A55,0,IF(Tableau13[[#This Row],[Nombre de salarié formé 2028]]&gt;=Tableau13[[#This Row],[Objectif 2029]],3,IF(Tableau13[[#This Row],[Nombre de salarié formé 2028]]&lt;Tableau13[[#This Row],[Objectif 2029]],2,IF(Tableau13[[#This Row],[Nombre de salarié formé 2028]]&lt;=A55,1,0))))</f>
        <v>0</v>
      </c>
    </row>
    <row r="62" spans="3:40" ht="21" customHeight="1" x14ac:dyDescent="0.25">
      <c r="C62" s="55" t="s">
        <v>88</v>
      </c>
      <c r="D62" s="56" t="s">
        <v>57</v>
      </c>
      <c r="E62" s="57" t="e">
        <f>COUNTIFS(#REF!,"Q")</f>
        <v>#REF!</v>
      </c>
      <c r="F62" s="45" t="e">
        <f t="shared" si="17"/>
        <v>#REF!</v>
      </c>
      <c r="G62" s="29"/>
      <c r="H62" s="45" t="e">
        <f t="shared" si="18"/>
        <v>#REF!</v>
      </c>
      <c r="I62" s="39"/>
      <c r="J62" s="39">
        <f>IF(Tableau13[[#This Row],[Objectif 2024]]=A56,0,IF(Tableau13[[#This Row],[Nombre de salarié formé 2023]]&gt;=Tableau13[[#This Row],[Objectif 2024]],3,IF(Tableau13[[#This Row],[Nombre de salarié formé 2023]]&lt;Tableau13[[#This Row],[Objectif 2024]],2,IF(Tableau13[[#This Row],[Nombre de salarié formé 2023]]&lt;=A56,1,0))))</f>
        <v>0</v>
      </c>
      <c r="K62" s="58" t="e">
        <f t="shared" si="19"/>
        <v>#REF!</v>
      </c>
      <c r="L62" s="45" t="e">
        <f t="shared" si="20"/>
        <v>#REF!</v>
      </c>
      <c r="M62" s="29"/>
      <c r="N62" s="45" t="e">
        <f t="shared" si="21"/>
        <v>#REF!</v>
      </c>
      <c r="O62" s="39"/>
      <c r="P62" s="39">
        <f>IF(Tableau13[[#This Row],[Objectif 2025]]=A56,0,IF(Tableau13[[#This Row],[Nombre de salarié formé 2024]]&gt;=Tableau13[[#This Row],[Objectif 2025]],3,IF(Tableau13[[#This Row],[Nombre de salarié formé 2024]]&lt;Tableau13[[#This Row],[Objectif 2025]],2,IF(Tableau13[[#This Row],[Nombre de salarié formé 2024]]&lt;=A56,1,0))))</f>
        <v>0</v>
      </c>
      <c r="Q62" s="58" t="e">
        <f>K62+O62</f>
        <v>#REF!</v>
      </c>
      <c r="R62" s="45" t="e">
        <f t="shared" si="22"/>
        <v>#REF!</v>
      </c>
      <c r="S62" s="29"/>
      <c r="T62" s="45" t="e">
        <f t="shared" si="23"/>
        <v>#REF!</v>
      </c>
      <c r="U62" s="39"/>
      <c r="V62" s="39">
        <f>IF(Tableau13[[#This Row],[Objectif 2026]]=A56,0,IF(Tableau13[[#This Row],[Nombre de salarié formé 2025]]&gt;=Tableau13[[#This Row],[Objectif 2026]],3,IF(Tableau13[[#This Row],[Nombre de salarié formé 2025]]&lt;Tableau13[[#This Row],[Objectif 2026]],2,IF(Tableau13[[#This Row],[Nombre de salarié formé 2025]]&lt;=A56,1,0))))</f>
        <v>0</v>
      </c>
      <c r="W62" s="58" t="e">
        <f>Q62+U62</f>
        <v>#REF!</v>
      </c>
      <c r="X62" s="45" t="e">
        <f t="shared" si="24"/>
        <v>#REF!</v>
      </c>
      <c r="Y62" s="29"/>
      <c r="Z62" s="45" t="e">
        <f t="shared" si="25"/>
        <v>#REF!</v>
      </c>
      <c r="AA62" s="29"/>
      <c r="AB62" s="39">
        <f>IF(Tableau13[[#This Row],[Objectif 2027]]=A56,0,IF(Tableau13[[#This Row],[Nombre de salarié formé 2026]]&gt;=Tableau13[[#This Row],[Objectif 2027]],3,IF(Tableau13[[#This Row],[Nombre de salarié formé 2026]]&lt;Tableau13[[#This Row],[Objectif 2027]],2,IF(Tableau13[[#This Row],[Nombre de salarié formé 2026]]&lt;=A56,1,0))))</f>
        <v>0</v>
      </c>
      <c r="AC62" s="58" t="e">
        <f>W62+AA62</f>
        <v>#REF!</v>
      </c>
      <c r="AD62" s="45" t="e">
        <f t="shared" si="26"/>
        <v>#REF!</v>
      </c>
      <c r="AE62" s="29"/>
      <c r="AF62" s="45" t="e">
        <f t="shared" si="27"/>
        <v>#REF!</v>
      </c>
      <c r="AG62" s="29"/>
      <c r="AH62" s="39">
        <f>IF(Tableau13[[#This Row],[Objectif 2028]]=A56,0,IF(Tableau13[[#This Row],[Nombre de salarié formé 2027]]&gt;=Tableau13[[#This Row],[Objectif 2028]],3,IF(Tableau13[[#This Row],[Nombre de salarié formé 2027]]&lt;Tableau13[[#This Row],[Objectif 2028]],2,IF(Tableau13[[#This Row],[Nombre de salarié formé 2027]]&lt;=A56,1,0))))</f>
        <v>0</v>
      </c>
      <c r="AI62" s="58" t="e">
        <f>AC62+AG62</f>
        <v>#REF!</v>
      </c>
      <c r="AJ62" s="45" t="e">
        <f t="shared" si="28"/>
        <v>#REF!</v>
      </c>
      <c r="AK62" s="29"/>
      <c r="AL62" s="45" t="e">
        <f t="shared" si="29"/>
        <v>#REF!</v>
      </c>
      <c r="AM62" s="29"/>
      <c r="AN62" s="39">
        <f>IF(Tableau13[[#This Row],[Objectif 2029]]=A56,0,IF(Tableau13[[#This Row],[Nombre de salarié formé 2028]]&gt;=Tableau13[[#This Row],[Objectif 2029]],3,IF(Tableau13[[#This Row],[Nombre de salarié formé 2028]]&lt;Tableau13[[#This Row],[Objectif 2029]],2,IF(Tableau13[[#This Row],[Nombre de salarié formé 2028]]&lt;=A56,1,0))))</f>
        <v>0</v>
      </c>
    </row>
    <row r="63" spans="3:40" ht="21" customHeight="1" x14ac:dyDescent="0.25"/>
  </sheetData>
  <mergeCells count="6">
    <mergeCell ref="AI5:AN5"/>
    <mergeCell ref="K5:P5"/>
    <mergeCell ref="Q5:V5"/>
    <mergeCell ref="W5:AB5"/>
    <mergeCell ref="E5:J5"/>
    <mergeCell ref="AC5:AH5"/>
  </mergeCells>
  <conditionalFormatting sqref="D3:E3 C4">
    <cfRule type="cellIs" dxfId="98" priority="71" operator="equal">
      <formula>"O"</formula>
    </cfRule>
    <cfRule type="cellIs" dxfId="97" priority="72" operator="equal">
      <formula>"P"</formula>
    </cfRule>
    <cfRule type="cellIs" dxfId="96" priority="73" operator="equal">
      <formula>"Q"</formula>
    </cfRule>
  </conditionalFormatting>
  <conditionalFormatting sqref="W5 W63:AB1048576 W4:AB4">
    <cfRule type="cellIs" dxfId="95" priority="47" operator="equal">
      <formula>"O"</formula>
    </cfRule>
    <cfRule type="cellIs" dxfId="94" priority="48" operator="equal">
      <formula>"P"</formula>
    </cfRule>
    <cfRule type="cellIs" dxfId="93" priority="49" operator="equal">
      <formula>"Q"</formula>
    </cfRule>
  </conditionalFormatting>
  <conditionalFormatting sqref="AC5 AC63:AH1048576 AC4:AH4">
    <cfRule type="cellIs" dxfId="92" priority="20" operator="equal">
      <formula>"O"</formula>
    </cfRule>
    <cfRule type="cellIs" dxfId="91" priority="21" operator="equal">
      <formula>"P"</formula>
    </cfRule>
    <cfRule type="cellIs" dxfId="90" priority="22" operator="equal">
      <formula>"Q"</formula>
    </cfRule>
  </conditionalFormatting>
  <conditionalFormatting sqref="AI5 AI63:AN1048576 AI4:AN4">
    <cfRule type="cellIs" dxfId="89" priority="16" operator="equal">
      <formula>"O"</formula>
    </cfRule>
    <cfRule type="cellIs" dxfId="88" priority="17" operator="equal">
      <formula>"P"</formula>
    </cfRule>
    <cfRule type="cellIs" dxfId="87" priority="18" operator="equal">
      <formula>"Q"</formula>
    </cfRule>
  </conditionalFormatting>
  <pageMargins left="0.70866141732283472" right="0.70866141732283472" top="0.74803149606299213" bottom="0.74803149606299213" header="0.31496062992125984" footer="0.31496062992125984"/>
  <pageSetup paperSize="9" scale="32" fitToHeight="0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0F2A5A36-D889-4D7B-AEB6-8DBB0A47C33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J7:J62</xm:sqref>
        </x14:conditionalFormatting>
        <x14:conditionalFormatting xmlns:xm="http://schemas.microsoft.com/office/excel/2006/main">
          <x14:cfRule type="iconSet" priority="5" id="{282A1E62-C8DD-4130-BED9-50B363E9FA12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P7:P62</xm:sqref>
        </x14:conditionalFormatting>
        <x14:conditionalFormatting xmlns:xm="http://schemas.microsoft.com/office/excel/2006/main">
          <x14:cfRule type="iconSet" priority="4" id="{D48158C6-5021-43B9-99C2-45200E3155A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V7:V62</xm:sqref>
        </x14:conditionalFormatting>
        <x14:conditionalFormatting xmlns:xm="http://schemas.microsoft.com/office/excel/2006/main">
          <x14:cfRule type="iconSet" priority="3" id="{F9D07118-D5F3-4DC7-9573-2CACB71BD95E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AB7:AB62</xm:sqref>
        </x14:conditionalFormatting>
        <x14:conditionalFormatting xmlns:xm="http://schemas.microsoft.com/office/excel/2006/main">
          <x14:cfRule type="iconSet" priority="2" id="{79D83BEF-50F7-44BA-8EDA-DFAD2AF4140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AH7:AH62</xm:sqref>
        </x14:conditionalFormatting>
        <x14:conditionalFormatting xmlns:xm="http://schemas.microsoft.com/office/excel/2006/main">
          <x14:cfRule type="iconSet" priority="1" id="{348A6838-F92C-4A6E-83E1-1E186114380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4TrafficLights" iconId="0"/>
              <x14:cfIcon iconSet="4TrafficLights" iconId="0"/>
              <x14:cfIcon iconSet="3TrafficLights1" iconId="0"/>
              <x14:cfIcon iconSet="3TrafficLights1" iconId="2"/>
            </x14:iconSet>
          </x14:cfRule>
          <xm:sqref>AN7:AN62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Paramétrage!$B$38:$B$41</xm:f>
          </x14:formula1>
          <xm:sqref>H1:H3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N180"/>
  <sheetViews>
    <sheetView showGridLines="0" zoomScale="80" zoomScaleNormal="80" workbookViewId="0">
      <selection activeCell="M5" sqref="M5"/>
    </sheetView>
  </sheetViews>
  <sheetFormatPr baseColWidth="10" defaultRowHeight="15" x14ac:dyDescent="0.25"/>
  <cols>
    <col min="1" max="1" width="29.5703125" style="12" customWidth="1"/>
    <col min="2" max="2" width="33.5703125" style="12" customWidth="1"/>
    <col min="3" max="3" width="5.7109375" style="12" customWidth="1"/>
    <col min="4" max="4" width="26" style="12" customWidth="1"/>
    <col min="5" max="5" width="7.42578125" style="12" customWidth="1"/>
    <col min="6" max="6" width="28.28515625" style="12" customWidth="1"/>
    <col min="7" max="7" width="7.5703125" style="12" customWidth="1"/>
    <col min="8" max="8" width="27.7109375" style="12" customWidth="1"/>
    <col min="9" max="9" width="7.5703125" style="12" customWidth="1"/>
    <col min="10" max="10" width="42.140625" style="12" customWidth="1"/>
    <col min="11" max="11" width="58.28515625" style="12" customWidth="1"/>
    <col min="12" max="12" width="24.85546875" style="38" customWidth="1"/>
    <col min="13" max="13" width="28.42578125" style="38" customWidth="1"/>
    <col min="14" max="14" width="28.42578125" style="12" customWidth="1"/>
    <col min="15" max="15" width="49.42578125" style="12" customWidth="1"/>
    <col min="16" max="16" width="28.42578125" style="12" customWidth="1"/>
    <col min="17" max="17" width="53.85546875" style="12" customWidth="1"/>
    <col min="18" max="18" width="28.42578125" style="12" customWidth="1"/>
    <col min="19" max="19" width="43.28515625" style="12" customWidth="1"/>
    <col min="20" max="60" width="14.7109375" style="12" customWidth="1"/>
    <col min="61" max="16384" width="11.42578125" style="12"/>
  </cols>
  <sheetData>
    <row r="1" spans="1:14" s="1" customFormat="1" ht="44.25" customHeight="1" x14ac:dyDescent="0.5">
      <c r="A1" s="2"/>
      <c r="B1" s="62" t="s">
        <v>197</v>
      </c>
    </row>
    <row r="2" spans="1:14" s="24" customFormat="1" ht="6.75" customHeight="1" x14ac:dyDescent="0.25">
      <c r="B2" s="61"/>
    </row>
    <row r="3" spans="1:14" s="1" customFormat="1" ht="18.75" customHeight="1" x14ac:dyDescent="0.5">
      <c r="A3" s="2"/>
      <c r="B3" s="63"/>
      <c r="D3" s="64"/>
      <c r="E3" s="64"/>
      <c r="G3" s="9"/>
      <c r="H3" s="9"/>
      <c r="I3" s="9"/>
      <c r="J3" s="9"/>
      <c r="K3" s="9"/>
      <c r="L3" s="9"/>
    </row>
    <row r="4" spans="1:14" s="41" customFormat="1" ht="29.25" customHeight="1" x14ac:dyDescent="0.25">
      <c r="D4" s="43"/>
      <c r="E4" s="44"/>
    </row>
    <row r="7" spans="1:14" x14ac:dyDescent="0.25">
      <c r="B7" s="12" t="s">
        <v>142</v>
      </c>
      <c r="D7" s="42" t="s">
        <v>104</v>
      </c>
      <c r="F7" s="42" t="s">
        <v>103</v>
      </c>
      <c r="G7" s="42"/>
      <c r="H7" s="12" t="s">
        <v>143</v>
      </c>
      <c r="J7" s="12" t="s">
        <v>141</v>
      </c>
      <c r="L7" s="38" t="s">
        <v>8</v>
      </c>
      <c r="M7" s="25">
        <v>5000</v>
      </c>
    </row>
    <row r="8" spans="1:14" x14ac:dyDescent="0.25">
      <c r="B8" s="12" t="s">
        <v>83</v>
      </c>
      <c r="D8" s="12" t="s">
        <v>9</v>
      </c>
      <c r="F8" s="37">
        <v>5000</v>
      </c>
      <c r="G8" s="37"/>
      <c r="J8" s="42" t="s">
        <v>160</v>
      </c>
      <c r="L8" s="38" t="s">
        <v>8</v>
      </c>
      <c r="M8" s="25" t="s">
        <v>89</v>
      </c>
    </row>
    <row r="9" spans="1:14" x14ac:dyDescent="0.25">
      <c r="B9" s="12" t="s">
        <v>84</v>
      </c>
      <c r="D9" s="12" t="s">
        <v>8</v>
      </c>
      <c r="F9" s="12" t="s">
        <v>44</v>
      </c>
      <c r="J9" s="42" t="s">
        <v>161</v>
      </c>
      <c r="L9" s="38" t="s">
        <v>8</v>
      </c>
      <c r="M9" s="25" t="s">
        <v>90</v>
      </c>
    </row>
    <row r="10" spans="1:14" x14ac:dyDescent="0.25">
      <c r="D10" s="12" t="s">
        <v>88</v>
      </c>
      <c r="F10" s="12" t="s">
        <v>27</v>
      </c>
      <c r="J10" s="42" t="s">
        <v>171</v>
      </c>
      <c r="L10" s="38" t="s">
        <v>10</v>
      </c>
      <c r="M10" s="25" t="s">
        <v>34</v>
      </c>
    </row>
    <row r="11" spans="1:14" x14ac:dyDescent="0.25">
      <c r="D11" s="12" t="s">
        <v>6</v>
      </c>
      <c r="F11" s="12" t="s">
        <v>21</v>
      </c>
      <c r="J11" s="42" t="s">
        <v>159</v>
      </c>
      <c r="L11" s="38" t="s">
        <v>10</v>
      </c>
      <c r="M11" s="25" t="s">
        <v>35</v>
      </c>
    </row>
    <row r="12" spans="1:14" x14ac:dyDescent="0.25">
      <c r="D12" s="12" t="s">
        <v>17</v>
      </c>
      <c r="F12" s="12" t="s">
        <v>112</v>
      </c>
      <c r="J12" s="42" t="s">
        <v>16</v>
      </c>
      <c r="L12" s="38" t="s">
        <v>10</v>
      </c>
      <c r="M12" s="25" t="s">
        <v>21</v>
      </c>
    </row>
    <row r="13" spans="1:14" x14ac:dyDescent="0.25">
      <c r="B13" s="12" t="s">
        <v>2</v>
      </c>
      <c r="D13" s="12" t="s">
        <v>70</v>
      </c>
      <c r="F13" s="12" t="s">
        <v>48</v>
      </c>
      <c r="J13" s="42" t="s">
        <v>174</v>
      </c>
      <c r="L13" s="38" t="s">
        <v>10</v>
      </c>
      <c r="M13" s="25" t="s">
        <v>22</v>
      </c>
    </row>
    <row r="14" spans="1:14" x14ac:dyDescent="0.25">
      <c r="B14" s="12" t="s">
        <v>77</v>
      </c>
      <c r="D14" s="12" t="s">
        <v>71</v>
      </c>
      <c r="F14" s="12" t="s">
        <v>100</v>
      </c>
      <c r="J14" s="42" t="s">
        <v>170</v>
      </c>
      <c r="L14" s="38" t="s">
        <v>10</v>
      </c>
      <c r="M14" s="25" t="s">
        <v>91</v>
      </c>
    </row>
    <row r="15" spans="1:14" x14ac:dyDescent="0.25">
      <c r="B15" s="12" t="s">
        <v>78</v>
      </c>
      <c r="D15" s="12" t="s">
        <v>69</v>
      </c>
      <c r="F15" s="12" t="s">
        <v>57</v>
      </c>
      <c r="J15" s="42" t="s">
        <v>173</v>
      </c>
      <c r="L15" s="38" t="s">
        <v>9</v>
      </c>
      <c r="M15" s="25" t="s">
        <v>23</v>
      </c>
      <c r="N15"/>
    </row>
    <row r="16" spans="1:14" x14ac:dyDescent="0.25">
      <c r="D16" s="12" t="s">
        <v>72</v>
      </c>
      <c r="F16" s="12" t="s">
        <v>92</v>
      </c>
      <c r="J16" s="42" t="s">
        <v>163</v>
      </c>
      <c r="L16" s="38" t="s">
        <v>9</v>
      </c>
      <c r="M16" s="25" t="s">
        <v>36</v>
      </c>
    </row>
    <row r="17" spans="2:13" x14ac:dyDescent="0.25">
      <c r="D17" s="12" t="s">
        <v>73</v>
      </c>
      <c r="F17" s="12" t="s">
        <v>93</v>
      </c>
      <c r="J17" s="42" t="s">
        <v>176</v>
      </c>
      <c r="L17" s="38" t="s">
        <v>9</v>
      </c>
      <c r="M17" s="25" t="s">
        <v>24</v>
      </c>
    </row>
    <row r="18" spans="2:13" x14ac:dyDescent="0.25">
      <c r="D18" s="12" t="s">
        <v>10</v>
      </c>
      <c r="F18" s="12" t="s">
        <v>99</v>
      </c>
      <c r="J18" s="42" t="s">
        <v>169</v>
      </c>
      <c r="L18" s="38" t="s">
        <v>9</v>
      </c>
      <c r="M18" s="25" t="s">
        <v>92</v>
      </c>
    </row>
    <row r="19" spans="2:13" x14ac:dyDescent="0.25">
      <c r="B19" s="12" t="s">
        <v>86</v>
      </c>
      <c r="D19" s="12" t="s">
        <v>74</v>
      </c>
      <c r="F19" s="12" t="s">
        <v>52</v>
      </c>
      <c r="J19" s="42" t="s">
        <v>165</v>
      </c>
      <c r="L19" s="38" t="s">
        <v>9</v>
      </c>
      <c r="M19" s="25" t="s">
        <v>93</v>
      </c>
    </row>
    <row r="20" spans="2:13" x14ac:dyDescent="0.25">
      <c r="B20" s="12" t="s">
        <v>81</v>
      </c>
      <c r="D20" s="12" t="s">
        <v>11</v>
      </c>
      <c r="F20" s="12" t="s">
        <v>105</v>
      </c>
      <c r="J20" s="42" t="s">
        <v>162</v>
      </c>
      <c r="L20" s="38" t="s">
        <v>7</v>
      </c>
      <c r="M20" s="25" t="s">
        <v>25</v>
      </c>
    </row>
    <row r="21" spans="2:13" x14ac:dyDescent="0.25">
      <c r="B21" s="12" t="s">
        <v>4</v>
      </c>
      <c r="D21" s="12" t="s">
        <v>75</v>
      </c>
      <c r="F21" s="12" t="s">
        <v>98</v>
      </c>
      <c r="J21" s="42" t="s">
        <v>158</v>
      </c>
      <c r="L21" s="38" t="s">
        <v>7</v>
      </c>
      <c r="M21" s="25" t="s">
        <v>26</v>
      </c>
    </row>
    <row r="22" spans="2:13" x14ac:dyDescent="0.25">
      <c r="D22" s="12" t="s">
        <v>7</v>
      </c>
      <c r="F22" s="12" t="s">
        <v>38</v>
      </c>
      <c r="J22" s="42" t="s">
        <v>108</v>
      </c>
      <c r="L22" s="38" t="s">
        <v>7</v>
      </c>
      <c r="M22" s="25" t="s">
        <v>27</v>
      </c>
    </row>
    <row r="23" spans="2:13" x14ac:dyDescent="0.25">
      <c r="D23" s="12" t="s">
        <v>76</v>
      </c>
      <c r="F23" s="12" t="s">
        <v>89</v>
      </c>
      <c r="J23" s="42" t="s">
        <v>14</v>
      </c>
      <c r="L23" s="38" t="s">
        <v>7</v>
      </c>
      <c r="M23" s="25" t="s">
        <v>39</v>
      </c>
    </row>
    <row r="24" spans="2:13" x14ac:dyDescent="0.25">
      <c r="F24" s="12" t="s">
        <v>29</v>
      </c>
      <c r="J24" s="42" t="s">
        <v>186</v>
      </c>
      <c r="L24" s="38" t="s">
        <v>7</v>
      </c>
      <c r="M24" s="25" t="s">
        <v>29</v>
      </c>
    </row>
    <row r="25" spans="2:13" x14ac:dyDescent="0.25">
      <c r="B25" s="12" t="s">
        <v>87</v>
      </c>
      <c r="F25" s="12" t="s">
        <v>107</v>
      </c>
      <c r="J25" s="42" t="s">
        <v>178</v>
      </c>
      <c r="L25" s="38" t="s">
        <v>7</v>
      </c>
      <c r="M25" s="25" t="s">
        <v>95</v>
      </c>
    </row>
    <row r="26" spans="2:13" x14ac:dyDescent="0.25">
      <c r="B26" s="12" t="s">
        <v>82</v>
      </c>
      <c r="F26" s="12" t="s">
        <v>108</v>
      </c>
      <c r="J26" s="42" t="s">
        <v>177</v>
      </c>
      <c r="L26" s="38" t="s">
        <v>7</v>
      </c>
      <c r="M26" s="25" t="s">
        <v>37</v>
      </c>
    </row>
    <row r="27" spans="2:13" x14ac:dyDescent="0.25">
      <c r="B27" s="12" t="s">
        <v>5</v>
      </c>
      <c r="F27" s="12" t="s">
        <v>90</v>
      </c>
      <c r="J27" s="42" t="s">
        <v>189</v>
      </c>
      <c r="L27" s="38" t="s">
        <v>7</v>
      </c>
      <c r="M27" s="25" t="s">
        <v>38</v>
      </c>
    </row>
    <row r="28" spans="2:13" x14ac:dyDescent="0.25">
      <c r="F28" s="12" t="s">
        <v>114</v>
      </c>
      <c r="J28" s="42" t="s">
        <v>188</v>
      </c>
      <c r="L28" s="38" t="s">
        <v>7</v>
      </c>
      <c r="M28" s="25" t="s">
        <v>30</v>
      </c>
    </row>
    <row r="29" spans="2:13" x14ac:dyDescent="0.25">
      <c r="F29" s="12" t="s">
        <v>113</v>
      </c>
      <c r="J29" s="42" t="s">
        <v>180</v>
      </c>
      <c r="L29" s="38" t="s">
        <v>69</v>
      </c>
      <c r="M29" s="25" t="s">
        <v>25</v>
      </c>
    </row>
    <row r="30" spans="2:13" x14ac:dyDescent="0.25">
      <c r="F30" s="12" t="s">
        <v>36</v>
      </c>
      <c r="J30" s="42" t="s">
        <v>179</v>
      </c>
      <c r="L30" s="38" t="s">
        <v>69</v>
      </c>
      <c r="M30" s="25" t="s">
        <v>26</v>
      </c>
    </row>
    <row r="31" spans="2:13" x14ac:dyDescent="0.25">
      <c r="B31" s="12" t="s">
        <v>85</v>
      </c>
      <c r="F31" s="12" t="s">
        <v>70</v>
      </c>
      <c r="J31" s="42" t="s">
        <v>183</v>
      </c>
      <c r="L31" s="38" t="s">
        <v>69</v>
      </c>
      <c r="M31" s="25" t="s">
        <v>40</v>
      </c>
    </row>
    <row r="32" spans="2:13" x14ac:dyDescent="0.25">
      <c r="B32" s="12" t="s">
        <v>79</v>
      </c>
      <c r="F32" s="12" t="s">
        <v>31</v>
      </c>
      <c r="J32" s="42" t="s">
        <v>187</v>
      </c>
      <c r="L32" s="38" t="s">
        <v>69</v>
      </c>
      <c r="M32" s="25" t="s">
        <v>41</v>
      </c>
    </row>
    <row r="33" spans="2:13" x14ac:dyDescent="0.25">
      <c r="B33" s="12" t="s">
        <v>80</v>
      </c>
      <c r="C33"/>
      <c r="D33"/>
      <c r="E33"/>
      <c r="F33" s="12" t="s">
        <v>47</v>
      </c>
      <c r="J33" s="42" t="s">
        <v>185</v>
      </c>
      <c r="L33" s="38" t="s">
        <v>69</v>
      </c>
      <c r="M33" s="25" t="s">
        <v>42</v>
      </c>
    </row>
    <row r="34" spans="2:13" x14ac:dyDescent="0.25">
      <c r="B34" s="3"/>
      <c r="C34"/>
      <c r="D34"/>
      <c r="E34"/>
      <c r="F34" s="12" t="s">
        <v>94</v>
      </c>
      <c r="J34" s="42" t="s">
        <v>15</v>
      </c>
      <c r="L34" s="38" t="s">
        <v>69</v>
      </c>
      <c r="M34" s="25" t="s">
        <v>43</v>
      </c>
    </row>
    <row r="35" spans="2:13" x14ac:dyDescent="0.25">
      <c r="B35" s="13"/>
      <c r="C35"/>
      <c r="D35"/>
      <c r="F35" s="12" t="s">
        <v>55</v>
      </c>
      <c r="J35" s="42" t="s">
        <v>172</v>
      </c>
      <c r="L35" s="38" t="s">
        <v>6</v>
      </c>
      <c r="M35" s="25" t="s">
        <v>44</v>
      </c>
    </row>
    <row r="36" spans="2:13" x14ac:dyDescent="0.25">
      <c r="B36" s="14"/>
      <c r="C36"/>
      <c r="D36" t="s">
        <v>157</v>
      </c>
      <c r="F36" s="12" t="s">
        <v>20</v>
      </c>
      <c r="J36" s="42" t="s">
        <v>19</v>
      </c>
      <c r="L36" s="38" t="s">
        <v>6</v>
      </c>
      <c r="M36" s="25" t="s">
        <v>107</v>
      </c>
    </row>
    <row r="37" spans="2:13" x14ac:dyDescent="0.25">
      <c r="B37" s="42" t="s">
        <v>144</v>
      </c>
      <c r="C37"/>
      <c r="D37" t="s">
        <v>192</v>
      </c>
      <c r="F37" s="12" t="s">
        <v>54</v>
      </c>
      <c r="J37" s="42" t="s">
        <v>175</v>
      </c>
      <c r="L37" s="38" t="s">
        <v>6</v>
      </c>
      <c r="M37" s="25" t="s">
        <v>45</v>
      </c>
    </row>
    <row r="38" spans="2:13" x14ac:dyDescent="0.25">
      <c r="B38" s="42" t="s">
        <v>147</v>
      </c>
      <c r="C38"/>
      <c r="D38" t="s">
        <v>190</v>
      </c>
      <c r="F38" s="12" t="s">
        <v>46</v>
      </c>
      <c r="J38" s="42" t="s">
        <v>181</v>
      </c>
      <c r="L38" s="38" t="s">
        <v>6</v>
      </c>
      <c r="M38" s="25" t="s">
        <v>46</v>
      </c>
    </row>
    <row r="39" spans="2:13" x14ac:dyDescent="0.25">
      <c r="B39" s="42" t="s">
        <v>148</v>
      </c>
      <c r="C39"/>
      <c r="D39" t="s">
        <v>9</v>
      </c>
      <c r="F39" s="12" t="s">
        <v>28</v>
      </c>
      <c r="J39" s="42" t="s">
        <v>184</v>
      </c>
      <c r="L39" s="38" t="s">
        <v>6</v>
      </c>
      <c r="M39" s="25" t="s">
        <v>47</v>
      </c>
    </row>
    <row r="40" spans="2:13" x14ac:dyDescent="0.25">
      <c r="B40" s="42" t="s">
        <v>145</v>
      </c>
      <c r="C40"/>
      <c r="D40" t="s">
        <v>12</v>
      </c>
      <c r="F40" s="12" t="s">
        <v>3</v>
      </c>
      <c r="J40" s="42" t="s">
        <v>18</v>
      </c>
      <c r="L40" s="38" t="s">
        <v>6</v>
      </c>
      <c r="M40" s="25" t="s">
        <v>109</v>
      </c>
    </row>
    <row r="41" spans="2:13" x14ac:dyDescent="0.25">
      <c r="B41" s="42" t="s">
        <v>146</v>
      </c>
      <c r="C41"/>
      <c r="D41" t="s">
        <v>8</v>
      </c>
      <c r="F41" s="12" t="s">
        <v>41</v>
      </c>
      <c r="J41" s="42" t="s">
        <v>182</v>
      </c>
      <c r="L41" s="38" t="s">
        <v>6</v>
      </c>
      <c r="M41" s="25" t="s">
        <v>48</v>
      </c>
    </row>
    <row r="42" spans="2:13" x14ac:dyDescent="0.25">
      <c r="B42" s="42"/>
      <c r="C42"/>
      <c r="D42" t="s">
        <v>193</v>
      </c>
      <c r="F42" s="12" t="s">
        <v>111</v>
      </c>
      <c r="J42" s="42" t="s">
        <v>166</v>
      </c>
      <c r="L42" s="38" t="s">
        <v>17</v>
      </c>
      <c r="M42" s="25" t="s">
        <v>49</v>
      </c>
    </row>
    <row r="43" spans="2:13" x14ac:dyDescent="0.25">
      <c r="B43" s="21"/>
      <c r="C43"/>
      <c r="D43" t="s">
        <v>20</v>
      </c>
      <c r="F43" s="12" t="s">
        <v>110</v>
      </c>
      <c r="J43" s="42" t="s">
        <v>168</v>
      </c>
      <c r="L43" s="38" t="s">
        <v>17</v>
      </c>
      <c r="M43" s="25" t="s">
        <v>50</v>
      </c>
    </row>
    <row r="44" spans="2:13" x14ac:dyDescent="0.25">
      <c r="B44" s="22"/>
      <c r="C44"/>
      <c r="D44" t="s">
        <v>196</v>
      </c>
      <c r="F44" s="12" t="s">
        <v>23</v>
      </c>
      <c r="J44" s="42" t="s">
        <v>167</v>
      </c>
      <c r="L44" s="38" t="s">
        <v>17</v>
      </c>
      <c r="M44" s="25" t="s">
        <v>51</v>
      </c>
    </row>
    <row r="45" spans="2:13" x14ac:dyDescent="0.25">
      <c r="B45" s="42" t="s">
        <v>152</v>
      </c>
      <c r="C45"/>
      <c r="D45" t="s">
        <v>46</v>
      </c>
      <c r="F45" s="12" t="s">
        <v>13</v>
      </c>
      <c r="J45" s="42" t="s">
        <v>164</v>
      </c>
      <c r="L45" s="38" t="s">
        <v>17</v>
      </c>
      <c r="M45" s="25" t="s">
        <v>52</v>
      </c>
    </row>
    <row r="46" spans="2:13" x14ac:dyDescent="0.25">
      <c r="B46" s="42" t="s">
        <v>149</v>
      </c>
      <c r="C46"/>
      <c r="D46" t="s">
        <v>195</v>
      </c>
      <c r="F46" s="12" t="s">
        <v>97</v>
      </c>
      <c r="L46" s="38" t="s">
        <v>17</v>
      </c>
      <c r="M46" s="25" t="s">
        <v>53</v>
      </c>
    </row>
    <row r="47" spans="2:13" x14ac:dyDescent="0.25">
      <c r="B47" s="42" t="s">
        <v>150</v>
      </c>
      <c r="C47"/>
      <c r="D47" t="s">
        <v>194</v>
      </c>
      <c r="F47" s="12" t="s">
        <v>45</v>
      </c>
      <c r="L47" s="38" t="s">
        <v>11</v>
      </c>
      <c r="M47" s="25" t="s">
        <v>31</v>
      </c>
    </row>
    <row r="48" spans="2:13" x14ac:dyDescent="0.25">
      <c r="B48" s="42" t="s">
        <v>151</v>
      </c>
      <c r="C48"/>
      <c r="D48" t="s">
        <v>73</v>
      </c>
      <c r="F48" s="12" t="s">
        <v>53</v>
      </c>
      <c r="L48" s="38" t="s">
        <v>11</v>
      </c>
      <c r="M48" s="25" t="s">
        <v>97</v>
      </c>
    </row>
    <row r="49" spans="2:13" x14ac:dyDescent="0.25">
      <c r="B49" s="16"/>
      <c r="C49"/>
      <c r="D49" t="s">
        <v>10</v>
      </c>
      <c r="F49" s="12" t="s">
        <v>75</v>
      </c>
      <c r="L49" s="38" t="s">
        <v>11</v>
      </c>
      <c r="M49" s="25" t="s">
        <v>21</v>
      </c>
    </row>
    <row r="50" spans="2:13" x14ac:dyDescent="0.25">
      <c r="B50" s="17"/>
      <c r="C50"/>
      <c r="D50" t="s">
        <v>191</v>
      </c>
      <c r="F50" s="12" t="s">
        <v>102</v>
      </c>
      <c r="L50" s="38" t="s">
        <v>11</v>
      </c>
      <c r="M50" s="25" t="s">
        <v>22</v>
      </c>
    </row>
    <row r="51" spans="2:13" x14ac:dyDescent="0.25">
      <c r="F51" s="12" t="s">
        <v>101</v>
      </c>
      <c r="L51" s="38" t="s">
        <v>11</v>
      </c>
      <c r="M51" s="25" t="s">
        <v>28</v>
      </c>
    </row>
    <row r="52" spans="2:13" x14ac:dyDescent="0.25">
      <c r="B52" s="42" t="s">
        <v>154</v>
      </c>
      <c r="F52" s="12" t="s">
        <v>40</v>
      </c>
      <c r="L52" s="38" t="s">
        <v>11</v>
      </c>
      <c r="M52" s="25" t="s">
        <v>98</v>
      </c>
    </row>
    <row r="53" spans="2:13" x14ac:dyDescent="0.25">
      <c r="B53" s="42" t="s">
        <v>155</v>
      </c>
      <c r="F53" s="12" t="s">
        <v>91</v>
      </c>
      <c r="L53" s="38" t="s">
        <v>11</v>
      </c>
      <c r="M53" s="25" t="s">
        <v>32</v>
      </c>
    </row>
    <row r="54" spans="2:13" x14ac:dyDescent="0.25">
      <c r="B54" s="42" t="s">
        <v>156</v>
      </c>
      <c r="F54" s="12" t="s">
        <v>37</v>
      </c>
      <c r="L54" s="38" t="s">
        <v>76</v>
      </c>
      <c r="M54" s="25" t="s">
        <v>13</v>
      </c>
    </row>
    <row r="55" spans="2:13" x14ac:dyDescent="0.25">
      <c r="B55" s="22"/>
      <c r="F55" s="12" t="s">
        <v>95</v>
      </c>
      <c r="L55" s="38" t="s">
        <v>76</v>
      </c>
      <c r="M55" s="25" t="s">
        <v>20</v>
      </c>
    </row>
    <row r="56" spans="2:13" x14ac:dyDescent="0.25">
      <c r="B56" s="23"/>
      <c r="F56" s="12" t="s">
        <v>106</v>
      </c>
      <c r="L56" s="38" t="s">
        <v>76</v>
      </c>
      <c r="M56" s="25" t="s">
        <v>54</v>
      </c>
    </row>
    <row r="57" spans="2:13" x14ac:dyDescent="0.25">
      <c r="B57" s="3"/>
      <c r="F57" s="12" t="s">
        <v>39</v>
      </c>
      <c r="L57" s="38" t="s">
        <v>76</v>
      </c>
      <c r="M57" s="25" t="s">
        <v>99</v>
      </c>
    </row>
    <row r="58" spans="2:13" x14ac:dyDescent="0.25">
      <c r="B58" s="13"/>
      <c r="F58" s="12" t="s">
        <v>43</v>
      </c>
      <c r="L58" s="38" t="s">
        <v>76</v>
      </c>
      <c r="M58" s="25" t="s">
        <v>108</v>
      </c>
    </row>
    <row r="59" spans="2:13" x14ac:dyDescent="0.25">
      <c r="B59" s="14"/>
      <c r="F59" s="12" t="s">
        <v>96</v>
      </c>
      <c r="L59" s="38" t="s">
        <v>76</v>
      </c>
      <c r="M59" s="25" t="s">
        <v>55</v>
      </c>
    </row>
    <row r="60" spans="2:13" x14ac:dyDescent="0.25">
      <c r="B60" s="15"/>
      <c r="F60" s="12" t="s">
        <v>22</v>
      </c>
      <c r="L60" s="38" t="s">
        <v>88</v>
      </c>
      <c r="M60" s="25" t="s">
        <v>33</v>
      </c>
    </row>
    <row r="61" spans="2:13" x14ac:dyDescent="0.25">
      <c r="B61" s="16"/>
      <c r="F61" s="12" t="s">
        <v>50</v>
      </c>
      <c r="L61" s="38" t="s">
        <v>88</v>
      </c>
      <c r="M61" s="25" t="s">
        <v>56</v>
      </c>
    </row>
    <row r="62" spans="2:13" x14ac:dyDescent="0.25">
      <c r="B62" s="17"/>
      <c r="F62" s="12" t="s">
        <v>109</v>
      </c>
      <c r="L62" s="38" t="s">
        <v>88</v>
      </c>
      <c r="M62" s="25" t="s">
        <v>57</v>
      </c>
    </row>
    <row r="63" spans="2:13" x14ac:dyDescent="0.25">
      <c r="B63" s="18"/>
      <c r="F63" s="12" t="s">
        <v>32</v>
      </c>
    </row>
    <row r="64" spans="2:13" x14ac:dyDescent="0.25">
      <c r="B64" s="19"/>
      <c r="F64" s="12" t="s">
        <v>24</v>
      </c>
    </row>
    <row r="65" spans="2:6" x14ac:dyDescent="0.25">
      <c r="B65" s="20"/>
      <c r="F65" s="12" t="s">
        <v>33</v>
      </c>
    </row>
    <row r="66" spans="2:6" x14ac:dyDescent="0.25">
      <c r="B66" s="21"/>
      <c r="F66" s="12" t="s">
        <v>26</v>
      </c>
    </row>
    <row r="67" spans="2:6" x14ac:dyDescent="0.25">
      <c r="B67" s="22"/>
      <c r="F67" s="12" t="s">
        <v>51</v>
      </c>
    </row>
    <row r="68" spans="2:6" x14ac:dyDescent="0.25">
      <c r="B68" s="23"/>
      <c r="F68" s="12" t="s">
        <v>35</v>
      </c>
    </row>
    <row r="69" spans="2:6" x14ac:dyDescent="0.25">
      <c r="B69" s="13"/>
      <c r="F69" s="12" t="s">
        <v>34</v>
      </c>
    </row>
    <row r="70" spans="2:6" x14ac:dyDescent="0.25">
      <c r="B70" s="14"/>
      <c r="F70" s="12" t="s">
        <v>49</v>
      </c>
    </row>
    <row r="71" spans="2:6" x14ac:dyDescent="0.25">
      <c r="B71" s="15"/>
      <c r="F71" s="12" t="s">
        <v>30</v>
      </c>
    </row>
    <row r="72" spans="2:6" x14ac:dyDescent="0.25">
      <c r="B72" s="16"/>
    </row>
    <row r="73" spans="2:6" x14ac:dyDescent="0.25">
      <c r="B73" s="17"/>
    </row>
    <row r="74" spans="2:6" x14ac:dyDescent="0.25">
      <c r="B74" s="18"/>
    </row>
    <row r="75" spans="2:6" x14ac:dyDescent="0.25">
      <c r="B75" s="19"/>
    </row>
    <row r="76" spans="2:6" x14ac:dyDescent="0.25">
      <c r="B76" s="20"/>
    </row>
    <row r="77" spans="2:6" x14ac:dyDescent="0.25">
      <c r="B77" s="21"/>
    </row>
    <row r="78" spans="2:6" x14ac:dyDescent="0.25">
      <c r="B78" s="22"/>
    </row>
    <row r="79" spans="2:6" x14ac:dyDescent="0.25">
      <c r="B79" s="23"/>
    </row>
    <row r="80" spans="2:6" x14ac:dyDescent="0.25">
      <c r="B80" s="3"/>
    </row>
    <row r="81" spans="2:2" x14ac:dyDescent="0.25">
      <c r="B81" s="13"/>
    </row>
    <row r="82" spans="2:2" x14ac:dyDescent="0.25">
      <c r="B82" s="14"/>
    </row>
    <row r="83" spans="2:2" x14ac:dyDescent="0.25">
      <c r="B83" s="15"/>
    </row>
    <row r="84" spans="2:2" x14ac:dyDescent="0.25">
      <c r="B84" s="16"/>
    </row>
    <row r="85" spans="2:2" x14ac:dyDescent="0.25">
      <c r="B85" s="17"/>
    </row>
    <row r="86" spans="2:2" x14ac:dyDescent="0.25">
      <c r="B86" s="18"/>
    </row>
    <row r="87" spans="2:2" x14ac:dyDescent="0.25">
      <c r="B87" s="19"/>
    </row>
    <row r="88" spans="2:2" x14ac:dyDescent="0.25">
      <c r="B88" s="20"/>
    </row>
    <row r="89" spans="2:2" x14ac:dyDescent="0.25">
      <c r="B89" s="21"/>
    </row>
    <row r="90" spans="2:2" x14ac:dyDescent="0.25">
      <c r="B90" s="22"/>
    </row>
    <row r="91" spans="2:2" x14ac:dyDescent="0.25">
      <c r="B91" s="23"/>
    </row>
    <row r="92" spans="2:2" x14ac:dyDescent="0.25">
      <c r="B92" s="13"/>
    </row>
    <row r="93" spans="2:2" x14ac:dyDescent="0.25">
      <c r="B93" s="14"/>
    </row>
    <row r="94" spans="2:2" x14ac:dyDescent="0.25">
      <c r="B94" s="15"/>
    </row>
    <row r="95" spans="2:2" x14ac:dyDescent="0.25">
      <c r="B95" s="16"/>
    </row>
    <row r="96" spans="2:2" x14ac:dyDescent="0.25">
      <c r="B96" s="17"/>
    </row>
    <row r="97" spans="2:2" x14ac:dyDescent="0.25">
      <c r="B97" s="18"/>
    </row>
    <row r="98" spans="2:2" x14ac:dyDescent="0.25">
      <c r="B98" s="19"/>
    </row>
    <row r="99" spans="2:2" x14ac:dyDescent="0.25">
      <c r="B99" s="20"/>
    </row>
    <row r="100" spans="2:2" x14ac:dyDescent="0.25">
      <c r="B100" s="21"/>
    </row>
    <row r="101" spans="2:2" x14ac:dyDescent="0.25">
      <c r="B101" s="22"/>
    </row>
    <row r="102" spans="2:2" x14ac:dyDescent="0.25">
      <c r="B102" s="23"/>
    </row>
    <row r="103" spans="2:2" x14ac:dyDescent="0.25">
      <c r="B103" s="13"/>
    </row>
    <row r="104" spans="2:2" x14ac:dyDescent="0.25">
      <c r="B104" s="14"/>
    </row>
    <row r="105" spans="2:2" x14ac:dyDescent="0.25">
      <c r="B105" s="15"/>
    </row>
    <row r="106" spans="2:2" x14ac:dyDescent="0.25">
      <c r="B106" s="16"/>
    </row>
    <row r="107" spans="2:2" x14ac:dyDescent="0.25">
      <c r="B107" s="17"/>
    </row>
    <row r="108" spans="2:2" x14ac:dyDescent="0.25">
      <c r="B108" s="18"/>
    </row>
    <row r="109" spans="2:2" x14ac:dyDescent="0.25">
      <c r="B109" s="19"/>
    </row>
    <row r="110" spans="2:2" x14ac:dyDescent="0.25">
      <c r="B110" s="20"/>
    </row>
    <row r="111" spans="2:2" x14ac:dyDescent="0.25">
      <c r="B111" s="21"/>
    </row>
    <row r="112" spans="2:2" x14ac:dyDescent="0.25">
      <c r="B112" s="22"/>
    </row>
    <row r="113" spans="2:2" x14ac:dyDescent="0.25">
      <c r="B113" s="23"/>
    </row>
    <row r="114" spans="2:2" x14ac:dyDescent="0.25">
      <c r="B114" s="13"/>
    </row>
    <row r="115" spans="2:2" x14ac:dyDescent="0.25">
      <c r="B115" s="14"/>
    </row>
    <row r="116" spans="2:2" x14ac:dyDescent="0.25">
      <c r="B116" s="15"/>
    </row>
    <row r="117" spans="2:2" x14ac:dyDescent="0.25">
      <c r="B117" s="16"/>
    </row>
    <row r="118" spans="2:2" x14ac:dyDescent="0.25">
      <c r="B118" s="17"/>
    </row>
    <row r="119" spans="2:2" x14ac:dyDescent="0.25">
      <c r="B119" s="18"/>
    </row>
    <row r="120" spans="2:2" x14ac:dyDescent="0.25">
      <c r="B120" s="19"/>
    </row>
    <row r="121" spans="2:2" x14ac:dyDescent="0.25">
      <c r="B121" s="20"/>
    </row>
    <row r="122" spans="2:2" x14ac:dyDescent="0.25">
      <c r="B122" s="21"/>
    </row>
    <row r="123" spans="2:2" x14ac:dyDescent="0.25">
      <c r="B123" s="22"/>
    </row>
    <row r="124" spans="2:2" x14ac:dyDescent="0.25">
      <c r="B124" s="23"/>
    </row>
    <row r="125" spans="2:2" x14ac:dyDescent="0.25">
      <c r="B125" s="13"/>
    </row>
    <row r="126" spans="2:2" x14ac:dyDescent="0.25">
      <c r="B126" s="14"/>
    </row>
    <row r="127" spans="2:2" x14ac:dyDescent="0.25">
      <c r="B127" s="15"/>
    </row>
    <row r="128" spans="2:2" x14ac:dyDescent="0.25">
      <c r="B128" s="16"/>
    </row>
    <row r="129" spans="2:2" x14ac:dyDescent="0.25">
      <c r="B129" s="17"/>
    </row>
    <row r="130" spans="2:2" x14ac:dyDescent="0.25">
      <c r="B130" s="18"/>
    </row>
    <row r="131" spans="2:2" x14ac:dyDescent="0.25">
      <c r="B131" s="19"/>
    </row>
    <row r="132" spans="2:2" x14ac:dyDescent="0.25">
      <c r="B132" s="20"/>
    </row>
    <row r="133" spans="2:2" x14ac:dyDescent="0.25">
      <c r="B133" s="21"/>
    </row>
    <row r="134" spans="2:2" x14ac:dyDescent="0.25">
      <c r="B134" s="22"/>
    </row>
    <row r="135" spans="2:2" x14ac:dyDescent="0.25">
      <c r="B135" s="23"/>
    </row>
    <row r="136" spans="2:2" x14ac:dyDescent="0.25">
      <c r="B136" s="13"/>
    </row>
    <row r="137" spans="2:2" x14ac:dyDescent="0.25">
      <c r="B137" s="14"/>
    </row>
    <row r="138" spans="2:2" x14ac:dyDescent="0.25">
      <c r="B138" s="15"/>
    </row>
    <row r="139" spans="2:2" x14ac:dyDescent="0.25">
      <c r="B139" s="16"/>
    </row>
    <row r="140" spans="2:2" x14ac:dyDescent="0.25">
      <c r="B140" s="17"/>
    </row>
    <row r="141" spans="2:2" x14ac:dyDescent="0.25">
      <c r="B141" s="18"/>
    </row>
    <row r="142" spans="2:2" x14ac:dyDescent="0.25">
      <c r="B142" s="19"/>
    </row>
    <row r="143" spans="2:2" x14ac:dyDescent="0.25">
      <c r="B143" s="20"/>
    </row>
    <row r="144" spans="2:2" x14ac:dyDescent="0.25">
      <c r="B144" s="21"/>
    </row>
    <row r="145" spans="2:2" x14ac:dyDescent="0.25">
      <c r="B145" s="22"/>
    </row>
    <row r="146" spans="2:2" x14ac:dyDescent="0.25">
      <c r="B146" s="23"/>
    </row>
    <row r="147" spans="2:2" x14ac:dyDescent="0.25">
      <c r="B147" s="3"/>
    </row>
    <row r="148" spans="2:2" x14ac:dyDescent="0.25">
      <c r="B148" s="13"/>
    </row>
    <row r="149" spans="2:2" x14ac:dyDescent="0.25">
      <c r="B149" s="14"/>
    </row>
    <row r="150" spans="2:2" x14ac:dyDescent="0.25">
      <c r="B150" s="15"/>
    </row>
    <row r="151" spans="2:2" x14ac:dyDescent="0.25">
      <c r="B151" s="16"/>
    </row>
    <row r="152" spans="2:2" x14ac:dyDescent="0.25">
      <c r="B152" s="17"/>
    </row>
    <row r="153" spans="2:2" x14ac:dyDescent="0.25">
      <c r="B153" s="18"/>
    </row>
    <row r="154" spans="2:2" x14ac:dyDescent="0.25">
      <c r="B154" s="19"/>
    </row>
    <row r="155" spans="2:2" x14ac:dyDescent="0.25">
      <c r="B155" s="20"/>
    </row>
    <row r="156" spans="2:2" x14ac:dyDescent="0.25">
      <c r="B156" s="21"/>
    </row>
    <row r="157" spans="2:2" x14ac:dyDescent="0.25">
      <c r="B157" s="22"/>
    </row>
    <row r="158" spans="2:2" x14ac:dyDescent="0.25">
      <c r="B158" s="23"/>
    </row>
    <row r="159" spans="2:2" x14ac:dyDescent="0.25">
      <c r="B159" s="14"/>
    </row>
    <row r="160" spans="2:2" x14ac:dyDescent="0.25">
      <c r="B160" s="15"/>
    </row>
    <row r="161" spans="2:2" x14ac:dyDescent="0.25">
      <c r="B161" s="16"/>
    </row>
    <row r="162" spans="2:2" x14ac:dyDescent="0.25">
      <c r="B162" s="17"/>
    </row>
    <row r="163" spans="2:2" x14ac:dyDescent="0.25">
      <c r="B163" s="18"/>
    </row>
    <row r="164" spans="2:2" x14ac:dyDescent="0.25">
      <c r="B164" s="19"/>
    </row>
    <row r="165" spans="2:2" x14ac:dyDescent="0.25">
      <c r="B165" s="20"/>
    </row>
    <row r="166" spans="2:2" x14ac:dyDescent="0.25">
      <c r="B166" s="21"/>
    </row>
    <row r="167" spans="2:2" x14ac:dyDescent="0.25">
      <c r="B167" s="22"/>
    </row>
    <row r="168" spans="2:2" x14ac:dyDescent="0.25">
      <c r="B168" s="23"/>
    </row>
    <row r="169" spans="2:2" x14ac:dyDescent="0.25">
      <c r="B169" s="13"/>
    </row>
    <row r="170" spans="2:2" x14ac:dyDescent="0.25">
      <c r="B170" s="14"/>
    </row>
    <row r="171" spans="2:2" x14ac:dyDescent="0.25">
      <c r="B171" s="15"/>
    </row>
    <row r="172" spans="2:2" x14ac:dyDescent="0.25">
      <c r="B172" s="16"/>
    </row>
    <row r="173" spans="2:2" x14ac:dyDescent="0.25">
      <c r="B173" s="17"/>
    </row>
    <row r="174" spans="2:2" x14ac:dyDescent="0.25">
      <c r="B174" s="18"/>
    </row>
    <row r="175" spans="2:2" x14ac:dyDescent="0.25">
      <c r="B175" s="19"/>
    </row>
    <row r="176" spans="2:2" x14ac:dyDescent="0.25">
      <c r="B176" s="20"/>
    </row>
    <row r="177" spans="2:2" x14ac:dyDescent="0.25">
      <c r="B177" s="21"/>
    </row>
    <row r="178" spans="2:2" x14ac:dyDescent="0.25">
      <c r="B178" s="22"/>
    </row>
    <row r="179" spans="2:2" x14ac:dyDescent="0.25">
      <c r="B179" s="23"/>
    </row>
    <row r="180" spans="2:2" x14ac:dyDescent="0.25">
      <c r="B180" s="3"/>
    </row>
  </sheetData>
  <conditionalFormatting sqref="M7:M62">
    <cfRule type="cellIs" dxfId="44" priority="7" operator="equal">
      <formula>"O"</formula>
    </cfRule>
    <cfRule type="cellIs" dxfId="43" priority="8" operator="equal">
      <formula>"P"</formula>
    </cfRule>
    <cfRule type="cellIs" dxfId="42" priority="9" operator="equal">
      <formula>"Q"</formula>
    </cfRule>
  </conditionalFormatting>
  <conditionalFormatting sqref="D3:E3">
    <cfRule type="cellIs" dxfId="41" priority="4" operator="equal">
      <formula>"O"</formula>
    </cfRule>
    <cfRule type="cellIs" dxfId="40" priority="5" operator="equal">
      <formula>"P"</formula>
    </cfRule>
    <cfRule type="cellIs" dxfId="39" priority="6" operator="equal">
      <formula>"Q"</formula>
    </cfRule>
  </conditionalFormatting>
  <conditionalFormatting sqref="A3:B3 G3:XFD3">
    <cfRule type="cellIs" dxfId="38" priority="1" operator="equal">
      <formula>"O"</formula>
    </cfRule>
    <cfRule type="cellIs" dxfId="37" priority="2" operator="equal">
      <formula>"P"</formula>
    </cfRule>
    <cfRule type="cellIs" dxfId="36" priority="3" operator="equal">
      <formula>"Q"</formula>
    </cfRule>
  </conditionalFormatting>
  <dataValidations count="2">
    <dataValidation type="list" allowBlank="1" showInputMessage="1" showErrorMessage="1" sqref="E1:E3">
      <formula1>$B$53:$B$54</formula1>
    </dataValidation>
    <dataValidation type="list" allowBlank="1" showInputMessage="1" showErrorMessage="1" sqref="H1:H3">
      <formula1>$B$38:$B$41</formula1>
    </dataValidation>
  </dataValidations>
  <pageMargins left="0.7" right="0.7" top="0.75" bottom="0.75" header="0.3" footer="0.3"/>
  <drawing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Objectifs</vt:lpstr>
      <vt:lpstr>Paramétrage</vt:lpstr>
      <vt:lpstr>Objectifs!Zone_d_impression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cp:lastPrinted>2023-08-03T07:52:05Z</cp:lastPrinted>
  <dcterms:created xsi:type="dcterms:W3CDTF">2023-08-02T07:34:30Z</dcterms:created>
  <dcterms:modified xsi:type="dcterms:W3CDTF">2023-08-07T07:05:40Z</dcterms:modified>
</cp:coreProperties>
</file>