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7DC3EE74-D0E5-42A4-8C62-8CFD1A93C40A}" xr6:coauthVersionLast="47" xr6:coauthVersionMax="47" xr10:uidLastSave="{00000000-0000-0000-0000-000000000000}"/>
  <bookViews>
    <workbookView xWindow="-110" yWindow="-110" windowWidth="19420" windowHeight="11020" xr2:uid="{48C94470-544B-4F06-BDE4-0A24B7A3727F}"/>
  </bookViews>
  <sheets>
    <sheet name="Feuil1" sheetId="2" r:id="rId1"/>
  </sheets>
  <definedNames>
    <definedName name="DonnéesExternes_1" localSheetId="0" hidden="1">Feuil1!$A$1:$G$12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4" i="2" l="1"/>
  <c r="H5" i="2"/>
  <c r="H6" i="2"/>
  <c r="H7" i="2"/>
  <c r="H8" i="2"/>
  <c r="H2" i="2"/>
  <c r="H9" i="2"/>
  <c r="H10" i="2"/>
  <c r="H3" i="2"/>
  <c r="H11" i="2"/>
  <c r="H12" i="2"/>
  <c r="I4" i="2"/>
  <c r="I5" i="2"/>
  <c r="I6" i="2"/>
  <c r="I7" i="2"/>
  <c r="I8" i="2"/>
  <c r="I2" i="2"/>
  <c r="I9" i="2"/>
  <c r="I10" i="2"/>
  <c r="I3" i="2"/>
  <c r="I11" i="2"/>
  <c r="I12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9262280-B27B-4F10-8B37-2BF230D4723C}" keepAlive="1" name="Requête - A" description="Connexion à la requête « A » dans le classeur." type="5" refreshedVersion="8" background="1" saveData="1">
    <dbPr connection="Provider=Microsoft.Mashup.OleDb.1;Data Source=$Workbook$;Location=A;Extended Properties=&quot;&quot;" command="SELECT * FROM [A]"/>
  </connection>
</connections>
</file>

<file path=xl/sharedStrings.xml><?xml version="1.0" encoding="utf-8"?>
<sst xmlns="http://schemas.openxmlformats.org/spreadsheetml/2006/main" count="42" uniqueCount="42">
  <si>
    <t>REF Fourn</t>
  </si>
  <si>
    <t>Designation</t>
  </si>
  <si>
    <t>Quantité</t>
  </si>
  <si>
    <t>C.A.</t>
  </si>
  <si>
    <t>Marge</t>
  </si>
  <si>
    <t xml:space="preserve"> Marge%</t>
  </si>
  <si>
    <t>Article 1</t>
  </si>
  <si>
    <t>Article 2</t>
  </si>
  <si>
    <t>Article 3</t>
  </si>
  <si>
    <t>Article 4</t>
  </si>
  <si>
    <t>Article 5</t>
  </si>
  <si>
    <t>Article 6</t>
  </si>
  <si>
    <t>Article 7</t>
  </si>
  <si>
    <t>Article 8</t>
  </si>
  <si>
    <t>Article 9</t>
  </si>
  <si>
    <t>Article 10</t>
  </si>
  <si>
    <t>Article 11</t>
  </si>
  <si>
    <t>QP quantité</t>
  </si>
  <si>
    <t>QP C.A.</t>
  </si>
  <si>
    <t>REF110</t>
  </si>
  <si>
    <t>110</t>
  </si>
  <si>
    <t>REF111</t>
  </si>
  <si>
    <t>111</t>
  </si>
  <si>
    <t>REF112</t>
  </si>
  <si>
    <t>112</t>
  </si>
  <si>
    <t>REF113</t>
  </si>
  <si>
    <t>113</t>
  </si>
  <si>
    <t>REF114</t>
  </si>
  <si>
    <t>114</t>
  </si>
  <si>
    <t>REF115</t>
  </si>
  <si>
    <t>115</t>
  </si>
  <si>
    <t>REF116</t>
  </si>
  <si>
    <t>116</t>
  </si>
  <si>
    <t>REF117</t>
  </si>
  <si>
    <t>117</t>
  </si>
  <si>
    <t>REF118</t>
  </si>
  <si>
    <t>118</t>
  </si>
  <si>
    <t>REF119</t>
  </si>
  <si>
    <t>119</t>
  </si>
  <si>
    <t>REF120</t>
  </si>
  <si>
    <t>120</t>
  </si>
  <si>
    <t>REF 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</si>
</sst>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">
    <xf numFmtId="0" fontId="0" fillId="0" borderId="0" xfId="0"/>
    <xf numFmtId="10" fontId="0" fillId="0" borderId="0" xfId="2" applyNumberFormat="1" applyFont="1"/>
    <xf numFmtId="43" fontId="0" fillId="0" borderId="0" xfId="1" applyFont="1"/>
    <xf numFmtId="0" fontId="0" fillId="0" borderId="0" xfId="0" applyNumberFormat="1"/>
    <xf numFmtId="10" fontId="0" fillId="2" borderId="0" xfId="2" applyNumberFormat="1" applyFont="1" applyFill="1"/>
  </cellXfs>
  <cellStyles count="3">
    <cellStyle name="Milliers" xfId="1" builtinId="3"/>
    <cellStyle name="Normal" xfId="0" builtinId="0"/>
    <cellStyle name="Pourcentage" xfId="2" builtinId="5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4" formatCode="0.00%"/>
    </dxf>
    <dxf>
      <numFmt numFmtId="14" formatCode="0.00%"/>
    </dxf>
    <dxf>
      <numFmt numFmtId="14" formatCode="0.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7F6BCC1E-5B0F-4682-A8F1-E4288A4155BC}" autoFormatId="16" applyNumberFormats="0" applyBorderFormats="0" applyFontFormats="0" applyPatternFormats="0" applyAlignmentFormats="0" applyWidthHeightFormats="0">
  <queryTableRefresh nextId="13" unboundColumnsRight="2">
    <queryTableFields count="9">
      <queryTableField id="11" name="REF Art" tableColumnId="1"/>
      <queryTableField id="2" name="REF Fourn" tableColumnId="2"/>
      <queryTableField id="3" name="Designation" tableColumnId="3"/>
      <queryTableField id="4" name="Quantité" tableColumnId="4"/>
      <queryTableField id="5" name="C.A." tableColumnId="5"/>
      <queryTableField id="6" name="Marge" tableColumnId="6"/>
      <queryTableField id="7" name=" Marge%" tableColumnId="7"/>
      <queryTableField id="8" dataBound="0" tableColumnId="8"/>
      <queryTableField id="9" dataBound="0" tableColumnId="9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C728602-87DD-4DBC-9FB1-235B87492599}" name="Tableau_A" displayName="Tableau_A" ref="A1:I12" tableType="queryTable" totalsRowShown="0">
  <autoFilter ref="A1:I12" xr:uid="{7C728602-87DD-4DBC-9FB1-235B87492599}"/>
  <sortState xmlns:xlrd2="http://schemas.microsoft.com/office/spreadsheetml/2017/richdata2" ref="A2:I12">
    <sortCondition descending="1" ref="H1:H12"/>
  </sortState>
  <tableColumns count="9">
    <tableColumn id="1" xr3:uid="{6D9CD6F3-8814-4C54-8F94-CB59317E2863}" uniqueName="1" name="REF Art" queryTableFieldId="11" dataDxfId="5" dataCellStyle="Pourcentage"/>
    <tableColumn id="2" xr3:uid="{BF49EA34-4504-42FA-AF11-32357E7954AB}" uniqueName="2" name="REF Fourn" queryTableFieldId="2" dataDxfId="7"/>
    <tableColumn id="3" xr3:uid="{E4CF02A5-FB2D-40DE-8F3C-1626B6A582A8}" uniqueName="3" name="Designation" queryTableFieldId="3" dataDxfId="6"/>
    <tableColumn id="4" xr3:uid="{C6241E19-3D60-4913-AC09-1704BE6491E3}" uniqueName="4" name="Quantité" queryTableFieldId="4"/>
    <tableColumn id="5" xr3:uid="{D943C0AB-A0BC-49D1-B5BA-B4C56A291D84}" uniqueName="5" name="C.A." queryTableFieldId="5" dataDxfId="4" dataCellStyle="Milliers"/>
    <tableColumn id="6" xr3:uid="{2C792BE7-766F-4CBE-9360-C0436FC58D72}" uniqueName="6" name="Marge" queryTableFieldId="6" dataDxfId="3" dataCellStyle="Milliers"/>
    <tableColumn id="7" xr3:uid="{3FA12515-0B7F-4DC6-8348-04C1B6919061}" uniqueName="7" name=" Marge%" queryTableFieldId="7" dataDxfId="2" dataCellStyle="Pourcentage"/>
    <tableColumn id="8" xr3:uid="{48A886C4-8401-4CAE-AC19-7E87F956014D}" uniqueName="8" name="QP quantité" queryTableFieldId="8" dataDxfId="1" dataCellStyle="Pourcentage">
      <calculatedColumnFormula>Tableau_A[[#This Row],[Quantité]]/SUM(D:D)</calculatedColumnFormula>
    </tableColumn>
    <tableColumn id="9" xr3:uid="{DB34A9EC-060B-4D0B-8CD1-05352C1A5B84}" uniqueName="9" name="QP C.A." queryTableFieldId="9" dataDxfId="0" dataCellStyle="Pourcentage">
      <calculatedColumnFormula>Tableau_A[[#This Row],[C.A.]]/SUM(E:E)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8E7AE2-984E-48B5-AEA8-BE0AB441027E}">
  <dimension ref="A1:J12"/>
  <sheetViews>
    <sheetView tabSelected="1" workbookViewId="0">
      <selection activeCell="I5" sqref="I5"/>
    </sheetView>
  </sheetViews>
  <sheetFormatPr baseColWidth="10" defaultRowHeight="14.5" x14ac:dyDescent="0.35"/>
  <cols>
    <col min="1" max="1" width="9.1796875" bestFit="1" customWidth="1"/>
    <col min="2" max="2" width="11.453125" bestFit="1" customWidth="1"/>
    <col min="3" max="3" width="13" bestFit="1" customWidth="1"/>
    <col min="4" max="4" width="10.54296875" bestFit="1" customWidth="1"/>
    <col min="5" max="5" width="7.7265625" style="2" bestFit="1" customWidth="1"/>
    <col min="6" max="6" width="9.7265625" style="2" bestFit="1" customWidth="1"/>
    <col min="7" max="7" width="10.36328125" style="2" bestFit="1" customWidth="1"/>
    <col min="8" max="8" width="13.1796875" style="1" bestFit="1" customWidth="1"/>
    <col min="9" max="10" width="9.36328125" style="1" bestFit="1" customWidth="1"/>
  </cols>
  <sheetData>
    <row r="1" spans="1:10" x14ac:dyDescent="0.35">
      <c r="A1" t="s">
        <v>41</v>
      </c>
      <c r="B1" t="s">
        <v>0</v>
      </c>
      <c r="C1" t="s">
        <v>1</v>
      </c>
      <c r="D1" t="s">
        <v>2</v>
      </c>
      <c r="E1" s="2" t="s">
        <v>3</v>
      </c>
      <c r="F1" s="2" t="s">
        <v>4</v>
      </c>
      <c r="G1" s="1" t="s">
        <v>5</v>
      </c>
      <c r="H1" s="4" t="s">
        <v>17</v>
      </c>
      <c r="I1" s="4" t="s">
        <v>18</v>
      </c>
      <c r="J1"/>
    </row>
    <row r="2" spans="1:10" x14ac:dyDescent="0.35">
      <c r="A2" s="3" t="s">
        <v>29</v>
      </c>
      <c r="B2" t="s">
        <v>30</v>
      </c>
      <c r="C2" t="s">
        <v>11</v>
      </c>
      <c r="D2">
        <v>2</v>
      </c>
      <c r="E2" s="2">
        <v>781.42</v>
      </c>
      <c r="F2" s="2">
        <v>154.56</v>
      </c>
      <c r="G2" s="1">
        <v>0.1977937600778</v>
      </c>
      <c r="H2" s="1">
        <f>Tableau_A[[#This Row],[Quantité]]/SUM(D:D)</f>
        <v>0.15384615384615385</v>
      </c>
      <c r="I2" s="1">
        <f>Tableau_A[[#This Row],[C.A.]]/SUM(E:E)</f>
        <v>0.20396752890814646</v>
      </c>
      <c r="J2"/>
    </row>
    <row r="3" spans="1:10" x14ac:dyDescent="0.35">
      <c r="A3" s="3" t="s">
        <v>35</v>
      </c>
      <c r="B3" t="s">
        <v>36</v>
      </c>
      <c r="C3" t="s">
        <v>14</v>
      </c>
      <c r="D3">
        <v>2</v>
      </c>
      <c r="E3" s="2">
        <v>489.28</v>
      </c>
      <c r="F3" s="2">
        <v>156.26</v>
      </c>
      <c r="G3" s="1">
        <v>0.31936723348590002</v>
      </c>
      <c r="H3" s="1">
        <f>Tableau_A[[#This Row],[Quantité]]/SUM(D:D)</f>
        <v>0.15384615384615385</v>
      </c>
      <c r="I3" s="1">
        <f>Tableau_A[[#This Row],[C.A.]]/SUM(E:E)</f>
        <v>0.12771266738012579</v>
      </c>
      <c r="J3"/>
    </row>
    <row r="4" spans="1:10" x14ac:dyDescent="0.35">
      <c r="A4" s="3" t="s">
        <v>19</v>
      </c>
      <c r="B4" t="s">
        <v>20</v>
      </c>
      <c r="C4" t="s">
        <v>6</v>
      </c>
      <c r="D4">
        <v>1</v>
      </c>
      <c r="E4" s="2">
        <v>483.2</v>
      </c>
      <c r="F4" s="2">
        <v>154.32</v>
      </c>
      <c r="G4" s="1">
        <v>0.31937086092720002</v>
      </c>
      <c r="H4" s="1">
        <f>Tableau_A[[#This Row],[Quantité]]/SUM(D:D)</f>
        <v>7.6923076923076927E-2</v>
      </c>
      <c r="I4" s="1">
        <f>Tableau_A[[#This Row],[C.A.]]/SUM(E:E)</f>
        <v>0.12612565581686722</v>
      </c>
      <c r="J4"/>
    </row>
    <row r="5" spans="1:10" x14ac:dyDescent="0.35">
      <c r="A5" s="3" t="s">
        <v>21</v>
      </c>
      <c r="B5" t="s">
        <v>22</v>
      </c>
      <c r="C5" t="s">
        <v>7</v>
      </c>
      <c r="D5">
        <v>1</v>
      </c>
      <c r="E5" s="2">
        <v>331.52</v>
      </c>
      <c r="F5" s="2">
        <v>105.88</v>
      </c>
      <c r="G5" s="1">
        <v>0.31937741312739998</v>
      </c>
      <c r="H5" s="1">
        <f>Tableau_A[[#This Row],[Quantité]]/SUM(D:D)</f>
        <v>7.6923076923076927E-2</v>
      </c>
      <c r="I5" s="1">
        <f>Tableau_A[[#This Row],[C.A.]]/SUM(E:E)</f>
        <v>8.6533893659784381E-2</v>
      </c>
      <c r="J5"/>
    </row>
    <row r="6" spans="1:10" x14ac:dyDescent="0.35">
      <c r="A6" s="3" t="s">
        <v>23</v>
      </c>
      <c r="B6" t="s">
        <v>24</v>
      </c>
      <c r="C6" t="s">
        <v>8</v>
      </c>
      <c r="D6">
        <v>1</v>
      </c>
      <c r="E6" s="2">
        <v>313.29000000000002</v>
      </c>
      <c r="F6" s="2">
        <v>101.31</v>
      </c>
      <c r="G6" s="1">
        <v>0.32337450924060002</v>
      </c>
      <c r="H6" s="1">
        <f>Tableau_A[[#This Row],[Quantité]]/SUM(D:D)</f>
        <v>7.6923076923076927E-2</v>
      </c>
      <c r="I6" s="1">
        <f>Tableau_A[[#This Row],[C.A.]]/SUM(E:E)</f>
        <v>8.1775469186395555E-2</v>
      </c>
      <c r="J6"/>
    </row>
    <row r="7" spans="1:10" x14ac:dyDescent="0.35">
      <c r="A7" s="3" t="s">
        <v>25</v>
      </c>
      <c r="B7" t="s">
        <v>26</v>
      </c>
      <c r="C7" t="s">
        <v>9</v>
      </c>
      <c r="D7">
        <v>1</v>
      </c>
      <c r="E7" s="2">
        <v>407.67</v>
      </c>
      <c r="F7" s="2">
        <v>130.19999999999999</v>
      </c>
      <c r="G7" s="1">
        <v>0.31937596585470002</v>
      </c>
      <c r="H7" s="1">
        <f>Tableau_A[[#This Row],[Quantité]]/SUM(D:D)</f>
        <v>7.6923076923076927E-2</v>
      </c>
      <c r="I7" s="1">
        <f>Tableau_A[[#This Row],[C.A.]]/SUM(E:E)</f>
        <v>0.1064106914463209</v>
      </c>
      <c r="J7"/>
    </row>
    <row r="8" spans="1:10" x14ac:dyDescent="0.35">
      <c r="A8" s="3" t="s">
        <v>27</v>
      </c>
      <c r="B8" t="s">
        <v>28</v>
      </c>
      <c r="C8" t="s">
        <v>10</v>
      </c>
      <c r="D8">
        <v>1</v>
      </c>
      <c r="E8" s="2">
        <v>324.25</v>
      </c>
      <c r="F8" s="2">
        <v>92.2</v>
      </c>
      <c r="G8" s="1">
        <v>0.28434849653049998</v>
      </c>
      <c r="H8" s="1">
        <f>Tableau_A[[#This Row],[Quantité]]/SUM(D:D)</f>
        <v>7.6923076923076927E-2</v>
      </c>
      <c r="I8" s="1">
        <f>Tableau_A[[#This Row],[C.A.]]/SUM(E:E)</f>
        <v>8.463626634648011E-2</v>
      </c>
      <c r="J8"/>
    </row>
    <row r="9" spans="1:10" x14ac:dyDescent="0.35">
      <c r="A9" s="3" t="s">
        <v>31</v>
      </c>
      <c r="B9" t="s">
        <v>32</v>
      </c>
      <c r="C9" t="s">
        <v>12</v>
      </c>
      <c r="D9">
        <v>1</v>
      </c>
      <c r="E9" s="2">
        <v>298.57</v>
      </c>
      <c r="F9" s="2">
        <v>95.35</v>
      </c>
      <c r="G9" s="1">
        <v>0.31935559500290001</v>
      </c>
      <c r="H9" s="1">
        <f>Tableau_A[[#This Row],[Quantité]]/SUM(D:D)</f>
        <v>7.6923076923076927E-2</v>
      </c>
      <c r="I9" s="1">
        <f>Tableau_A[[#This Row],[C.A.]]/SUM(E:E)</f>
        <v>7.7933230664822106E-2</v>
      </c>
      <c r="J9"/>
    </row>
    <row r="10" spans="1:10" x14ac:dyDescent="0.35">
      <c r="A10" s="3" t="s">
        <v>33</v>
      </c>
      <c r="B10" t="s">
        <v>34</v>
      </c>
      <c r="C10" t="s">
        <v>13</v>
      </c>
      <c r="D10">
        <v>1</v>
      </c>
      <c r="E10" s="2">
        <v>315.55</v>
      </c>
      <c r="F10" s="2">
        <v>100.78</v>
      </c>
      <c r="G10" s="1">
        <v>0.3193788623039</v>
      </c>
      <c r="H10" s="1">
        <f>Tableau_A[[#This Row],[Quantité]]/SUM(D:D)</f>
        <v>7.6923076923076927E-2</v>
      </c>
      <c r="I10" s="1">
        <f>Tableau_A[[#This Row],[C.A.]]/SUM(E:E)</f>
        <v>8.2365378089843649E-2</v>
      </c>
      <c r="J10"/>
    </row>
    <row r="11" spans="1:10" x14ac:dyDescent="0.35">
      <c r="A11" s="3" t="s">
        <v>37</v>
      </c>
      <c r="B11" t="s">
        <v>38</v>
      </c>
      <c r="C11" t="s">
        <v>15</v>
      </c>
      <c r="D11">
        <v>1</v>
      </c>
      <c r="E11" s="2">
        <v>26.21</v>
      </c>
      <c r="F11" s="2">
        <v>7.38</v>
      </c>
      <c r="G11" s="1">
        <v>0.28157191911480001</v>
      </c>
      <c r="H11" s="1">
        <f>Tableau_A[[#This Row],[Quantité]]/SUM(D:D)</f>
        <v>7.6923076923076927E-2</v>
      </c>
      <c r="I11" s="1">
        <f>Tableau_A[[#This Row],[C.A.]]/SUM(E:E)</f>
        <v>6.8413771501657479E-3</v>
      </c>
      <c r="J11"/>
    </row>
    <row r="12" spans="1:10" x14ac:dyDescent="0.35">
      <c r="A12" s="3" t="s">
        <v>39</v>
      </c>
      <c r="B12" t="s">
        <v>40</v>
      </c>
      <c r="C12" t="s">
        <v>16</v>
      </c>
      <c r="D12">
        <v>1</v>
      </c>
      <c r="E12" s="2">
        <v>60.14</v>
      </c>
      <c r="F12" s="2">
        <v>4.63</v>
      </c>
      <c r="G12" s="1">
        <v>7.6987030262719996E-2</v>
      </c>
      <c r="H12" s="1">
        <f>Tableau_A[[#This Row],[Quantité]]/SUM(D:D)</f>
        <v>7.6923076923076927E-2</v>
      </c>
      <c r="I12" s="1">
        <f>Tableau_A[[#This Row],[C.A.]]/SUM(E:E)</f>
        <v>1.5697841351048E-2</v>
      </c>
      <c r="J12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2E2CCE2-D6CF-4E57-9E63-20C79A837D9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Gérald</dc:creator>
  <cp:lastModifiedBy>Béné</cp:lastModifiedBy>
  <dcterms:created xsi:type="dcterms:W3CDTF">2023-07-04T09:23:49Z</dcterms:created>
  <dcterms:modified xsi:type="dcterms:W3CDTF">2023-07-04T14:38:06Z</dcterms:modified>
</cp:coreProperties>
</file>