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9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805307\Desktop\"/>
    </mc:Choice>
  </mc:AlternateContent>
  <xr:revisionPtr revIDLastSave="0" documentId="13_ncr:1_{9ED54AA1-749A-42BA-957B-51B8A8DE1110}" xr6:coauthVersionLast="36" xr6:coauthVersionMax="36" xr10:uidLastSave="{00000000-0000-0000-0000-000000000000}"/>
  <bookViews>
    <workbookView xWindow="0" yWindow="0" windowWidth="57600" windowHeight="20180" xr2:uid="{798B24BB-6604-4178-AC5B-919B4EB9CD0F}"/>
  </bookViews>
  <sheets>
    <sheet name="Feuil1" sheetId="1" r:id="rId1"/>
    <sheet name="Feuil2" sheetId="2" r:id="rId2"/>
  </sheets>
  <definedNames>
    <definedName name="_xlnm._FilterDatabase" localSheetId="0" hidden="1">Feuil1!$A$1:$E$61</definedName>
    <definedName name="_xlnm._FilterDatabase" localSheetId="1" hidden="1">Feuil2!$A$1:$E$61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" i="2" l="1"/>
  <c r="G3" i="2"/>
  <c r="G4" i="2"/>
  <c r="G5" i="2"/>
  <c r="G6" i="2"/>
  <c r="G7" i="2"/>
  <c r="G8" i="2"/>
  <c r="G9" i="2"/>
  <c r="G10" i="2"/>
  <c r="G11" i="2"/>
  <c r="G12" i="2"/>
  <c r="G13" i="2"/>
  <c r="G14" i="2"/>
  <c r="G15" i="2"/>
  <c r="G16" i="2"/>
  <c r="G17" i="2"/>
  <c r="G18" i="2"/>
  <c r="G19" i="2"/>
  <c r="G20" i="2"/>
  <c r="G21" i="2"/>
  <c r="G22" i="2"/>
  <c r="G23" i="2"/>
  <c r="G24" i="2"/>
  <c r="G25" i="2"/>
  <c r="G26" i="2"/>
  <c r="G27" i="2"/>
  <c r="G28" i="2"/>
  <c r="G29" i="2"/>
  <c r="G30" i="2"/>
  <c r="G31" i="2"/>
  <c r="G32" i="2"/>
  <c r="G33" i="2"/>
  <c r="G34" i="2"/>
  <c r="G35" i="2"/>
  <c r="G36" i="2"/>
  <c r="G37" i="2"/>
  <c r="G38" i="2"/>
  <c r="G39" i="2"/>
  <c r="G40" i="2"/>
  <c r="G41" i="2"/>
  <c r="G42" i="2"/>
  <c r="G43" i="2"/>
  <c r="G44" i="2"/>
  <c r="G45" i="2"/>
  <c r="G46" i="2"/>
  <c r="G47" i="2"/>
  <c r="G48" i="2"/>
  <c r="G49" i="2"/>
  <c r="G50" i="2"/>
  <c r="G51" i="2"/>
  <c r="G52" i="2"/>
  <c r="G53" i="2"/>
  <c r="G54" i="2"/>
  <c r="G55" i="2"/>
  <c r="G56" i="2"/>
  <c r="G57" i="2"/>
  <c r="G58" i="2"/>
  <c r="G59" i="2"/>
  <c r="G60" i="2"/>
  <c r="G61" i="2"/>
  <c r="H12" i="2" l="1"/>
  <c r="H7" i="2"/>
  <c r="A30" i="2"/>
  <c r="A2" i="2"/>
  <c r="E10" i="2"/>
  <c r="A10" i="2" s="1"/>
  <c r="E11" i="2"/>
  <c r="E12" i="2"/>
  <c r="E13" i="2"/>
  <c r="A13" i="2" s="1"/>
  <c r="E14" i="2"/>
  <c r="H14" i="2" s="1"/>
  <c r="E15" i="2"/>
  <c r="A15" i="2" s="1"/>
  <c r="E16" i="2"/>
  <c r="A16" i="2" s="1"/>
  <c r="E17" i="2"/>
  <c r="A17" i="2" s="1"/>
  <c r="E18" i="2"/>
  <c r="A18" i="2" s="1"/>
  <c r="E19" i="2"/>
  <c r="A19" i="2" s="1"/>
  <c r="E20" i="2"/>
  <c r="E21" i="2"/>
  <c r="A21" i="2" s="1"/>
  <c r="E22" i="2"/>
  <c r="A22" i="2" s="1"/>
  <c r="E23" i="2"/>
  <c r="A23" i="2" s="1"/>
  <c r="E24" i="2"/>
  <c r="A24" i="2" s="1"/>
  <c r="E25" i="2"/>
  <c r="A25" i="2" s="1"/>
  <c r="E26" i="2"/>
  <c r="A26" i="2" s="1"/>
  <c r="E27" i="2"/>
  <c r="A27" i="2" s="1"/>
  <c r="E28" i="2"/>
  <c r="E29" i="2"/>
  <c r="A29" i="2" s="1"/>
  <c r="E30" i="2"/>
  <c r="E31" i="2"/>
  <c r="A31" i="2" s="1"/>
  <c r="E32" i="2"/>
  <c r="A32" i="2" s="1"/>
  <c r="E33" i="2"/>
  <c r="A33" i="2" s="1"/>
  <c r="E34" i="2"/>
  <c r="A34" i="2" s="1"/>
  <c r="E35" i="2"/>
  <c r="A35" i="2" s="1"/>
  <c r="E36" i="2"/>
  <c r="E37" i="2"/>
  <c r="A37" i="2" s="1"/>
  <c r="E38" i="2"/>
  <c r="A38" i="2" s="1"/>
  <c r="E39" i="2"/>
  <c r="A39" i="2" s="1"/>
  <c r="E40" i="2"/>
  <c r="A40" i="2" s="1"/>
  <c r="E41" i="2"/>
  <c r="A41" i="2" s="1"/>
  <c r="E42" i="2"/>
  <c r="A42" i="2" s="1"/>
  <c r="E43" i="2"/>
  <c r="A43" i="2" s="1"/>
  <c r="E44" i="2"/>
  <c r="E45" i="2"/>
  <c r="A45" i="2" s="1"/>
  <c r="E46" i="2"/>
  <c r="A46" i="2" s="1"/>
  <c r="E47" i="2"/>
  <c r="A47" i="2" s="1"/>
  <c r="E48" i="2"/>
  <c r="A48" i="2" s="1"/>
  <c r="E49" i="2"/>
  <c r="A49" i="2" s="1"/>
  <c r="E50" i="2"/>
  <c r="A50" i="2" s="1"/>
  <c r="E51" i="2"/>
  <c r="A51" i="2" s="1"/>
  <c r="E52" i="2"/>
  <c r="E53" i="2"/>
  <c r="A53" i="2" s="1"/>
  <c r="E54" i="2"/>
  <c r="A54" i="2" s="1"/>
  <c r="E55" i="2"/>
  <c r="A55" i="2" s="1"/>
  <c r="E56" i="2"/>
  <c r="A56" i="2" s="1"/>
  <c r="E57" i="2"/>
  <c r="A57" i="2" s="1"/>
  <c r="E58" i="2"/>
  <c r="A58" i="2" s="1"/>
  <c r="E59" i="2"/>
  <c r="A59" i="2" s="1"/>
  <c r="E60" i="2"/>
  <c r="E61" i="2"/>
  <c r="A61" i="2" s="1"/>
  <c r="E3" i="2"/>
  <c r="E4" i="2"/>
  <c r="E5" i="2"/>
  <c r="A5" i="2" s="1"/>
  <c r="E6" i="2"/>
  <c r="A6" i="2" s="1"/>
  <c r="E7" i="2"/>
  <c r="A7" i="2" s="1"/>
  <c r="E8" i="2"/>
  <c r="A8" i="2" s="1"/>
  <c r="E9" i="2"/>
  <c r="A9" i="2" s="1"/>
  <c r="E2" i="2"/>
  <c r="B3" i="1"/>
  <c r="B4" i="1"/>
  <c r="B5" i="1"/>
  <c r="C5" i="1" s="1"/>
  <c r="F5" i="1" s="1"/>
  <c r="B6" i="1"/>
  <c r="C6" i="1" s="1"/>
  <c r="F6" i="1" s="1"/>
  <c r="B7" i="1"/>
  <c r="C7" i="1" s="1"/>
  <c r="B8" i="1"/>
  <c r="C8" i="1" s="1"/>
  <c r="F8" i="1" s="1"/>
  <c r="B9" i="1"/>
  <c r="C9" i="1" s="1"/>
  <c r="F9" i="1" s="1"/>
  <c r="B10" i="1"/>
  <c r="C10" i="1" s="1"/>
  <c r="F10" i="1" s="1"/>
  <c r="B11" i="1"/>
  <c r="C11" i="1" s="1"/>
  <c r="F11" i="1" s="1"/>
  <c r="B12" i="1"/>
  <c r="C12" i="1" s="1"/>
  <c r="B13" i="1"/>
  <c r="C13" i="1" s="1"/>
  <c r="B14" i="1"/>
  <c r="C14" i="1" s="1"/>
  <c r="B15" i="1"/>
  <c r="C15" i="1" s="1"/>
  <c r="F15" i="1" s="1"/>
  <c r="B16" i="1"/>
  <c r="C16" i="1" s="1"/>
  <c r="F16" i="1" s="1"/>
  <c r="B17" i="1"/>
  <c r="C17" i="1" s="1"/>
  <c r="F17" i="1" s="1"/>
  <c r="B18" i="1"/>
  <c r="C18" i="1" s="1"/>
  <c r="B19" i="1"/>
  <c r="C19" i="1" s="1"/>
  <c r="B20" i="1"/>
  <c r="C20" i="1" s="1"/>
  <c r="B21" i="1"/>
  <c r="C21" i="1" s="1"/>
  <c r="B22" i="1"/>
  <c r="C22" i="1" s="1"/>
  <c r="B23" i="1"/>
  <c r="C23" i="1" s="1"/>
  <c r="F23" i="1" s="1"/>
  <c r="B24" i="1"/>
  <c r="C24" i="1" s="1"/>
  <c r="B25" i="1"/>
  <c r="C25" i="1" s="1"/>
  <c r="F25" i="1" s="1"/>
  <c r="B26" i="1"/>
  <c r="C26" i="1" s="1"/>
  <c r="B27" i="1"/>
  <c r="C27" i="1" s="1"/>
  <c r="F27" i="1" s="1"/>
  <c r="B28" i="1"/>
  <c r="C28" i="1" s="1"/>
  <c r="B29" i="1"/>
  <c r="C29" i="1" s="1"/>
  <c r="F29" i="1" s="1"/>
  <c r="B30" i="1"/>
  <c r="C30" i="1" s="1"/>
  <c r="B31" i="1"/>
  <c r="C31" i="1" s="1"/>
  <c r="B32" i="1"/>
  <c r="C32" i="1" s="1"/>
  <c r="B33" i="1"/>
  <c r="C33" i="1" s="1"/>
  <c r="B34" i="1"/>
  <c r="C34" i="1" s="1"/>
  <c r="B35" i="1"/>
  <c r="C35" i="1" s="1"/>
  <c r="F35" i="1" s="1"/>
  <c r="B36" i="1"/>
  <c r="C36" i="1" s="1"/>
  <c r="B37" i="1"/>
  <c r="C37" i="1" s="1"/>
  <c r="B38" i="1"/>
  <c r="C38" i="1" s="1"/>
  <c r="B39" i="1"/>
  <c r="C39" i="1" s="1"/>
  <c r="B40" i="1"/>
  <c r="B41" i="1"/>
  <c r="C41" i="1" s="1"/>
  <c r="B42" i="1"/>
  <c r="C42" i="1" s="1"/>
  <c r="B43" i="1"/>
  <c r="C43" i="1" s="1"/>
  <c r="F43" i="1" s="1"/>
  <c r="B44" i="1"/>
  <c r="C44" i="1" s="1"/>
  <c r="B45" i="1"/>
  <c r="C45" i="1" s="1"/>
  <c r="B46" i="1"/>
  <c r="C46" i="1" s="1"/>
  <c r="B47" i="1"/>
  <c r="C47" i="1" s="1"/>
  <c r="B48" i="1"/>
  <c r="C48" i="1" s="1"/>
  <c r="B49" i="1"/>
  <c r="C49" i="1" s="1"/>
  <c r="B50" i="1"/>
  <c r="C50" i="1" s="1"/>
  <c r="B51" i="1"/>
  <c r="C51" i="1" s="1"/>
  <c r="F51" i="1" s="1"/>
  <c r="B52" i="1"/>
  <c r="C52" i="1" s="1"/>
  <c r="B53" i="1"/>
  <c r="C53" i="1" s="1"/>
  <c r="F53" i="1" s="1"/>
  <c r="B54" i="1"/>
  <c r="C54" i="1" s="1"/>
  <c r="B55" i="1"/>
  <c r="C55" i="1" s="1"/>
  <c r="B56" i="1"/>
  <c r="C56" i="1" s="1"/>
  <c r="B57" i="1"/>
  <c r="C57" i="1" s="1"/>
  <c r="B58" i="1"/>
  <c r="C58" i="1" s="1"/>
  <c r="B59" i="1"/>
  <c r="C59" i="1" s="1"/>
  <c r="F59" i="1" s="1"/>
  <c r="B60" i="1"/>
  <c r="C60" i="1" s="1"/>
  <c r="F60" i="1" s="1"/>
  <c r="B61" i="1"/>
  <c r="C61" i="1" s="1"/>
  <c r="F61" i="1" s="1"/>
  <c r="B2" i="1"/>
  <c r="C2" i="1" s="1"/>
  <c r="F2" i="1" s="1"/>
  <c r="F19" i="1" l="1"/>
  <c r="F52" i="1"/>
  <c r="F44" i="1"/>
  <c r="F36" i="1"/>
  <c r="F28" i="1"/>
  <c r="F20" i="1"/>
  <c r="F12" i="1"/>
  <c r="F58" i="1"/>
  <c r="F50" i="1"/>
  <c r="F42" i="1"/>
  <c r="F34" i="1"/>
  <c r="F26" i="1"/>
  <c r="F18" i="1"/>
  <c r="F57" i="1"/>
  <c r="F49" i="1"/>
  <c r="F41" i="1"/>
  <c r="F33" i="1"/>
  <c r="F56" i="1"/>
  <c r="F48" i="1"/>
  <c r="F32" i="1"/>
  <c r="F24" i="1"/>
  <c r="F55" i="1"/>
  <c r="F47" i="1"/>
  <c r="F39" i="1"/>
  <c r="F31" i="1"/>
  <c r="F7" i="1"/>
  <c r="F54" i="1"/>
  <c r="F46" i="1"/>
  <c r="F38" i="1"/>
  <c r="F30" i="1"/>
  <c r="F22" i="1"/>
  <c r="F14" i="1"/>
  <c r="F45" i="1"/>
  <c r="F37" i="1"/>
  <c r="F21" i="1"/>
  <c r="F13" i="1"/>
  <c r="C40" i="1"/>
  <c r="F40" i="1" s="1"/>
  <c r="C4" i="1"/>
  <c r="F4" i="1" s="1"/>
  <c r="A14" i="2"/>
  <c r="A60" i="2"/>
  <c r="A52" i="2"/>
  <c r="A44" i="2"/>
  <c r="A36" i="2"/>
  <c r="A28" i="2"/>
  <c r="A20" i="2"/>
  <c r="A12" i="2"/>
  <c r="A4" i="2"/>
  <c r="A11" i="2"/>
  <c r="A3" i="2"/>
  <c r="F17" i="2"/>
  <c r="F25" i="2"/>
  <c r="F16" i="2"/>
  <c r="F8" i="2"/>
  <c r="F15" i="2"/>
  <c r="F7" i="2"/>
  <c r="F23" i="2"/>
  <c r="F6" i="2"/>
  <c r="F5" i="2"/>
  <c r="F29" i="2"/>
  <c r="F4" i="2"/>
  <c r="F11" i="2"/>
  <c r="F3" i="2"/>
  <c r="F9" i="2"/>
  <c r="F35" i="2"/>
  <c r="F10" i="2"/>
  <c r="F2" i="2"/>
  <c r="C3" i="1"/>
  <c r="F3" i="1" s="1"/>
  <c r="F38" i="2" l="1"/>
  <c r="F58" i="2"/>
  <c r="F52" i="2"/>
  <c r="F47" i="2"/>
  <c r="F50" i="2"/>
  <c r="F12" i="2"/>
  <c r="F19" i="2"/>
  <c r="F28" i="2"/>
  <c r="F45" i="2"/>
  <c r="F46" i="2"/>
  <c r="F55" i="2"/>
  <c r="F51" i="2"/>
  <c r="F27" i="2"/>
  <c r="F44" i="2"/>
  <c r="F53" i="2"/>
  <c r="F54" i="2"/>
  <c r="F33" i="2"/>
  <c r="F61" i="2"/>
  <c r="F57" i="2"/>
  <c r="F43" i="2"/>
  <c r="F60" i="2"/>
  <c r="F14" i="2"/>
  <c r="F32" i="2"/>
  <c r="F34" i="2"/>
  <c r="F59" i="2"/>
  <c r="F13" i="2"/>
  <c r="F48" i="2"/>
  <c r="F26" i="2"/>
  <c r="F18" i="2"/>
  <c r="F22" i="2"/>
  <c r="F31" i="2"/>
  <c r="F56" i="2"/>
  <c r="F42" i="2"/>
  <c r="F21" i="2"/>
  <c r="F30" i="2"/>
  <c r="F39" i="2"/>
  <c r="F24" i="2"/>
  <c r="F20" i="2"/>
  <c r="F41" i="2"/>
  <c r="F40" i="2"/>
  <c r="F49" i="2"/>
  <c r="F36" i="2"/>
  <c r="F37" i="2"/>
</calcChain>
</file>

<file path=xl/sharedStrings.xml><?xml version="1.0" encoding="utf-8"?>
<sst xmlns="http://schemas.openxmlformats.org/spreadsheetml/2006/main" count="13" uniqueCount="10">
  <si>
    <t>Référence produite</t>
  </si>
  <si>
    <t>Date de production</t>
  </si>
  <si>
    <t>Quantité produite</t>
  </si>
  <si>
    <t>Quantité produite sur les 4 dernières productions de la référence</t>
  </si>
  <si>
    <t>NB.SI</t>
  </si>
  <si>
    <t>Ref ligne</t>
  </si>
  <si>
    <t>Résultatr</t>
  </si>
  <si>
    <t>DEBUG</t>
  </si>
  <si>
    <t>Occurrence PROD</t>
  </si>
  <si>
    <t>Référence unique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</si>
</sst>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applyNumberFormat="1"/>
    <xf numFmtId="0" fontId="0" fillId="2" borderId="0" xfId="0" applyFill="1"/>
    <xf numFmtId="14" fontId="0" fillId="2" borderId="0" xfId="0" applyNumberFormat="1" applyFill="1"/>
    <xf numFmtId="0" fontId="0" fillId="0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350E62D-9792-41B6-83EE-3C136706B02F}">
  <dimension ref="A1:F61"/>
  <sheetViews>
    <sheetView tabSelected="1" workbookViewId="0">
      <selection activeCell="K8" sqref="K8"/>
    </sheetView>
  </sheetViews>
  <sheetFormatPr baseColWidth="10" defaultRowHeight="14.5" x14ac:dyDescent="0.35"/>
  <cols>
    <col min="1" max="1" width="19.90625" bestFit="1" customWidth="1"/>
    <col min="2" max="2" width="18.54296875" bestFit="1" customWidth="1"/>
    <col min="3" max="3" width="18.08984375" bestFit="1" customWidth="1"/>
    <col min="4" max="4" width="19.6328125" style="1" bestFit="1" customWidth="1"/>
    <col min="5" max="5" width="18.6328125" bestFit="1" customWidth="1"/>
    <col min="6" max="6" width="57" bestFit="1" customWidth="1"/>
  </cols>
  <sheetData>
    <row r="1" spans="1:6" x14ac:dyDescent="0.35">
      <c r="A1" t="s">
        <v>0</v>
      </c>
      <c r="B1" t="s">
        <v>9</v>
      </c>
      <c r="C1" t="s">
        <v>8</v>
      </c>
      <c r="D1" s="1" t="s">
        <v>1</v>
      </c>
      <c r="E1" t="s">
        <v>2</v>
      </c>
      <c r="F1" t="s">
        <v>3</v>
      </c>
    </row>
    <row r="2" spans="1:6" x14ac:dyDescent="0.35">
      <c r="A2">
        <v>3</v>
      </c>
      <c r="B2" t="str">
        <f>A2&amp;"x"&amp;COUNTIF($A$1:A2,A2)</f>
        <v>3x1</v>
      </c>
      <c r="C2">
        <f>VALUE(RIGHT(B2,LEN(B2)-FIND("x",B2)))</f>
        <v>1</v>
      </c>
      <c r="D2" s="1">
        <v>44199</v>
      </c>
      <c r="E2">
        <v>51</v>
      </c>
      <c r="F2">
        <f>IF(C2=1,E2,IF(C2=2,E2+VLOOKUP(A2&amp;"x"&amp;C2-1,$B$1:E1,4,FALSE),IF(C2=3,E2+VLOOKUP(A2&amp;"x"&amp;C2-1,$B$1:E1,4,FALSE)+VLOOKUP(A2&amp;"x"&amp;C2-2,$B$1:E1,4,FALSE),IF(C2&gt;=4,E2+VLOOKUP(A2&amp;"x"&amp;C2-1,$B$1:E1,4,FALSE)+VLOOKUP(A2&amp;"x"&amp;C2-2,$B$1:E1,4,FALSE)+VLOOKUP(A2&amp;"x"&amp;C2-3,$B$1:E1,4,FALSE)))))</f>
        <v>51</v>
      </c>
    </row>
    <row r="3" spans="1:6" x14ac:dyDescent="0.35">
      <c r="A3">
        <v>13</v>
      </c>
      <c r="B3" t="str">
        <f>A3&amp;"x"&amp;COUNTIF($A$1:A3,A3)</f>
        <v>13x1</v>
      </c>
      <c r="C3">
        <f>VALUE(RIGHT(B3,LEN(B3)-FIND("x",B3)))</f>
        <v>1</v>
      </c>
      <c r="D3" s="1">
        <v>44200</v>
      </c>
      <c r="E3">
        <v>66</v>
      </c>
      <c r="F3">
        <f>IF(C3=1,E3,IF(C3=2,E3+VLOOKUP(A3&amp;"x"&amp;C3-1,$B$1:E2,4,FALSE),IF(C3=3,E3+VLOOKUP(A3&amp;"x"&amp;C3-1,$B$1:E2,4,FALSE)+VLOOKUP(A3&amp;"x"&amp;C3-2,$B$1:E2,4,FALSE),IF(C3&gt;=4,E3+VLOOKUP(A3&amp;"x"&amp;C3-1,$B$1:E2,4,FALSE)+VLOOKUP(A3&amp;"x"&amp;C3-2,$B$1:E2,4,FALSE)+VLOOKUP(A3&amp;"x"&amp;C3-3,$B$1:E2,4,FALSE)))))</f>
        <v>66</v>
      </c>
    </row>
    <row r="4" spans="1:6" x14ac:dyDescent="0.35">
      <c r="A4">
        <v>1</v>
      </c>
      <c r="B4" t="str">
        <f>A4&amp;"x"&amp;COUNTIF($A$1:A4,A4)</f>
        <v>1x1</v>
      </c>
      <c r="C4">
        <f>VALUE(RIGHT(B4,LEN(B4)-FIND("x",B4)))</f>
        <v>1</v>
      </c>
      <c r="D4" s="1">
        <v>44258</v>
      </c>
      <c r="E4">
        <v>22</v>
      </c>
      <c r="F4">
        <f>IF(C4=1,E4,IF(C4=2,E4+VLOOKUP(A4&amp;"x"&amp;C4-1,$B$1:E3,4,FALSE),IF(C4=3,E4+VLOOKUP(A4&amp;"x"&amp;C4-1,$B$1:E3,4,FALSE)+VLOOKUP(A4&amp;"x"&amp;C4-2,$B$1:E3,4,FALSE),IF(C4&gt;=4,E4+VLOOKUP(A4&amp;"x"&amp;C4-1,$B$1:E3,4,FALSE)+VLOOKUP(A4&amp;"x"&amp;C4-2,$B$1:E3,4,FALSE)+VLOOKUP(A4&amp;"x"&amp;C4-3,$B$1:E3,4,FALSE)))))</f>
        <v>22</v>
      </c>
    </row>
    <row r="5" spans="1:6" x14ac:dyDescent="0.35">
      <c r="A5">
        <v>6</v>
      </c>
      <c r="B5" t="str">
        <f>A5&amp;"x"&amp;COUNTIF($A$1:A5,A5)</f>
        <v>6x1</v>
      </c>
      <c r="C5">
        <f>VALUE(RIGHT(B5,LEN(B5)-FIND("x",B5)))</f>
        <v>1</v>
      </c>
      <c r="D5" s="1">
        <v>44281</v>
      </c>
      <c r="E5">
        <v>27</v>
      </c>
      <c r="F5">
        <f>IF(C5=1,E5,IF(C5=2,E5+VLOOKUP(A5&amp;"x"&amp;C5-1,$B$1:E4,4,FALSE),IF(C5=3,E5+VLOOKUP(A5&amp;"x"&amp;C5-1,$B$1:E4,4,FALSE)+VLOOKUP(A5&amp;"x"&amp;C5-2,$B$1:E4,4,FALSE),IF(C5&gt;=4,E5+VLOOKUP(A5&amp;"x"&amp;C5-1,$B$1:E4,4,FALSE)+VLOOKUP(A5&amp;"x"&amp;C5-2,$B$1:E4,4,FALSE)+VLOOKUP(A5&amp;"x"&amp;C5-3,$B$1:E4,4,FALSE)))))</f>
        <v>27</v>
      </c>
    </row>
    <row r="6" spans="1:6" x14ac:dyDescent="0.35">
      <c r="A6">
        <v>4</v>
      </c>
      <c r="B6" t="str">
        <f>A6&amp;"x"&amp;COUNTIF($A$1:A6,A6)</f>
        <v>4x1</v>
      </c>
      <c r="C6">
        <f>VALUE(RIGHT(B6,LEN(B6)-FIND("x",B6)))</f>
        <v>1</v>
      </c>
      <c r="D6" s="1">
        <v>44291</v>
      </c>
      <c r="E6">
        <v>13</v>
      </c>
      <c r="F6">
        <f>IF(C6=1,E6,IF(C6=2,E6+VLOOKUP(A6&amp;"x"&amp;C6-1,$B$1:E5,4,FALSE),IF(C6=3,E6+VLOOKUP(A6&amp;"x"&amp;C6-1,$B$1:E5,4,FALSE)+VLOOKUP(A6&amp;"x"&amp;C6-2,$B$1:E5,4,FALSE),IF(C6&gt;=4,E6+VLOOKUP(A6&amp;"x"&amp;C6-1,$B$1:E5,4,FALSE)+VLOOKUP(A6&amp;"x"&amp;C6-2,$B$1:E5,4,FALSE)+VLOOKUP(A6&amp;"x"&amp;C6-3,$B$1:E5,4,FALSE)))))</f>
        <v>13</v>
      </c>
    </row>
    <row r="7" spans="1:6" x14ac:dyDescent="0.35">
      <c r="A7">
        <v>3</v>
      </c>
      <c r="B7" t="str">
        <f>A7&amp;"x"&amp;COUNTIF($A$1:A7,A7)</f>
        <v>3x2</v>
      </c>
      <c r="C7">
        <f>VALUE(RIGHT(B7,LEN(B7)-FIND("x",B7)))</f>
        <v>2</v>
      </c>
      <c r="D7" s="1">
        <v>44310</v>
      </c>
      <c r="E7">
        <v>44</v>
      </c>
      <c r="F7">
        <f>IF(C7=1,E7,IF(C7=2,E7+VLOOKUP(A7&amp;"x"&amp;C7-1,$B$1:E6,4,FALSE),IF(C7=3,E7+VLOOKUP(A7&amp;"x"&amp;C7-1,$B$1:E6,4,FALSE)+VLOOKUP(A7&amp;"x"&amp;C7-2,$B$1:E6,4,FALSE),IF(C7&gt;=4,E7+VLOOKUP(A7&amp;"x"&amp;C7-1,$B$1:E6,4,FALSE)+VLOOKUP(A7&amp;"x"&amp;C7-2,$B$1:E6,4,FALSE)+VLOOKUP(A7&amp;"x"&amp;C7-3,$B$1:E6,4,FALSE)))))</f>
        <v>95</v>
      </c>
    </row>
    <row r="8" spans="1:6" x14ac:dyDescent="0.35">
      <c r="A8">
        <v>15</v>
      </c>
      <c r="B8" t="str">
        <f>A8&amp;"x"&amp;COUNTIF($A$1:A8,A8)</f>
        <v>15x1</v>
      </c>
      <c r="C8">
        <f>VALUE(RIGHT(B8,LEN(B8)-FIND("x",B8)))</f>
        <v>1</v>
      </c>
      <c r="D8" s="1">
        <v>44313</v>
      </c>
      <c r="E8">
        <v>1</v>
      </c>
      <c r="F8">
        <f>IF(C8=1,E8,IF(C8=2,E8+VLOOKUP(A8&amp;"x"&amp;C8-1,$B$1:E7,4,FALSE),IF(C8=3,E8+VLOOKUP(A8&amp;"x"&amp;C8-1,$B$1:E7,4,FALSE)+VLOOKUP(A8&amp;"x"&amp;C8-2,$B$1:E7,4,FALSE),IF(C8&gt;=4,E8+VLOOKUP(A8&amp;"x"&amp;C8-1,$B$1:E7,4,FALSE)+VLOOKUP(A8&amp;"x"&amp;C8-2,$B$1:E7,4,FALSE)+VLOOKUP(A8&amp;"x"&amp;C8-3,$B$1:E7,4,FALSE)))))</f>
        <v>1</v>
      </c>
    </row>
    <row r="9" spans="1:6" x14ac:dyDescent="0.35">
      <c r="A9">
        <v>7</v>
      </c>
      <c r="B9" t="str">
        <f>A9&amp;"x"&amp;COUNTIF($A$1:A9,A9)</f>
        <v>7x1</v>
      </c>
      <c r="C9">
        <f>VALUE(RIGHT(B9,LEN(B9)-FIND("x",B9)))</f>
        <v>1</v>
      </c>
      <c r="D9" s="1">
        <v>44331</v>
      </c>
      <c r="E9">
        <v>18</v>
      </c>
      <c r="F9">
        <f>IF(C9=1,E9,IF(C9=2,E9+VLOOKUP(A9&amp;"x"&amp;C9-1,$B$1:E8,4,FALSE),IF(C9=3,E9+VLOOKUP(A9&amp;"x"&amp;C9-1,$B$1:E8,4,FALSE)+VLOOKUP(A9&amp;"x"&amp;C9-2,$B$1:E8,4,FALSE),IF(C9&gt;=4,E9+VLOOKUP(A9&amp;"x"&amp;C9-1,$B$1:E8,4,FALSE)+VLOOKUP(A9&amp;"x"&amp;C9-2,$B$1:E8,4,FALSE)+VLOOKUP(A9&amp;"x"&amp;C9-3,$B$1:E8,4,FALSE)))))</f>
        <v>18</v>
      </c>
    </row>
    <row r="10" spans="1:6" x14ac:dyDescent="0.35">
      <c r="A10">
        <v>2</v>
      </c>
      <c r="B10" t="str">
        <f>A10&amp;"x"&amp;COUNTIF($A$1:A10,A10)</f>
        <v>2x1</v>
      </c>
      <c r="C10">
        <f>VALUE(RIGHT(B10,LEN(B10)-FIND("x",B10)))</f>
        <v>1</v>
      </c>
      <c r="D10" s="1">
        <v>44361</v>
      </c>
      <c r="E10">
        <v>51</v>
      </c>
      <c r="F10">
        <f>IF(C10=1,E10,IF(C10=2,E10+VLOOKUP(A10&amp;"x"&amp;C10-1,$B$1:E9,4,FALSE),IF(C10=3,E10+VLOOKUP(A10&amp;"x"&amp;C10-1,$B$1:E9,4,FALSE)+VLOOKUP(A10&amp;"x"&amp;C10-2,$B$1:E9,4,FALSE),IF(C10&gt;=4,E10+VLOOKUP(A10&amp;"x"&amp;C10-1,$B$1:E9,4,FALSE)+VLOOKUP(A10&amp;"x"&amp;C10-2,$B$1:E9,4,FALSE)+VLOOKUP(A10&amp;"x"&amp;C10-3,$B$1:E9,4,FALSE)))))</f>
        <v>51</v>
      </c>
    </row>
    <row r="11" spans="1:6" x14ac:dyDescent="0.35">
      <c r="A11">
        <v>9</v>
      </c>
      <c r="B11" t="str">
        <f>A11&amp;"x"&amp;COUNTIF($A$1:A11,A11)</f>
        <v>9x1</v>
      </c>
      <c r="C11">
        <f>VALUE(RIGHT(B11,LEN(B11)-FIND("x",B11)))</f>
        <v>1</v>
      </c>
      <c r="D11" s="1">
        <v>44372</v>
      </c>
      <c r="E11">
        <v>95</v>
      </c>
      <c r="F11">
        <f>IF(C11=1,E11,IF(C11=2,E11+VLOOKUP(A11&amp;"x"&amp;C11-1,$B$1:E10,4,FALSE),IF(C11=3,E11+VLOOKUP(A11&amp;"x"&amp;C11-1,$B$1:E10,4,FALSE)+VLOOKUP(A11&amp;"x"&amp;C11-2,$B$1:E10,4,FALSE),IF(C11&gt;=4,E11+VLOOKUP(A11&amp;"x"&amp;C11-1,$B$1:E10,4,FALSE)+VLOOKUP(A11&amp;"x"&amp;C11-2,$B$1:E10,4,FALSE)+VLOOKUP(A11&amp;"x"&amp;C11-3,$B$1:E10,4,FALSE)))))</f>
        <v>95</v>
      </c>
    </row>
    <row r="12" spans="1:6" x14ac:dyDescent="0.35">
      <c r="A12">
        <v>13</v>
      </c>
      <c r="B12" t="str">
        <f>A12&amp;"x"&amp;COUNTIF($A$1:A12,A12)</f>
        <v>13x2</v>
      </c>
      <c r="C12">
        <f>VALUE(RIGHT(B12,LEN(B12)-FIND("x",B12)))</f>
        <v>2</v>
      </c>
      <c r="D12" s="1">
        <v>44379</v>
      </c>
      <c r="E12">
        <v>53</v>
      </c>
      <c r="F12">
        <f>IF(C12=1,E12,IF(C12=2,E12+VLOOKUP(A12&amp;"x"&amp;C12-1,$B$1:E11,4,FALSE),IF(C12=3,E12+VLOOKUP(A12&amp;"x"&amp;C12-1,$B$1:E11,4,FALSE)+VLOOKUP(A12&amp;"x"&amp;C12-2,$B$1:E11,4,FALSE),IF(C12&gt;=4,E12+VLOOKUP(A12&amp;"x"&amp;C12-1,$B$1:E11,4,FALSE)+VLOOKUP(A12&amp;"x"&amp;C12-2,$B$1:E11,4,FALSE)+VLOOKUP(A12&amp;"x"&amp;C12-3,$B$1:E11,4,FALSE)))))</f>
        <v>119</v>
      </c>
    </row>
    <row r="13" spans="1:6" x14ac:dyDescent="0.35">
      <c r="A13">
        <v>4</v>
      </c>
      <c r="B13" t="str">
        <f>A13&amp;"x"&amp;COUNTIF($A$1:A13,A13)</f>
        <v>4x2</v>
      </c>
      <c r="C13">
        <f>VALUE(RIGHT(B13,LEN(B13)-FIND("x",B13)))</f>
        <v>2</v>
      </c>
      <c r="D13" s="1">
        <v>44419</v>
      </c>
      <c r="E13">
        <v>46</v>
      </c>
      <c r="F13">
        <f>IF(C13=1,E13,IF(C13=2,E13+VLOOKUP(A13&amp;"x"&amp;C13-1,$B$1:E12,4,FALSE),IF(C13=3,E13+VLOOKUP(A13&amp;"x"&amp;C13-1,$B$1:E12,4,FALSE)+VLOOKUP(A13&amp;"x"&amp;C13-2,$B$1:E12,4,FALSE),IF(C13&gt;=4,E13+VLOOKUP(A13&amp;"x"&amp;C13-1,$B$1:E12,4,FALSE)+VLOOKUP(A13&amp;"x"&amp;C13-2,$B$1:E12,4,FALSE)+VLOOKUP(A13&amp;"x"&amp;C13-3,$B$1:E12,4,FALSE)))))</f>
        <v>59</v>
      </c>
    </row>
    <row r="14" spans="1:6" x14ac:dyDescent="0.35">
      <c r="A14">
        <v>1</v>
      </c>
      <c r="B14" t="str">
        <f>A14&amp;"x"&amp;COUNTIF($A$1:A14,A14)</f>
        <v>1x2</v>
      </c>
      <c r="C14">
        <f>VALUE(RIGHT(B14,LEN(B14)-FIND("x",B14)))</f>
        <v>2</v>
      </c>
      <c r="D14" s="1">
        <v>44430</v>
      </c>
      <c r="E14">
        <v>83</v>
      </c>
      <c r="F14">
        <f>IF(C14=1,E14,IF(C14=2,E14+VLOOKUP(A14&amp;"x"&amp;C14-1,$B$1:E13,4,FALSE),IF(C14=3,E14+VLOOKUP(A14&amp;"x"&amp;C14-1,$B$1:E13,4,FALSE)+VLOOKUP(A14&amp;"x"&amp;C14-2,$B$1:E13,4,FALSE),IF(C14&gt;=4,E14+VLOOKUP(A14&amp;"x"&amp;C14-1,$B$1:E13,4,FALSE)+VLOOKUP(A14&amp;"x"&amp;C14-2,$B$1:E13,4,FALSE)+VLOOKUP(A14&amp;"x"&amp;C14-3,$B$1:E13,4,FALSE)))))</f>
        <v>105</v>
      </c>
    </row>
    <row r="15" spans="1:6" x14ac:dyDescent="0.35">
      <c r="A15">
        <v>12</v>
      </c>
      <c r="B15" t="str">
        <f>A15&amp;"x"&amp;COUNTIF($A$1:A15,A15)</f>
        <v>12x1</v>
      </c>
      <c r="C15">
        <f>VALUE(RIGHT(B15,LEN(B15)-FIND("x",B15)))</f>
        <v>1</v>
      </c>
      <c r="D15" s="1">
        <v>44459</v>
      </c>
      <c r="E15">
        <v>1</v>
      </c>
      <c r="F15">
        <f>IF(C15=1,E15,IF(C15=2,E15+VLOOKUP(A15&amp;"x"&amp;C15-1,$B$1:E14,4,FALSE),IF(C15=3,E15+VLOOKUP(A15&amp;"x"&amp;C15-1,$B$1:E14,4,FALSE)+VLOOKUP(A15&amp;"x"&amp;C15-2,$B$1:E14,4,FALSE),IF(C15&gt;=4,E15+VLOOKUP(A15&amp;"x"&amp;C15-1,$B$1:E14,4,FALSE)+VLOOKUP(A15&amp;"x"&amp;C15-2,$B$1:E14,4,FALSE)+VLOOKUP(A15&amp;"x"&amp;C15-3,$B$1:E14,4,FALSE)))))</f>
        <v>1</v>
      </c>
    </row>
    <row r="16" spans="1:6" x14ac:dyDescent="0.35">
      <c r="A16">
        <v>5</v>
      </c>
      <c r="B16" t="str">
        <f>A16&amp;"x"&amp;COUNTIF($A$1:A16,A16)</f>
        <v>5x1</v>
      </c>
      <c r="C16">
        <f>VALUE(RIGHT(B16,LEN(B16)-FIND("x",B16)))</f>
        <v>1</v>
      </c>
      <c r="D16" s="1">
        <v>44508</v>
      </c>
      <c r="E16">
        <v>7</v>
      </c>
      <c r="F16">
        <f>IF(C16=1,E16,IF(C16=2,E16+VLOOKUP(A16&amp;"x"&amp;C16-1,$B$1:E15,4,FALSE),IF(C16=3,E16+VLOOKUP(A16&amp;"x"&amp;C16-1,$B$1:E15,4,FALSE)+VLOOKUP(A16&amp;"x"&amp;C16-2,$B$1:E15,4,FALSE),IF(C16&gt;=4,E16+VLOOKUP(A16&amp;"x"&amp;C16-1,$B$1:E15,4,FALSE)+VLOOKUP(A16&amp;"x"&amp;C16-2,$B$1:E15,4,FALSE)+VLOOKUP(A16&amp;"x"&amp;C16-3,$B$1:E15,4,FALSE)))))</f>
        <v>7</v>
      </c>
    </row>
    <row r="17" spans="1:6" x14ac:dyDescent="0.35">
      <c r="A17">
        <v>11</v>
      </c>
      <c r="B17" t="str">
        <f>A17&amp;"x"&amp;COUNTIF($A$1:A17,A17)</f>
        <v>11x1</v>
      </c>
      <c r="C17">
        <f>VALUE(RIGHT(B17,LEN(B17)-FIND("x",B17)))</f>
        <v>1</v>
      </c>
      <c r="D17" s="1">
        <v>44554</v>
      </c>
      <c r="E17">
        <v>80</v>
      </c>
      <c r="F17">
        <f>IF(C17=1,E17,IF(C17=2,E17+VLOOKUP(A17&amp;"x"&amp;C17-1,$B$1:E16,4,FALSE),IF(C17=3,E17+VLOOKUP(A17&amp;"x"&amp;C17-1,$B$1:E16,4,FALSE)+VLOOKUP(A17&amp;"x"&amp;C17-2,$B$1:E16,4,FALSE),IF(C17&gt;=4,E17+VLOOKUP(A17&amp;"x"&amp;C17-1,$B$1:E16,4,FALSE)+VLOOKUP(A17&amp;"x"&amp;C17-2,$B$1:E16,4,FALSE)+VLOOKUP(A17&amp;"x"&amp;C17-3,$B$1:E16,4,FALSE)))))</f>
        <v>80</v>
      </c>
    </row>
    <row r="18" spans="1:6" x14ac:dyDescent="0.35">
      <c r="A18">
        <v>4</v>
      </c>
      <c r="B18" t="str">
        <f>A18&amp;"x"&amp;COUNTIF($A$1:A18,A18)</f>
        <v>4x3</v>
      </c>
      <c r="C18">
        <f>VALUE(RIGHT(B18,LEN(B18)-FIND("x",B18)))</f>
        <v>3</v>
      </c>
      <c r="D18" s="1">
        <v>44570</v>
      </c>
      <c r="E18">
        <v>9</v>
      </c>
      <c r="F18">
        <f>IF(C18=1,E18,IF(C18=2,E18+VLOOKUP(A18&amp;"x"&amp;C18-1,$B$1:E17,4,FALSE),IF(C18=3,E18+VLOOKUP(A18&amp;"x"&amp;C18-1,$B$1:E17,4,FALSE)+VLOOKUP(A18&amp;"x"&amp;C18-2,$B$1:E17,4,FALSE),IF(C18&gt;=4,E18+VLOOKUP(A18&amp;"x"&amp;C18-1,$B$1:E17,4,FALSE)+VLOOKUP(A18&amp;"x"&amp;C18-2,$B$1:E17,4,FALSE)+VLOOKUP(A18&amp;"x"&amp;C18-3,$B$1:E17,4,FALSE)))))</f>
        <v>68</v>
      </c>
    </row>
    <row r="19" spans="1:6" x14ac:dyDescent="0.35">
      <c r="A19">
        <v>12</v>
      </c>
      <c r="B19" t="str">
        <f>A19&amp;"x"&amp;COUNTIF($A$1:A19,A19)</f>
        <v>12x2</v>
      </c>
      <c r="C19">
        <f>VALUE(RIGHT(B19,LEN(B19)-FIND("x",B19)))</f>
        <v>2</v>
      </c>
      <c r="D19" s="1">
        <v>44601</v>
      </c>
      <c r="E19">
        <v>99</v>
      </c>
      <c r="F19">
        <f>IF(C19=1,E19,IF(C19=2,E19+VLOOKUP(A19&amp;"x"&amp;C19-1,$B$1:E18,4,FALSE),IF(C19=3,E19+VLOOKUP(A19&amp;"x"&amp;C19-1,$B$1:E18,4,FALSE)+VLOOKUP(A19&amp;"x"&amp;C19-2,$B$1:E18,4,FALSE),IF(C19&gt;=4,E19+VLOOKUP(A19&amp;"x"&amp;C19-1,$B$1:E18,4,FALSE)+VLOOKUP(A19&amp;"x"&amp;C19-2,$B$1:E18,4,FALSE)+VLOOKUP(A19&amp;"x"&amp;C19-3,$B$1:E18,4,FALSE)))))</f>
        <v>100</v>
      </c>
    </row>
    <row r="20" spans="1:6" x14ac:dyDescent="0.35">
      <c r="A20">
        <v>7</v>
      </c>
      <c r="B20" t="str">
        <f>A20&amp;"x"&amp;COUNTIF($A$1:A20,A20)</f>
        <v>7x2</v>
      </c>
      <c r="C20">
        <f>VALUE(RIGHT(B20,LEN(B20)-FIND("x",B20)))</f>
        <v>2</v>
      </c>
      <c r="D20" s="1">
        <v>44627</v>
      </c>
      <c r="E20">
        <v>2</v>
      </c>
      <c r="F20">
        <f>IF(C20=1,E20,IF(C20=2,E20+VLOOKUP(A20&amp;"x"&amp;C20-1,$B$1:E19,4,FALSE),IF(C20=3,E20+VLOOKUP(A20&amp;"x"&amp;C20-1,$B$1:E19,4,FALSE)+VLOOKUP(A20&amp;"x"&amp;C20-2,$B$1:E19,4,FALSE),IF(C20&gt;=4,E20+VLOOKUP(A20&amp;"x"&amp;C20-1,$B$1:E19,4,FALSE)+VLOOKUP(A20&amp;"x"&amp;C20-2,$B$1:E19,4,FALSE)+VLOOKUP(A20&amp;"x"&amp;C20-3,$B$1:E19,4,FALSE)))))</f>
        <v>20</v>
      </c>
    </row>
    <row r="21" spans="1:6" x14ac:dyDescent="0.35">
      <c r="A21">
        <v>2</v>
      </c>
      <c r="B21" t="str">
        <f>A21&amp;"x"&amp;COUNTIF($A$1:A21,A21)</f>
        <v>2x2</v>
      </c>
      <c r="C21">
        <f>VALUE(RIGHT(B21,LEN(B21)-FIND("x",B21)))</f>
        <v>2</v>
      </c>
      <c r="D21" s="1">
        <v>44633</v>
      </c>
      <c r="E21">
        <v>2</v>
      </c>
      <c r="F21">
        <f>IF(C21=1,E21,IF(C21=2,E21+VLOOKUP(A21&amp;"x"&amp;C21-1,$B$1:E20,4,FALSE),IF(C21=3,E21+VLOOKUP(A21&amp;"x"&amp;C21-1,$B$1:E20,4,FALSE)+VLOOKUP(A21&amp;"x"&amp;C21-2,$B$1:E20,4,FALSE),IF(C21&gt;=4,E21+VLOOKUP(A21&amp;"x"&amp;C21-1,$B$1:E20,4,FALSE)+VLOOKUP(A21&amp;"x"&amp;C21-2,$B$1:E20,4,FALSE)+VLOOKUP(A21&amp;"x"&amp;C21-3,$B$1:E20,4,FALSE)))))</f>
        <v>53</v>
      </c>
    </row>
    <row r="22" spans="1:6" x14ac:dyDescent="0.35">
      <c r="A22">
        <v>12</v>
      </c>
      <c r="B22" t="str">
        <f>A22&amp;"x"&amp;COUNTIF($A$1:A22,A22)</f>
        <v>12x3</v>
      </c>
      <c r="C22">
        <f>VALUE(RIGHT(B22,LEN(B22)-FIND("x",B22)))</f>
        <v>3</v>
      </c>
      <c r="D22" s="1">
        <v>44637</v>
      </c>
      <c r="E22">
        <v>78</v>
      </c>
      <c r="F22">
        <f>IF(C22=1,E22,IF(C22=2,E22+VLOOKUP(A22&amp;"x"&amp;C22-1,$B$1:E21,4,FALSE),IF(C22=3,E22+VLOOKUP(A22&amp;"x"&amp;C22-1,$B$1:E21,4,FALSE)+VLOOKUP(A22&amp;"x"&amp;C22-2,$B$1:E21,4,FALSE),IF(C22&gt;=4,E22+VLOOKUP(A22&amp;"x"&amp;C22-1,$B$1:E21,4,FALSE)+VLOOKUP(A22&amp;"x"&amp;C22-2,$B$1:E21,4,FALSE)+VLOOKUP(A22&amp;"x"&amp;C22-3,$B$1:E21,4,FALSE)))))</f>
        <v>178</v>
      </c>
    </row>
    <row r="23" spans="1:6" x14ac:dyDescent="0.35">
      <c r="A23">
        <v>10</v>
      </c>
      <c r="B23" t="str">
        <f>A23&amp;"x"&amp;COUNTIF($A$1:A23,A23)</f>
        <v>10x1</v>
      </c>
      <c r="C23">
        <f>VALUE(RIGHT(B23,LEN(B23)-FIND("x",B23)))</f>
        <v>1</v>
      </c>
      <c r="D23" s="1">
        <v>44646</v>
      </c>
      <c r="E23">
        <v>80</v>
      </c>
      <c r="F23">
        <f>IF(C23=1,E23,IF(C23=2,E23+VLOOKUP(A23&amp;"x"&amp;C23-1,$B$1:E22,4,FALSE),IF(C23=3,E23+VLOOKUP(A23&amp;"x"&amp;C23-1,$B$1:E22,4,FALSE)+VLOOKUP(A23&amp;"x"&amp;C23-2,$B$1:E22,4,FALSE),IF(C23&gt;=4,E23+VLOOKUP(A23&amp;"x"&amp;C23-1,$B$1:E22,4,FALSE)+VLOOKUP(A23&amp;"x"&amp;C23-2,$B$1:E22,4,FALSE)+VLOOKUP(A23&amp;"x"&amp;C23-3,$B$1:E22,4,FALSE)))))</f>
        <v>80</v>
      </c>
    </row>
    <row r="24" spans="1:6" x14ac:dyDescent="0.35">
      <c r="A24">
        <v>3</v>
      </c>
      <c r="B24" t="str">
        <f>A24&amp;"x"&amp;COUNTIF($A$1:A24,A24)</f>
        <v>3x3</v>
      </c>
      <c r="C24">
        <f>VALUE(RIGHT(B24,LEN(B24)-FIND("x",B24)))</f>
        <v>3</v>
      </c>
      <c r="D24" s="1">
        <v>44647</v>
      </c>
      <c r="E24">
        <v>23</v>
      </c>
      <c r="F24">
        <f>IF(C24=1,E24,IF(C24=2,E24+VLOOKUP(A24&amp;"x"&amp;C24-1,$B$1:E23,4,FALSE),IF(C24=3,E24+VLOOKUP(A24&amp;"x"&amp;C24-1,$B$1:E23,4,FALSE)+VLOOKUP(A24&amp;"x"&amp;C24-2,$B$1:E23,4,FALSE),IF(C24&gt;=4,E24+VLOOKUP(A24&amp;"x"&amp;C24-1,$B$1:E23,4,FALSE)+VLOOKUP(A24&amp;"x"&amp;C24-2,$B$1:E23,4,FALSE)+VLOOKUP(A24&amp;"x"&amp;C24-3,$B$1:E23,4,FALSE)))))</f>
        <v>118</v>
      </c>
    </row>
    <row r="25" spans="1:6" x14ac:dyDescent="0.35">
      <c r="A25">
        <v>14</v>
      </c>
      <c r="B25" t="str">
        <f>A25&amp;"x"&amp;COUNTIF($A$1:A25,A25)</f>
        <v>14x1</v>
      </c>
      <c r="C25">
        <f>VALUE(RIGHT(B25,LEN(B25)-FIND("x",B25)))</f>
        <v>1</v>
      </c>
      <c r="D25" s="1">
        <v>44656</v>
      </c>
      <c r="E25">
        <v>75</v>
      </c>
      <c r="F25">
        <f>IF(C25=1,E25,IF(C25=2,E25+VLOOKUP(A25&amp;"x"&amp;C25-1,$B$1:E24,4,FALSE),IF(C25=3,E25+VLOOKUP(A25&amp;"x"&amp;C25-1,$B$1:E24,4,FALSE)+VLOOKUP(A25&amp;"x"&amp;C25-2,$B$1:E24,4,FALSE),IF(C25&gt;=4,E25+VLOOKUP(A25&amp;"x"&amp;C25-1,$B$1:E24,4,FALSE)+VLOOKUP(A25&amp;"x"&amp;C25-2,$B$1:E24,4,FALSE)+VLOOKUP(A25&amp;"x"&amp;C25-3,$B$1:E24,4,FALSE)))))</f>
        <v>75</v>
      </c>
    </row>
    <row r="26" spans="1:6" x14ac:dyDescent="0.35">
      <c r="A26">
        <v>6</v>
      </c>
      <c r="B26" t="str">
        <f>A26&amp;"x"&amp;COUNTIF($A$1:A26,A26)</f>
        <v>6x2</v>
      </c>
      <c r="C26">
        <f>VALUE(RIGHT(B26,LEN(B26)-FIND("x",B26)))</f>
        <v>2</v>
      </c>
      <c r="D26" s="1">
        <v>44656</v>
      </c>
      <c r="E26">
        <v>86</v>
      </c>
      <c r="F26">
        <f>IF(C26=1,E26,IF(C26=2,E26+VLOOKUP(A26&amp;"x"&amp;C26-1,$B$1:E25,4,FALSE),IF(C26=3,E26+VLOOKUP(A26&amp;"x"&amp;C26-1,$B$1:E25,4,FALSE)+VLOOKUP(A26&amp;"x"&amp;C26-2,$B$1:E25,4,FALSE),IF(C26&gt;=4,E26+VLOOKUP(A26&amp;"x"&amp;C26-1,$B$1:E25,4,FALSE)+VLOOKUP(A26&amp;"x"&amp;C26-2,$B$1:E25,4,FALSE)+VLOOKUP(A26&amp;"x"&amp;C26-3,$B$1:E25,4,FALSE)))))</f>
        <v>113</v>
      </c>
    </row>
    <row r="27" spans="1:6" x14ac:dyDescent="0.35">
      <c r="A27">
        <v>11</v>
      </c>
      <c r="B27" t="str">
        <f>A27&amp;"x"&amp;COUNTIF($A$1:A27,A27)</f>
        <v>11x2</v>
      </c>
      <c r="C27">
        <f>VALUE(RIGHT(B27,LEN(B27)-FIND("x",B27)))</f>
        <v>2</v>
      </c>
      <c r="D27" s="1">
        <v>44695</v>
      </c>
      <c r="E27">
        <v>93</v>
      </c>
      <c r="F27">
        <f>IF(C27=1,E27,IF(C27=2,E27+VLOOKUP(A27&amp;"x"&amp;C27-1,$B$1:E26,4,FALSE),IF(C27=3,E27+VLOOKUP(A27&amp;"x"&amp;C27-1,$B$1:E26,4,FALSE)+VLOOKUP(A27&amp;"x"&amp;C27-2,$B$1:E26,4,FALSE),IF(C27&gt;=4,E27+VLOOKUP(A27&amp;"x"&amp;C27-1,$B$1:E26,4,FALSE)+VLOOKUP(A27&amp;"x"&amp;C27-2,$B$1:E26,4,FALSE)+VLOOKUP(A27&amp;"x"&amp;C27-3,$B$1:E26,4,FALSE)))))</f>
        <v>173</v>
      </c>
    </row>
    <row r="28" spans="1:6" x14ac:dyDescent="0.35">
      <c r="A28">
        <v>11</v>
      </c>
      <c r="B28" t="str">
        <f>A28&amp;"x"&amp;COUNTIF($A$1:A28,A28)</f>
        <v>11x3</v>
      </c>
      <c r="C28">
        <f>VALUE(RIGHT(B28,LEN(B28)-FIND("x",B28)))</f>
        <v>3</v>
      </c>
      <c r="D28" s="1">
        <v>44727</v>
      </c>
      <c r="E28">
        <v>64</v>
      </c>
      <c r="F28">
        <f>IF(C28=1,E28,IF(C28=2,E28+VLOOKUP(A28&amp;"x"&amp;C28-1,$B$1:E27,4,FALSE),IF(C28=3,E28+VLOOKUP(A28&amp;"x"&amp;C28-1,$B$1:E27,4,FALSE)+VLOOKUP(A28&amp;"x"&amp;C28-2,$B$1:E27,4,FALSE),IF(C28&gt;=4,E28+VLOOKUP(A28&amp;"x"&amp;C28-1,$B$1:E27,4,FALSE)+VLOOKUP(A28&amp;"x"&amp;C28-2,$B$1:E27,4,FALSE)+VLOOKUP(A28&amp;"x"&amp;C28-3,$B$1:E27,4,FALSE)))))</f>
        <v>237</v>
      </c>
    </row>
    <row r="29" spans="1:6" x14ac:dyDescent="0.35">
      <c r="A29">
        <v>8</v>
      </c>
      <c r="B29" t="str">
        <f>A29&amp;"x"&amp;COUNTIF($A$1:A29,A29)</f>
        <v>8x1</v>
      </c>
      <c r="C29">
        <f>VALUE(RIGHT(B29,LEN(B29)-FIND("x",B29)))</f>
        <v>1</v>
      </c>
      <c r="D29" s="1">
        <v>44751</v>
      </c>
      <c r="E29">
        <v>72</v>
      </c>
      <c r="F29">
        <f>IF(C29=1,E29,IF(C29=2,E29+VLOOKUP(A29&amp;"x"&amp;C29-1,$B$1:E28,4,FALSE),IF(C29=3,E29+VLOOKUP(A29&amp;"x"&amp;C29-1,$B$1:E28,4,FALSE)+VLOOKUP(A29&amp;"x"&amp;C29-2,$B$1:E28,4,FALSE),IF(C29&gt;=4,E29+VLOOKUP(A29&amp;"x"&amp;C29-1,$B$1:E28,4,FALSE)+VLOOKUP(A29&amp;"x"&amp;C29-2,$B$1:E28,4,FALSE)+VLOOKUP(A29&amp;"x"&amp;C29-3,$B$1:E28,4,FALSE)))))</f>
        <v>72</v>
      </c>
    </row>
    <row r="30" spans="1:6" x14ac:dyDescent="0.35">
      <c r="A30">
        <v>1</v>
      </c>
      <c r="B30" t="str">
        <f>A30&amp;"x"&amp;COUNTIF($A$1:A30,A30)</f>
        <v>1x3</v>
      </c>
      <c r="C30">
        <f>VALUE(RIGHT(B30,LEN(B30)-FIND("x",B30)))</f>
        <v>3</v>
      </c>
      <c r="D30" s="1">
        <v>44781</v>
      </c>
      <c r="E30">
        <v>23</v>
      </c>
      <c r="F30">
        <f>IF(C30=1,E30,IF(C30=2,E30+VLOOKUP(A30&amp;"x"&amp;C30-1,$B$1:E29,4,FALSE),IF(C30=3,E30+VLOOKUP(A30&amp;"x"&amp;C30-1,$B$1:E29,4,FALSE)+VLOOKUP(A30&amp;"x"&amp;C30-2,$B$1:E29,4,FALSE),IF(C30&gt;=4,E30+VLOOKUP(A30&amp;"x"&amp;C30-1,$B$1:E29,4,FALSE)+VLOOKUP(A30&amp;"x"&amp;C30-2,$B$1:E29,4,FALSE)+VLOOKUP(A30&amp;"x"&amp;C30-3,$B$1:E29,4,FALSE)))))</f>
        <v>128</v>
      </c>
    </row>
    <row r="31" spans="1:6" x14ac:dyDescent="0.35">
      <c r="A31">
        <v>2</v>
      </c>
      <c r="B31" t="str">
        <f>A31&amp;"x"&amp;COUNTIF($A$1:A31,A31)</f>
        <v>2x3</v>
      </c>
      <c r="C31">
        <f>VALUE(RIGHT(B31,LEN(B31)-FIND("x",B31)))</f>
        <v>3</v>
      </c>
      <c r="D31" s="1">
        <v>44782</v>
      </c>
      <c r="E31">
        <v>94</v>
      </c>
      <c r="F31">
        <f>IF(C31=1,E31,IF(C31=2,E31+VLOOKUP(A31&amp;"x"&amp;C31-1,$B$1:E30,4,FALSE),IF(C31=3,E31+VLOOKUP(A31&amp;"x"&amp;C31-1,$B$1:E30,4,FALSE)+VLOOKUP(A31&amp;"x"&amp;C31-2,$B$1:E30,4,FALSE),IF(C31&gt;=4,E31+VLOOKUP(A31&amp;"x"&amp;C31-1,$B$1:E30,4,FALSE)+VLOOKUP(A31&amp;"x"&amp;C31-2,$B$1:E30,4,FALSE)+VLOOKUP(A31&amp;"x"&amp;C31-3,$B$1:E30,4,FALSE)))))</f>
        <v>147</v>
      </c>
    </row>
    <row r="32" spans="1:6" x14ac:dyDescent="0.35">
      <c r="A32">
        <v>6</v>
      </c>
      <c r="B32" t="str">
        <f>A32&amp;"x"&amp;COUNTIF($A$1:A32,A32)</f>
        <v>6x3</v>
      </c>
      <c r="C32">
        <f>VALUE(RIGHT(B32,LEN(B32)-FIND("x",B32)))</f>
        <v>3</v>
      </c>
      <c r="D32" s="1">
        <v>44783</v>
      </c>
      <c r="E32">
        <v>90</v>
      </c>
      <c r="F32">
        <f>IF(C32=1,E32,IF(C32=2,E32+VLOOKUP(A32&amp;"x"&amp;C32-1,$B$1:E31,4,FALSE),IF(C32=3,E32+VLOOKUP(A32&amp;"x"&amp;C32-1,$B$1:E31,4,FALSE)+VLOOKUP(A32&amp;"x"&amp;C32-2,$B$1:E31,4,FALSE),IF(C32&gt;=4,E32+VLOOKUP(A32&amp;"x"&amp;C32-1,$B$1:E31,4,FALSE)+VLOOKUP(A32&amp;"x"&amp;C32-2,$B$1:E31,4,FALSE)+VLOOKUP(A32&amp;"x"&amp;C32-3,$B$1:E31,4,FALSE)))))</f>
        <v>203</v>
      </c>
    </row>
    <row r="33" spans="1:6" x14ac:dyDescent="0.35">
      <c r="A33">
        <v>14</v>
      </c>
      <c r="B33" t="str">
        <f>A33&amp;"x"&amp;COUNTIF($A$1:A33,A33)</f>
        <v>14x2</v>
      </c>
      <c r="C33">
        <f>VALUE(RIGHT(B33,LEN(B33)-FIND("x",B33)))</f>
        <v>2</v>
      </c>
      <c r="D33" s="1">
        <v>44792</v>
      </c>
      <c r="E33">
        <v>64</v>
      </c>
      <c r="F33">
        <f>IF(C33=1,E33,IF(C33=2,E33+VLOOKUP(A33&amp;"x"&amp;C33-1,$B$1:E32,4,FALSE),IF(C33=3,E33+VLOOKUP(A33&amp;"x"&amp;C33-1,$B$1:E32,4,FALSE)+VLOOKUP(A33&amp;"x"&amp;C33-2,$B$1:E32,4,FALSE),IF(C33&gt;=4,E33+VLOOKUP(A33&amp;"x"&amp;C33-1,$B$1:E32,4,FALSE)+VLOOKUP(A33&amp;"x"&amp;C33-2,$B$1:E32,4,FALSE)+VLOOKUP(A33&amp;"x"&amp;C33-3,$B$1:E32,4,FALSE)))))</f>
        <v>139</v>
      </c>
    </row>
    <row r="34" spans="1:6" x14ac:dyDescent="0.35">
      <c r="A34">
        <v>1</v>
      </c>
      <c r="B34" t="str">
        <f>A34&amp;"x"&amp;COUNTIF($A$1:A34,A34)</f>
        <v>1x4</v>
      </c>
      <c r="C34">
        <f>VALUE(RIGHT(B34,LEN(B34)-FIND("x",B34)))</f>
        <v>4</v>
      </c>
      <c r="D34" s="1">
        <v>44841</v>
      </c>
      <c r="E34">
        <v>2</v>
      </c>
      <c r="F34">
        <f>IF(C34=1,E34,IF(C34=2,E34+VLOOKUP(A34&amp;"x"&amp;C34-1,$B$1:E33,4,FALSE),IF(C34=3,E34+VLOOKUP(A34&amp;"x"&amp;C34-1,$B$1:E33,4,FALSE)+VLOOKUP(A34&amp;"x"&amp;C34-2,$B$1:E33,4,FALSE),IF(C34&gt;=4,E34+VLOOKUP(A34&amp;"x"&amp;C34-1,$B$1:E33,4,FALSE)+VLOOKUP(A34&amp;"x"&amp;C34-2,$B$1:E33,4,FALSE)+VLOOKUP(A34&amp;"x"&amp;C34-3,$B$1:E33,4,FALSE)))))</f>
        <v>130</v>
      </c>
    </row>
    <row r="35" spans="1:6" x14ac:dyDescent="0.35">
      <c r="A35">
        <v>5</v>
      </c>
      <c r="B35" t="str">
        <f>A35&amp;"x"&amp;COUNTIF($A$1:A35,A35)</f>
        <v>5x2</v>
      </c>
      <c r="C35">
        <f>VALUE(RIGHT(B35,LEN(B35)-FIND("x",B35)))</f>
        <v>2</v>
      </c>
      <c r="D35" s="1">
        <v>44851</v>
      </c>
      <c r="E35">
        <v>25</v>
      </c>
      <c r="F35">
        <f>IF(C35=1,E35,IF(C35=2,E35+VLOOKUP(A35&amp;"x"&amp;C35-1,$B$1:E34,4,FALSE),IF(C35=3,E35+VLOOKUP(A35&amp;"x"&amp;C35-1,$B$1:E34,4,FALSE)+VLOOKUP(A35&amp;"x"&amp;C35-2,$B$1:E34,4,FALSE),IF(C35&gt;=4,E35+VLOOKUP(A35&amp;"x"&amp;C35-1,$B$1:E34,4,FALSE)+VLOOKUP(A35&amp;"x"&amp;C35-2,$B$1:E34,4,FALSE)+VLOOKUP(A35&amp;"x"&amp;C35-3,$B$1:E34,4,FALSE)))))</f>
        <v>32</v>
      </c>
    </row>
    <row r="36" spans="1:6" x14ac:dyDescent="0.35">
      <c r="A36">
        <v>4</v>
      </c>
      <c r="B36" t="str">
        <f>A36&amp;"x"&amp;COUNTIF($A$1:A36,A36)</f>
        <v>4x4</v>
      </c>
      <c r="C36">
        <f>VALUE(RIGHT(B36,LEN(B36)-FIND("x",B36)))</f>
        <v>4</v>
      </c>
      <c r="D36" s="1">
        <v>44853</v>
      </c>
      <c r="E36">
        <v>54</v>
      </c>
      <c r="F36">
        <f>IF(C36=1,E36,IF(C36=2,E36+VLOOKUP(A36&amp;"x"&amp;C36-1,$B$1:E35,4,FALSE),IF(C36=3,E36+VLOOKUP(A36&amp;"x"&amp;C36-1,$B$1:E35,4,FALSE)+VLOOKUP(A36&amp;"x"&amp;C36-2,$B$1:E35,4,FALSE),IF(C36&gt;=4,E36+VLOOKUP(A36&amp;"x"&amp;C36-1,$B$1:E35,4,FALSE)+VLOOKUP(A36&amp;"x"&amp;C36-2,$B$1:E35,4,FALSE)+VLOOKUP(A36&amp;"x"&amp;C36-3,$B$1:E35,4,FALSE)))))</f>
        <v>122</v>
      </c>
    </row>
    <row r="37" spans="1:6" x14ac:dyDescent="0.35">
      <c r="A37">
        <v>15</v>
      </c>
      <c r="B37" t="str">
        <f>A37&amp;"x"&amp;COUNTIF($A$1:A37,A37)</f>
        <v>15x2</v>
      </c>
      <c r="C37">
        <f>VALUE(RIGHT(B37,LEN(B37)-FIND("x",B37)))</f>
        <v>2</v>
      </c>
      <c r="D37" s="1">
        <v>44893</v>
      </c>
      <c r="E37">
        <v>48</v>
      </c>
      <c r="F37">
        <f>IF(C37=1,E37,IF(C37=2,E37+VLOOKUP(A37&amp;"x"&amp;C37-1,$B$1:E36,4,FALSE),IF(C37=3,E37+VLOOKUP(A37&amp;"x"&amp;C37-1,$B$1:E36,4,FALSE)+VLOOKUP(A37&amp;"x"&amp;C37-2,$B$1:E36,4,FALSE),IF(C37&gt;=4,E37+VLOOKUP(A37&amp;"x"&amp;C37-1,$B$1:E36,4,FALSE)+VLOOKUP(A37&amp;"x"&amp;C37-2,$B$1:E36,4,FALSE)+VLOOKUP(A37&amp;"x"&amp;C37-3,$B$1:E36,4,FALSE)))))</f>
        <v>49</v>
      </c>
    </row>
    <row r="38" spans="1:6" x14ac:dyDescent="0.35">
      <c r="A38">
        <v>7</v>
      </c>
      <c r="B38" t="str">
        <f>A38&amp;"x"&amp;COUNTIF($A$1:A38,A38)</f>
        <v>7x3</v>
      </c>
      <c r="C38">
        <f>VALUE(RIGHT(B38,LEN(B38)-FIND("x",B38)))</f>
        <v>3</v>
      </c>
      <c r="D38" s="1">
        <v>44906</v>
      </c>
      <c r="E38">
        <v>91</v>
      </c>
      <c r="F38">
        <f>IF(C38=1,E38,IF(C38=2,E38+VLOOKUP(A38&amp;"x"&amp;C38-1,$B$1:E37,4,FALSE),IF(C38=3,E38+VLOOKUP(A38&amp;"x"&amp;C38-1,$B$1:E37,4,FALSE)+VLOOKUP(A38&amp;"x"&amp;C38-2,$B$1:E37,4,FALSE),IF(C38&gt;=4,E38+VLOOKUP(A38&amp;"x"&amp;C38-1,$B$1:E37,4,FALSE)+VLOOKUP(A38&amp;"x"&amp;C38-2,$B$1:E37,4,FALSE)+VLOOKUP(A38&amp;"x"&amp;C38-3,$B$1:E37,4,FALSE)))))</f>
        <v>111</v>
      </c>
    </row>
    <row r="39" spans="1:6" x14ac:dyDescent="0.35">
      <c r="A39">
        <v>3</v>
      </c>
      <c r="B39" t="str">
        <f>A39&amp;"x"&amp;COUNTIF($A$1:A39,A39)</f>
        <v>3x4</v>
      </c>
      <c r="C39">
        <f>VALUE(RIGHT(B39,LEN(B39)-FIND("x",B39)))</f>
        <v>4</v>
      </c>
      <c r="D39" s="1">
        <v>44930</v>
      </c>
      <c r="E39">
        <v>69</v>
      </c>
      <c r="F39">
        <f>IF(C39=1,E39,IF(C39=2,E39+VLOOKUP(A39&amp;"x"&amp;C39-1,$B$1:E38,4,FALSE),IF(C39=3,E39+VLOOKUP(A39&amp;"x"&amp;C39-1,$B$1:E38,4,FALSE)+VLOOKUP(A39&amp;"x"&amp;C39-2,$B$1:E38,4,FALSE),IF(C39&gt;=4,E39+VLOOKUP(A39&amp;"x"&amp;C39-1,$B$1:E38,4,FALSE)+VLOOKUP(A39&amp;"x"&amp;C39-2,$B$1:E38,4,FALSE)+VLOOKUP(A39&amp;"x"&amp;C39-3,$B$1:E38,4,FALSE)))))</f>
        <v>187</v>
      </c>
    </row>
    <row r="40" spans="1:6" x14ac:dyDescent="0.35">
      <c r="A40">
        <v>4</v>
      </c>
      <c r="B40" t="str">
        <f>A40&amp;"x"&amp;COUNTIF($A$1:A40,A40)</f>
        <v>4x5</v>
      </c>
      <c r="C40">
        <f>VALUE(RIGHT(B40,LEN(B40)-FIND("x",B40)))</f>
        <v>5</v>
      </c>
      <c r="D40" s="1">
        <v>44948</v>
      </c>
      <c r="E40">
        <v>44</v>
      </c>
      <c r="F40">
        <f>IF(C40=1,E40,IF(C40=2,E40+VLOOKUP(A40&amp;"x"&amp;C40-1,$B$1:E39,4,FALSE),IF(C40=3,E40+VLOOKUP(A40&amp;"x"&amp;C40-1,$B$1:E39,4,FALSE)+VLOOKUP(A40&amp;"x"&amp;C40-2,$B$1:E39,4,FALSE),IF(C40&gt;=4,E40+VLOOKUP(A40&amp;"x"&amp;C40-1,$B$1:E39,4,FALSE)+VLOOKUP(A40&amp;"x"&amp;C40-2,$B$1:E39,4,FALSE)+VLOOKUP(A40&amp;"x"&amp;C40-3,$B$1:E39,4,FALSE)))))</f>
        <v>153</v>
      </c>
    </row>
    <row r="41" spans="1:6" x14ac:dyDescent="0.35">
      <c r="A41">
        <v>3</v>
      </c>
      <c r="B41" t="str">
        <f>A41&amp;"x"&amp;COUNTIF($A$1:A41,A41)</f>
        <v>3x5</v>
      </c>
      <c r="C41">
        <f>VALUE(RIGHT(B41,LEN(B41)-FIND("x",B41)))</f>
        <v>5</v>
      </c>
      <c r="D41" s="1">
        <v>44970</v>
      </c>
      <c r="E41">
        <v>73</v>
      </c>
      <c r="F41">
        <f>IF(C41=1,E41,IF(C41=2,E41+VLOOKUP(A41&amp;"x"&amp;C41-1,$B$1:E40,4,FALSE),IF(C41=3,E41+VLOOKUP(A41&amp;"x"&amp;C41-1,$B$1:E40,4,FALSE)+VLOOKUP(A41&amp;"x"&amp;C41-2,$B$1:E40,4,FALSE),IF(C41&gt;=4,E41+VLOOKUP(A41&amp;"x"&amp;C41-1,$B$1:E40,4,FALSE)+VLOOKUP(A41&amp;"x"&amp;C41-2,$B$1:E40,4,FALSE)+VLOOKUP(A41&amp;"x"&amp;C41-3,$B$1:E40,4,FALSE)))))</f>
        <v>209</v>
      </c>
    </row>
    <row r="42" spans="1:6" x14ac:dyDescent="0.35">
      <c r="A42">
        <v>12</v>
      </c>
      <c r="B42" t="str">
        <f>A42&amp;"x"&amp;COUNTIF($A$1:A42,A42)</f>
        <v>12x4</v>
      </c>
      <c r="C42">
        <f>VALUE(RIGHT(B42,LEN(B42)-FIND("x",B42)))</f>
        <v>4</v>
      </c>
      <c r="D42" s="1">
        <v>44973</v>
      </c>
      <c r="E42">
        <v>91</v>
      </c>
      <c r="F42">
        <f>IF(C42=1,E42,IF(C42=2,E42+VLOOKUP(A42&amp;"x"&amp;C42-1,$B$1:E41,4,FALSE),IF(C42=3,E42+VLOOKUP(A42&amp;"x"&amp;C42-1,$B$1:E41,4,FALSE)+VLOOKUP(A42&amp;"x"&amp;C42-2,$B$1:E41,4,FALSE),IF(C42&gt;=4,E42+VLOOKUP(A42&amp;"x"&amp;C42-1,$B$1:E41,4,FALSE)+VLOOKUP(A42&amp;"x"&amp;C42-2,$B$1:E41,4,FALSE)+VLOOKUP(A42&amp;"x"&amp;C42-3,$B$1:E41,4,FALSE)))))</f>
        <v>269</v>
      </c>
    </row>
    <row r="43" spans="1:6" x14ac:dyDescent="0.35">
      <c r="A43">
        <v>5</v>
      </c>
      <c r="B43" t="str">
        <f>A43&amp;"x"&amp;COUNTIF($A$1:A43,A43)</f>
        <v>5x3</v>
      </c>
      <c r="C43">
        <f>VALUE(RIGHT(B43,LEN(B43)-FIND("x",B43)))</f>
        <v>3</v>
      </c>
      <c r="D43" s="1">
        <v>44974</v>
      </c>
      <c r="E43">
        <v>49</v>
      </c>
      <c r="F43">
        <f>IF(C43=1,E43,IF(C43=2,E43+VLOOKUP(A43&amp;"x"&amp;C43-1,$B$1:E42,4,FALSE),IF(C43=3,E43+VLOOKUP(A43&amp;"x"&amp;C43-1,$B$1:E42,4,FALSE)+VLOOKUP(A43&amp;"x"&amp;C43-2,$B$1:E42,4,FALSE),IF(C43&gt;=4,E43+VLOOKUP(A43&amp;"x"&amp;C43-1,$B$1:E42,4,FALSE)+VLOOKUP(A43&amp;"x"&amp;C43-2,$B$1:E42,4,FALSE)+VLOOKUP(A43&amp;"x"&amp;C43-3,$B$1:E42,4,FALSE)))))</f>
        <v>81</v>
      </c>
    </row>
    <row r="44" spans="1:6" x14ac:dyDescent="0.35">
      <c r="A44">
        <v>9</v>
      </c>
      <c r="B44" t="str">
        <f>A44&amp;"x"&amp;COUNTIF($A$1:A44,A44)</f>
        <v>9x2</v>
      </c>
      <c r="C44">
        <f>VALUE(RIGHT(B44,LEN(B44)-FIND("x",B44)))</f>
        <v>2</v>
      </c>
      <c r="D44" s="1">
        <v>44979</v>
      </c>
      <c r="E44">
        <v>10</v>
      </c>
      <c r="F44">
        <f>IF(C44=1,E44,IF(C44=2,E44+VLOOKUP(A44&amp;"x"&amp;C44-1,$B$1:E43,4,FALSE),IF(C44=3,E44+VLOOKUP(A44&amp;"x"&amp;C44-1,$B$1:E43,4,FALSE)+VLOOKUP(A44&amp;"x"&amp;C44-2,$B$1:E43,4,FALSE),IF(C44&gt;=4,E44+VLOOKUP(A44&amp;"x"&amp;C44-1,$B$1:E43,4,FALSE)+VLOOKUP(A44&amp;"x"&amp;C44-2,$B$1:E43,4,FALSE)+VLOOKUP(A44&amp;"x"&amp;C44-3,$B$1:E43,4,FALSE)))))</f>
        <v>105</v>
      </c>
    </row>
    <row r="45" spans="1:6" x14ac:dyDescent="0.35">
      <c r="A45">
        <v>13</v>
      </c>
      <c r="B45" t="str">
        <f>A45&amp;"x"&amp;COUNTIF($A$1:A45,A45)</f>
        <v>13x3</v>
      </c>
      <c r="C45">
        <f>VALUE(RIGHT(B45,LEN(B45)-FIND("x",B45)))</f>
        <v>3</v>
      </c>
      <c r="D45" s="1">
        <v>45021</v>
      </c>
      <c r="E45">
        <v>47</v>
      </c>
      <c r="F45">
        <f>IF(C45=1,E45,IF(C45=2,E45+VLOOKUP(A45&amp;"x"&amp;C45-1,$B$1:E44,4,FALSE),IF(C45=3,E45+VLOOKUP(A45&amp;"x"&amp;C45-1,$B$1:E44,4,FALSE)+VLOOKUP(A45&amp;"x"&amp;C45-2,$B$1:E44,4,FALSE),IF(C45&gt;=4,E45+VLOOKUP(A45&amp;"x"&amp;C45-1,$B$1:E44,4,FALSE)+VLOOKUP(A45&amp;"x"&amp;C45-2,$B$1:E44,4,FALSE)+VLOOKUP(A45&amp;"x"&amp;C45-3,$B$1:E44,4,FALSE)))))</f>
        <v>166</v>
      </c>
    </row>
    <row r="46" spans="1:6" x14ac:dyDescent="0.35">
      <c r="A46">
        <v>10</v>
      </c>
      <c r="B46" t="str">
        <f>A46&amp;"x"&amp;COUNTIF($A$1:A46,A46)</f>
        <v>10x2</v>
      </c>
      <c r="C46">
        <f>VALUE(RIGHT(B46,LEN(B46)-FIND("x",B46)))</f>
        <v>2</v>
      </c>
      <c r="D46" s="1">
        <v>45025</v>
      </c>
      <c r="E46">
        <v>52</v>
      </c>
      <c r="F46">
        <f>IF(C46=1,E46,IF(C46=2,E46+VLOOKUP(A46&amp;"x"&amp;C46-1,$B$1:E45,4,FALSE),IF(C46=3,E46+VLOOKUP(A46&amp;"x"&amp;C46-1,$B$1:E45,4,FALSE)+VLOOKUP(A46&amp;"x"&amp;C46-2,$B$1:E45,4,FALSE),IF(C46&gt;=4,E46+VLOOKUP(A46&amp;"x"&amp;C46-1,$B$1:E45,4,FALSE)+VLOOKUP(A46&amp;"x"&amp;C46-2,$B$1:E45,4,FALSE)+VLOOKUP(A46&amp;"x"&amp;C46-3,$B$1:E45,4,FALSE)))))</f>
        <v>132</v>
      </c>
    </row>
    <row r="47" spans="1:6" x14ac:dyDescent="0.35">
      <c r="A47">
        <v>15</v>
      </c>
      <c r="B47" t="str">
        <f>A47&amp;"x"&amp;COUNTIF($A$1:A47,A47)</f>
        <v>15x3</v>
      </c>
      <c r="C47">
        <f>VALUE(RIGHT(B47,LEN(B47)-FIND("x",B47)))</f>
        <v>3</v>
      </c>
      <c r="D47" s="1">
        <v>45055</v>
      </c>
      <c r="E47">
        <v>93</v>
      </c>
      <c r="F47">
        <f>IF(C47=1,E47,IF(C47=2,E47+VLOOKUP(A47&amp;"x"&amp;C47-1,$B$1:E46,4,FALSE),IF(C47=3,E47+VLOOKUP(A47&amp;"x"&amp;C47-1,$B$1:E46,4,FALSE)+VLOOKUP(A47&amp;"x"&amp;C47-2,$B$1:E46,4,FALSE),IF(C47&gt;=4,E47+VLOOKUP(A47&amp;"x"&amp;C47-1,$B$1:E46,4,FALSE)+VLOOKUP(A47&amp;"x"&amp;C47-2,$B$1:E46,4,FALSE)+VLOOKUP(A47&amp;"x"&amp;C47-3,$B$1:E46,4,FALSE)))))</f>
        <v>142</v>
      </c>
    </row>
    <row r="48" spans="1:6" x14ac:dyDescent="0.35">
      <c r="A48">
        <v>7</v>
      </c>
      <c r="B48" t="str">
        <f>A48&amp;"x"&amp;COUNTIF($A$1:A48,A48)</f>
        <v>7x4</v>
      </c>
      <c r="C48">
        <f>VALUE(RIGHT(B48,LEN(B48)-FIND("x",B48)))</f>
        <v>4</v>
      </c>
      <c r="D48" s="1">
        <v>45055</v>
      </c>
      <c r="E48">
        <v>85</v>
      </c>
      <c r="F48">
        <f>IF(C48=1,E48,IF(C48=2,E48+VLOOKUP(A48&amp;"x"&amp;C48-1,$B$1:E47,4,FALSE),IF(C48=3,E48+VLOOKUP(A48&amp;"x"&amp;C48-1,$B$1:E47,4,FALSE)+VLOOKUP(A48&amp;"x"&amp;C48-2,$B$1:E47,4,FALSE),IF(C48&gt;=4,E48+VLOOKUP(A48&amp;"x"&amp;C48-1,$B$1:E47,4,FALSE)+VLOOKUP(A48&amp;"x"&amp;C48-2,$B$1:E47,4,FALSE)+VLOOKUP(A48&amp;"x"&amp;C48-3,$B$1:E47,4,FALSE)))))</f>
        <v>196</v>
      </c>
    </row>
    <row r="49" spans="1:6" x14ac:dyDescent="0.35">
      <c r="A49">
        <v>15</v>
      </c>
      <c r="B49" t="str">
        <f>A49&amp;"x"&amp;COUNTIF($A$1:A49,A49)</f>
        <v>15x4</v>
      </c>
      <c r="C49">
        <f>VALUE(RIGHT(B49,LEN(B49)-FIND("x",B49)))</f>
        <v>4</v>
      </c>
      <c r="D49" s="1">
        <v>45067</v>
      </c>
      <c r="E49">
        <v>43</v>
      </c>
      <c r="F49">
        <f>IF(C49=1,E49,IF(C49=2,E49+VLOOKUP(A49&amp;"x"&amp;C49-1,$B$1:E48,4,FALSE),IF(C49=3,E49+VLOOKUP(A49&amp;"x"&amp;C49-1,$B$1:E48,4,FALSE)+VLOOKUP(A49&amp;"x"&amp;C49-2,$B$1:E48,4,FALSE),IF(C49&gt;=4,E49+VLOOKUP(A49&amp;"x"&amp;C49-1,$B$1:E48,4,FALSE)+VLOOKUP(A49&amp;"x"&amp;C49-2,$B$1:E48,4,FALSE)+VLOOKUP(A49&amp;"x"&amp;C49-3,$B$1:E48,4,FALSE)))))</f>
        <v>185</v>
      </c>
    </row>
    <row r="50" spans="1:6" x14ac:dyDescent="0.35">
      <c r="A50">
        <v>6</v>
      </c>
      <c r="B50" t="str">
        <f>A50&amp;"x"&amp;COUNTIF($A$1:A50,A50)</f>
        <v>6x4</v>
      </c>
      <c r="C50">
        <f>VALUE(RIGHT(B50,LEN(B50)-FIND("x",B50)))</f>
        <v>4</v>
      </c>
      <c r="D50" s="1">
        <v>45089</v>
      </c>
      <c r="E50">
        <v>96</v>
      </c>
      <c r="F50">
        <f>IF(C50=1,E50,IF(C50=2,E50+VLOOKUP(A50&amp;"x"&amp;C50-1,$B$1:E49,4,FALSE),IF(C50=3,E50+VLOOKUP(A50&amp;"x"&amp;C50-1,$B$1:E49,4,FALSE)+VLOOKUP(A50&amp;"x"&amp;C50-2,$B$1:E49,4,FALSE),IF(C50&gt;=4,E50+VLOOKUP(A50&amp;"x"&amp;C50-1,$B$1:E49,4,FALSE)+VLOOKUP(A50&amp;"x"&amp;C50-2,$B$1:E49,4,FALSE)+VLOOKUP(A50&amp;"x"&amp;C50-3,$B$1:E49,4,FALSE)))))</f>
        <v>299</v>
      </c>
    </row>
    <row r="51" spans="1:6" x14ac:dyDescent="0.35">
      <c r="A51">
        <v>14</v>
      </c>
      <c r="B51" t="str">
        <f>A51&amp;"x"&amp;COUNTIF($A$1:A51,A51)</f>
        <v>14x3</v>
      </c>
      <c r="C51">
        <f>VALUE(RIGHT(B51,LEN(B51)-FIND("x",B51)))</f>
        <v>3</v>
      </c>
      <c r="D51" s="1">
        <v>45104</v>
      </c>
      <c r="E51">
        <v>38</v>
      </c>
      <c r="F51">
        <f>IF(C51=1,E51,IF(C51=2,E51+VLOOKUP(A51&amp;"x"&amp;C51-1,$B$1:E50,4,FALSE),IF(C51=3,E51+VLOOKUP(A51&amp;"x"&amp;C51-1,$B$1:E50,4,FALSE)+VLOOKUP(A51&amp;"x"&amp;C51-2,$B$1:E50,4,FALSE),IF(C51&gt;=4,E51+VLOOKUP(A51&amp;"x"&amp;C51-1,$B$1:E50,4,FALSE)+VLOOKUP(A51&amp;"x"&amp;C51-2,$B$1:E50,4,FALSE)+VLOOKUP(A51&amp;"x"&amp;C51-3,$B$1:E50,4,FALSE)))))</f>
        <v>177</v>
      </c>
    </row>
    <row r="52" spans="1:6" x14ac:dyDescent="0.35">
      <c r="A52">
        <v>15</v>
      </c>
      <c r="B52" t="str">
        <f>A52&amp;"x"&amp;COUNTIF($A$1:A52,A52)</f>
        <v>15x5</v>
      </c>
      <c r="C52">
        <f>VALUE(RIGHT(B52,LEN(B52)-FIND("x",B52)))</f>
        <v>5</v>
      </c>
      <c r="D52" s="1">
        <v>45118</v>
      </c>
      <c r="E52">
        <v>89</v>
      </c>
      <c r="F52">
        <f>IF(C52=1,E52,IF(C52=2,E52+VLOOKUP(A52&amp;"x"&amp;C52-1,$B$1:E51,4,FALSE),IF(C52=3,E52+VLOOKUP(A52&amp;"x"&amp;C52-1,$B$1:E51,4,FALSE)+VLOOKUP(A52&amp;"x"&amp;C52-2,$B$1:E51,4,FALSE),IF(C52&gt;=4,E52+VLOOKUP(A52&amp;"x"&amp;C52-1,$B$1:E51,4,FALSE)+VLOOKUP(A52&amp;"x"&amp;C52-2,$B$1:E51,4,FALSE)+VLOOKUP(A52&amp;"x"&amp;C52-3,$B$1:E51,4,FALSE)))))</f>
        <v>273</v>
      </c>
    </row>
    <row r="53" spans="1:6" x14ac:dyDescent="0.35">
      <c r="A53">
        <v>5</v>
      </c>
      <c r="B53" t="str">
        <f>A53&amp;"x"&amp;COUNTIF($A$1:A53,A53)</f>
        <v>5x4</v>
      </c>
      <c r="C53">
        <f>VALUE(RIGHT(B53,LEN(B53)-FIND("x",B53)))</f>
        <v>4</v>
      </c>
      <c r="D53" s="1">
        <v>45141</v>
      </c>
      <c r="E53">
        <v>34</v>
      </c>
      <c r="F53">
        <f>IF(C53=1,E53,IF(C53=2,E53+VLOOKUP(A53&amp;"x"&amp;C53-1,$B$1:E52,4,FALSE),IF(C53=3,E53+VLOOKUP(A53&amp;"x"&amp;C53-1,$B$1:E52,4,FALSE)+VLOOKUP(A53&amp;"x"&amp;C53-2,$B$1:E52,4,FALSE),IF(C53&gt;=4,E53+VLOOKUP(A53&amp;"x"&amp;C53-1,$B$1:E52,4,FALSE)+VLOOKUP(A53&amp;"x"&amp;C53-2,$B$1:E52,4,FALSE)+VLOOKUP(A53&amp;"x"&amp;C53-3,$B$1:E52,4,FALSE)))))</f>
        <v>115</v>
      </c>
    </row>
    <row r="54" spans="1:6" x14ac:dyDescent="0.35">
      <c r="A54">
        <v>7</v>
      </c>
      <c r="B54" t="str">
        <f>A54&amp;"x"&amp;COUNTIF($A$1:A54,A54)</f>
        <v>7x5</v>
      </c>
      <c r="C54">
        <f>VALUE(RIGHT(B54,LEN(B54)-FIND("x",B54)))</f>
        <v>5</v>
      </c>
      <c r="D54" s="1">
        <v>45203</v>
      </c>
      <c r="E54">
        <v>64</v>
      </c>
      <c r="F54">
        <f>IF(C54=1,E54,IF(C54=2,E54+VLOOKUP(A54&amp;"x"&amp;C54-1,$B$1:E53,4,FALSE),IF(C54=3,E54+VLOOKUP(A54&amp;"x"&amp;C54-1,$B$1:E53,4,FALSE)+VLOOKUP(A54&amp;"x"&amp;C54-2,$B$1:E53,4,FALSE),IF(C54&gt;=4,E54+VLOOKUP(A54&amp;"x"&amp;C54-1,$B$1:E53,4,FALSE)+VLOOKUP(A54&amp;"x"&amp;C54-2,$B$1:E53,4,FALSE)+VLOOKUP(A54&amp;"x"&amp;C54-3,$B$1:E53,4,FALSE)))))</f>
        <v>242</v>
      </c>
    </row>
    <row r="55" spans="1:6" x14ac:dyDescent="0.35">
      <c r="A55">
        <v>2</v>
      </c>
      <c r="B55" t="str">
        <f>A55&amp;"x"&amp;COUNTIF($A$1:A55,A55)</f>
        <v>2x4</v>
      </c>
      <c r="C55">
        <f>VALUE(RIGHT(B55,LEN(B55)-FIND("x",B55)))</f>
        <v>4</v>
      </c>
      <c r="D55" s="1">
        <v>45208</v>
      </c>
      <c r="E55">
        <v>32</v>
      </c>
      <c r="F55">
        <f>IF(C55=1,E55,IF(C55=2,E55+VLOOKUP(A55&amp;"x"&amp;C55-1,$B$1:E54,4,FALSE),IF(C55=3,E55+VLOOKUP(A55&amp;"x"&amp;C55-1,$B$1:E54,4,FALSE)+VLOOKUP(A55&amp;"x"&amp;C55-2,$B$1:E54,4,FALSE),IF(C55&gt;=4,E55+VLOOKUP(A55&amp;"x"&amp;C55-1,$B$1:E54,4,FALSE)+VLOOKUP(A55&amp;"x"&amp;C55-2,$B$1:E54,4,FALSE)+VLOOKUP(A55&amp;"x"&amp;C55-3,$B$1:E54,4,FALSE)))))</f>
        <v>179</v>
      </c>
    </row>
    <row r="56" spans="1:6" x14ac:dyDescent="0.35">
      <c r="A56">
        <v>12</v>
      </c>
      <c r="B56" t="str">
        <f>A56&amp;"x"&amp;COUNTIF($A$1:A56,A56)</f>
        <v>12x5</v>
      </c>
      <c r="C56">
        <f>VALUE(RIGHT(B56,LEN(B56)-FIND("x",B56)))</f>
        <v>5</v>
      </c>
      <c r="D56" s="1">
        <v>45216</v>
      </c>
      <c r="E56">
        <v>85</v>
      </c>
      <c r="F56">
        <f>IF(C56=1,E56,IF(C56=2,E56+VLOOKUP(A56&amp;"x"&amp;C56-1,$B$1:E55,4,FALSE),IF(C56=3,E56+VLOOKUP(A56&amp;"x"&amp;C56-1,$B$1:E55,4,FALSE)+VLOOKUP(A56&amp;"x"&amp;C56-2,$B$1:E55,4,FALSE),IF(C56&gt;=4,E56+VLOOKUP(A56&amp;"x"&amp;C56-1,$B$1:E55,4,FALSE)+VLOOKUP(A56&amp;"x"&amp;C56-2,$B$1:E55,4,FALSE)+VLOOKUP(A56&amp;"x"&amp;C56-3,$B$1:E55,4,FALSE)))))</f>
        <v>353</v>
      </c>
    </row>
    <row r="57" spans="1:6" x14ac:dyDescent="0.35">
      <c r="A57">
        <v>1</v>
      </c>
      <c r="B57" t="str">
        <f>A57&amp;"x"&amp;COUNTIF($A$1:A57,A57)</f>
        <v>1x5</v>
      </c>
      <c r="C57">
        <f>VALUE(RIGHT(B57,LEN(B57)-FIND("x",B57)))</f>
        <v>5</v>
      </c>
      <c r="D57" s="1">
        <v>45217</v>
      </c>
      <c r="E57">
        <v>1</v>
      </c>
      <c r="F57">
        <f>IF(C57=1,E57,IF(C57=2,E57+VLOOKUP(A57&amp;"x"&amp;C57-1,$B$1:E56,4,FALSE),IF(C57=3,E57+VLOOKUP(A57&amp;"x"&amp;C57-1,$B$1:E56,4,FALSE)+VLOOKUP(A57&amp;"x"&amp;C57-2,$B$1:E56,4,FALSE),IF(C57&gt;=4,E57+VLOOKUP(A57&amp;"x"&amp;C57-1,$B$1:E56,4,FALSE)+VLOOKUP(A57&amp;"x"&amp;C57-2,$B$1:E56,4,FALSE)+VLOOKUP(A57&amp;"x"&amp;C57-3,$B$1:E56,4,FALSE)))))</f>
        <v>109</v>
      </c>
    </row>
    <row r="58" spans="1:6" x14ac:dyDescent="0.35">
      <c r="A58">
        <v>15</v>
      </c>
      <c r="B58" t="str">
        <f>A58&amp;"x"&amp;COUNTIF($A$1:A58,A58)</f>
        <v>15x6</v>
      </c>
      <c r="C58">
        <f>VALUE(RIGHT(B58,LEN(B58)-FIND("x",B58)))</f>
        <v>6</v>
      </c>
      <c r="D58" s="1">
        <v>45237</v>
      </c>
      <c r="E58">
        <v>27</v>
      </c>
      <c r="F58">
        <f>IF(C58=1,E58,IF(C58=2,E58+VLOOKUP(A58&amp;"x"&amp;C58-1,$B$1:E57,4,FALSE),IF(C58=3,E58+VLOOKUP(A58&amp;"x"&amp;C58-1,$B$1:E57,4,FALSE)+VLOOKUP(A58&amp;"x"&amp;C58-2,$B$1:E57,4,FALSE),IF(C58&gt;=4,E58+VLOOKUP(A58&amp;"x"&amp;C58-1,$B$1:E57,4,FALSE)+VLOOKUP(A58&amp;"x"&amp;C58-2,$B$1:E57,4,FALSE)+VLOOKUP(A58&amp;"x"&amp;C58-3,$B$1:E57,4,FALSE)))))</f>
        <v>252</v>
      </c>
    </row>
    <row r="59" spans="1:6" x14ac:dyDescent="0.35">
      <c r="A59">
        <v>4</v>
      </c>
      <c r="B59" t="str">
        <f>A59&amp;"x"&amp;COUNTIF($A$1:A59,A59)</f>
        <v>4x6</v>
      </c>
      <c r="C59">
        <f>VALUE(RIGHT(B59,LEN(B59)-FIND("x",B59)))</f>
        <v>6</v>
      </c>
      <c r="D59" s="1">
        <v>45242</v>
      </c>
      <c r="E59">
        <v>98</v>
      </c>
      <c r="F59">
        <f>IF(C59=1,E59,IF(C59=2,E59+VLOOKUP(A59&amp;"x"&amp;C59-1,$B$1:E58,4,FALSE),IF(C59=3,E59+VLOOKUP(A59&amp;"x"&amp;C59-1,$B$1:E58,4,FALSE)+VLOOKUP(A59&amp;"x"&amp;C59-2,$B$1:E58,4,FALSE),IF(C59&gt;=4,E59+VLOOKUP(A59&amp;"x"&amp;C59-1,$B$1:E58,4,FALSE)+VLOOKUP(A59&amp;"x"&amp;C59-2,$B$1:E58,4,FALSE)+VLOOKUP(A59&amp;"x"&amp;C59-3,$B$1:E58,4,FALSE)))))</f>
        <v>205</v>
      </c>
    </row>
    <row r="60" spans="1:6" x14ac:dyDescent="0.35">
      <c r="A60">
        <v>13</v>
      </c>
      <c r="B60" t="str">
        <f>A60&amp;"x"&amp;COUNTIF($A$1:A60,A60)</f>
        <v>13x4</v>
      </c>
      <c r="C60">
        <f>VALUE(RIGHT(B60,LEN(B60)-FIND("x",B60)))</f>
        <v>4</v>
      </c>
      <c r="D60" s="1">
        <v>45284</v>
      </c>
      <c r="E60">
        <v>22</v>
      </c>
      <c r="F60">
        <f>IF(C60=1,E60,IF(C60=2,E60+VLOOKUP(A60&amp;"x"&amp;C60-1,$B$1:E59,4,FALSE),IF(C60=3,E60+VLOOKUP(A60&amp;"x"&amp;C60-1,$B$1:E59,4,FALSE)+VLOOKUP(A60&amp;"x"&amp;C60-2,$B$1:E59,4,FALSE),IF(C60&gt;=4,E60+VLOOKUP(A60&amp;"x"&amp;C60-1,$B$1:E59,4,FALSE)+VLOOKUP(A60&amp;"x"&amp;C60-2,$B$1:E59,4,FALSE)+VLOOKUP(A60&amp;"x"&amp;C60-3,$B$1:E59,4,FALSE)))))</f>
        <v>188</v>
      </c>
    </row>
    <row r="61" spans="1:6" x14ac:dyDescent="0.35">
      <c r="A61">
        <v>1</v>
      </c>
      <c r="B61" t="str">
        <f>A61&amp;"x"&amp;COUNTIF($A$1:A61,A61)</f>
        <v>1x6</v>
      </c>
      <c r="C61">
        <f>VALUE(RIGHT(B61,LEN(B61)-FIND("x",B61)))</f>
        <v>6</v>
      </c>
      <c r="D61" s="1">
        <v>45286</v>
      </c>
      <c r="E61">
        <v>48</v>
      </c>
      <c r="F61">
        <f>IF(C61=1,E61,IF(C61=2,E61+VLOOKUP(A61&amp;"x"&amp;C61-1,$B$1:E60,4,FALSE),IF(C61=3,E61+VLOOKUP(A61&amp;"x"&amp;C61-1,$B$1:E60,4,FALSE)+VLOOKUP(A61&amp;"x"&amp;C61-2,$B$1:E60,4,FALSE),IF(C61&gt;=4,E61+VLOOKUP(A61&amp;"x"&amp;C61-1,$B$1:E60,4,FALSE)+VLOOKUP(A61&amp;"x"&amp;C61-2,$B$1:E60,4,FALSE)+VLOOKUP(A61&amp;"x"&amp;C61-3,$B$1:E60,4,FALSE)))))</f>
        <v>74</v>
      </c>
    </row>
  </sheetData>
  <autoFilter ref="A1:E61" xr:uid="{D288C9FF-7E15-4EE0-B21C-3EC55A64F237}"/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C754DE8-DD02-4D8E-BEDE-0C63A9A2CAF4}">
  <dimension ref="A1:H61"/>
  <sheetViews>
    <sheetView workbookViewId="0">
      <selection activeCell="N20" sqref="N20"/>
    </sheetView>
  </sheetViews>
  <sheetFormatPr baseColWidth="10" defaultRowHeight="14.5" x14ac:dyDescent="0.35"/>
  <cols>
    <col min="2" max="2" width="17.54296875" bestFit="1" customWidth="1"/>
    <col min="3" max="3" width="17.26953125" style="1" bestFit="1" customWidth="1"/>
    <col min="4" max="4" width="16.36328125" bestFit="1" customWidth="1"/>
  </cols>
  <sheetData>
    <row r="1" spans="1:8" x14ac:dyDescent="0.35">
      <c r="A1" t="s">
        <v>5</v>
      </c>
      <c r="B1" t="s">
        <v>0</v>
      </c>
      <c r="C1" s="1" t="s">
        <v>1</v>
      </c>
      <c r="D1" t="s">
        <v>2</v>
      </c>
      <c r="E1" t="s">
        <v>4</v>
      </c>
      <c r="F1" t="s">
        <v>6</v>
      </c>
      <c r="G1" t="s">
        <v>7</v>
      </c>
    </row>
    <row r="2" spans="1:8" x14ac:dyDescent="0.35">
      <c r="A2">
        <f>VALUE(B2&amp;E2)</f>
        <v>31</v>
      </c>
      <c r="B2">
        <v>3</v>
      </c>
      <c r="C2" s="1">
        <v>44199</v>
      </c>
      <c r="D2">
        <v>51</v>
      </c>
      <c r="E2">
        <f>COUNTIF($B$1:B2,B2)</f>
        <v>1</v>
      </c>
      <c r="F2">
        <f>IF(E2=1,D2,IF(E2=2,D2+VLOOKUP(B2&amp;(E2-1),$A$1:D1,4),IF(E2=3,D2+VLOOKUP(B2&amp;(E2-1),$A$1:D1,4)+VLOOKUP(B2&amp;(E2-2),$A$1:D1,4),D2+VLOOKUP(B2&amp;(E2-1),$A$1:D1,4)+VLOOKUP(B2&amp;(E2-2),$A$1:D1,4)+VLOOKUP(B2&amp;(E2-3),$A$1:D1,4))))</f>
        <v>51</v>
      </c>
      <c r="G2" s="4" t="e">
        <f>D2+VLOOKUP(VALUE(B2&amp;(E2-1)),$A$1:D1,4,FALSE)</f>
        <v>#N/A</v>
      </c>
    </row>
    <row r="3" spans="1:8" x14ac:dyDescent="0.35">
      <c r="A3">
        <f t="shared" ref="A3:A61" si="0">VALUE(B3&amp;E3)</f>
        <v>131</v>
      </c>
      <c r="B3">
        <v>13</v>
      </c>
      <c r="C3" s="1">
        <v>44200</v>
      </c>
      <c r="D3">
        <v>66</v>
      </c>
      <c r="E3">
        <f>COUNTIF($B$1:B3,B3)</f>
        <v>1</v>
      </c>
      <c r="F3">
        <f>IF(E3=1,D3,IF(E3=2,D3+VLOOKUP(B3&amp;(E3-1),$A$1:D2,4),IF(E3=3,D3+VLOOKUP(B3&amp;(E3-1),$A$1:D2,4)+VLOOKUP(B3&amp;(E3-2),$A$1:D2,4),D3+VLOOKUP(B3&amp;(E3-1),$A$1:D2,4)+VLOOKUP(B3&amp;(E3-2),$A$1:D2,4)+VLOOKUP(B3&amp;(E3-3),$A$1:D2,4))))</f>
        <v>66</v>
      </c>
      <c r="G3" s="4" t="e">
        <f>D3+VLOOKUP(VALUE(B3&amp;(E3-1)),$A$1:D2,4,FALSE)</f>
        <v>#N/A</v>
      </c>
    </row>
    <row r="4" spans="1:8" x14ac:dyDescent="0.35">
      <c r="A4">
        <f t="shared" si="0"/>
        <v>11</v>
      </c>
      <c r="B4">
        <v>1</v>
      </c>
      <c r="C4" s="1">
        <v>44258</v>
      </c>
      <c r="D4">
        <v>22</v>
      </c>
      <c r="E4">
        <f>COUNTIF($B$1:B4,B4)</f>
        <v>1</v>
      </c>
      <c r="F4">
        <f>IF(E4=1,D4,IF(E4=2,D4+VLOOKUP(B4&amp;(E4-1),$A$1:D3,4),IF(E4=3,D4+VLOOKUP(B4&amp;(E4-1),$A$1:D3,4)+VLOOKUP(B4&amp;(E4-2),$A$1:D3,4),D4+VLOOKUP(B4&amp;(E4-1),$A$1:D3,4)+VLOOKUP(B4&amp;(E4-2),$A$1:D3,4)+VLOOKUP(B4&amp;(E4-3),$A$1:D3,4))))</f>
        <v>22</v>
      </c>
      <c r="G4" s="4" t="e">
        <f>D4+VLOOKUP(VALUE(B4&amp;(E4-1)),$A$1:D3,4,FALSE)</f>
        <v>#N/A</v>
      </c>
    </row>
    <row r="5" spans="1:8" x14ac:dyDescent="0.35">
      <c r="A5">
        <f t="shared" si="0"/>
        <v>61</v>
      </c>
      <c r="B5">
        <v>6</v>
      </c>
      <c r="C5" s="1">
        <v>44281</v>
      </c>
      <c r="D5">
        <v>27</v>
      </c>
      <c r="E5">
        <f>COUNTIF($B$1:B5,B5)</f>
        <v>1</v>
      </c>
      <c r="F5">
        <f>IF(E5=1,D5,IF(E5=2,D5+VLOOKUP(B5&amp;(E5-1),$A$1:D4,4),IF(E5=3,D5+VLOOKUP(B5&amp;(E5-1),$A$1:D4,4)+VLOOKUP(B5&amp;(E5-2),$A$1:D4,4),D5+VLOOKUP(B5&amp;(E5-1),$A$1:D4,4)+VLOOKUP(B5&amp;(E5-2),$A$1:D4,4)+VLOOKUP(B5&amp;(E5-3),$A$1:D4,4))))</f>
        <v>27</v>
      </c>
      <c r="G5" s="4" t="e">
        <f>D5+VLOOKUP(VALUE(B5&amp;(E5-1)),$A$1:D4,4,FALSE)</f>
        <v>#N/A</v>
      </c>
    </row>
    <row r="6" spans="1:8" x14ac:dyDescent="0.35">
      <c r="A6">
        <f t="shared" si="0"/>
        <v>41</v>
      </c>
      <c r="B6">
        <v>4</v>
      </c>
      <c r="C6" s="1">
        <v>44291</v>
      </c>
      <c r="D6">
        <v>13</v>
      </c>
      <c r="E6">
        <f>COUNTIF($B$1:B6,B6)</f>
        <v>1</v>
      </c>
      <c r="F6">
        <f>IF(E6=1,D6,IF(E6=2,D6+VLOOKUP(B6&amp;(E6-1),$A$1:D5,4),IF(E6=3,D6+VLOOKUP(B6&amp;(E6-1),$A$1:D5,4)+VLOOKUP(B6&amp;(E6-2),$A$1:D5,4),D6+VLOOKUP(B6&amp;(E6-1),$A$1:D5,4)+VLOOKUP(B6&amp;(E6-2),$A$1:D5,4)+VLOOKUP(B6&amp;(E6-3),$A$1:D5,4))))</f>
        <v>13</v>
      </c>
      <c r="G6" s="4" t="e">
        <f>D6+VLOOKUP(VALUE(B6&amp;(E6-1)),$A$1:D5,4,FALSE)</f>
        <v>#N/A</v>
      </c>
    </row>
    <row r="7" spans="1:8" x14ac:dyDescent="0.35">
      <c r="A7" s="2">
        <f t="shared" si="0"/>
        <v>32</v>
      </c>
      <c r="B7" s="2">
        <v>3</v>
      </c>
      <c r="C7" s="3">
        <v>44310</v>
      </c>
      <c r="D7" s="2">
        <v>44</v>
      </c>
      <c r="E7" s="2">
        <f>COUNTIF($B$1:B7,B7)</f>
        <v>2</v>
      </c>
      <c r="F7" s="2" t="e">
        <f>IF(E7=1,D7,IF(E7=2,D7+VLOOKUP(B7&amp;(E7-1),$A$1:D6,4),IF(E7=3,D7+VLOOKUP(B7&amp;(E7-1),$A$1:D6,4)+VLOOKUP(B7&amp;(E7-2),$A$1:D6,4),D7+VLOOKUP(B7&amp;(E7-1),$A$1:D6,4)+VLOOKUP(B7&amp;(E7-2),$A$1:D6,4)+VLOOKUP(B7&amp;(E7-3),$A$1:D6,4))))</f>
        <v>#N/A</v>
      </c>
      <c r="G7" s="2">
        <f>D7+VLOOKUP(VALUE(B7&amp;(E7-1)),$A$1:D6,4,FALSE)</f>
        <v>95</v>
      </c>
      <c r="H7">
        <f>D7+D2</f>
        <v>95</v>
      </c>
    </row>
    <row r="8" spans="1:8" x14ac:dyDescent="0.35">
      <c r="A8">
        <f t="shared" si="0"/>
        <v>151</v>
      </c>
      <c r="B8">
        <v>15</v>
      </c>
      <c r="C8" s="1">
        <v>44313</v>
      </c>
      <c r="D8">
        <v>1</v>
      </c>
      <c r="E8">
        <f>COUNTIF($B$1:B8,B8)</f>
        <v>1</v>
      </c>
      <c r="F8">
        <f>IF(E8=1,D8,IF(E8=2,D8+VLOOKUP(B8&amp;(E8-1),$A$1:D7,4),IF(E8=3,D8+VLOOKUP(B8&amp;(E8-1),$A$1:D7,4)+VLOOKUP(B8&amp;(E8-2),$A$1:D7,4),D8+VLOOKUP(B8&amp;(E8-1),$A$1:D7,4)+VLOOKUP(B8&amp;(E8-2),$A$1:D7,4)+VLOOKUP(B8&amp;(E8-3),$A$1:D7,4))))</f>
        <v>1</v>
      </c>
      <c r="G8" s="4" t="e">
        <f>D8+VLOOKUP(VALUE(B8&amp;(E8-1)),$A$1:D7,4,FALSE)</f>
        <v>#N/A</v>
      </c>
    </row>
    <row r="9" spans="1:8" x14ac:dyDescent="0.35">
      <c r="A9">
        <f t="shared" si="0"/>
        <v>71</v>
      </c>
      <c r="B9">
        <v>7</v>
      </c>
      <c r="C9" s="1">
        <v>44331</v>
      </c>
      <c r="D9">
        <v>18</v>
      </c>
      <c r="E9">
        <f>COUNTIF($B$1:B9,B9)</f>
        <v>1</v>
      </c>
      <c r="F9">
        <f>IF(E9=1,D9,IF(E9=2,D9+VLOOKUP(B9&amp;(E9-1),$A$1:D8,4),IF(E9=3,D9+VLOOKUP(B9&amp;(E9-1),$A$1:D8,4)+VLOOKUP(B9&amp;(E9-2),$A$1:D8,4),D9+VLOOKUP(B9&amp;(E9-1),$A$1:D8,4)+VLOOKUP(B9&amp;(E9-2),$A$1:D8,4)+VLOOKUP(B9&amp;(E9-3),$A$1:D8,4))))</f>
        <v>18</v>
      </c>
      <c r="G9" s="4" t="e">
        <f>D9+VLOOKUP(VALUE(B9&amp;(E9-1)),$A$1:D8,4,FALSE)</f>
        <v>#N/A</v>
      </c>
    </row>
    <row r="10" spans="1:8" x14ac:dyDescent="0.35">
      <c r="A10">
        <f t="shared" si="0"/>
        <v>21</v>
      </c>
      <c r="B10">
        <v>2</v>
      </c>
      <c r="C10" s="1">
        <v>44361</v>
      </c>
      <c r="D10">
        <v>51</v>
      </c>
      <c r="E10">
        <f>COUNTIF($B$1:B10,B10)</f>
        <v>1</v>
      </c>
      <c r="F10">
        <f>IF(E10=1,D10,IF(E10=2,D10+VLOOKUP(B10&amp;(E10-1),$A$1:D9,4),IF(E10=3,D10+VLOOKUP(B10&amp;(E10-1),$A$1:D9,4)+VLOOKUP(B10&amp;(E10-2),$A$1:D9,4),D10+VLOOKUP(B10&amp;(E10-1),$A$1:D9,4)+VLOOKUP(B10&amp;(E10-2),$A$1:D9,4)+VLOOKUP(B10&amp;(E10-3),$A$1:D9,4))))</f>
        <v>51</v>
      </c>
      <c r="G10" s="4" t="e">
        <f>D10+VLOOKUP(VALUE(B10&amp;(E10-1)),$A$1:D9,4,FALSE)</f>
        <v>#N/A</v>
      </c>
    </row>
    <row r="11" spans="1:8" x14ac:dyDescent="0.35">
      <c r="A11">
        <f t="shared" si="0"/>
        <v>91</v>
      </c>
      <c r="B11">
        <v>9</v>
      </c>
      <c r="C11" s="1">
        <v>44372</v>
      </c>
      <c r="D11">
        <v>95</v>
      </c>
      <c r="E11">
        <f>COUNTIF($B$1:B11,B11)</f>
        <v>1</v>
      </c>
      <c r="F11">
        <f>IF(E11=1,D11,IF(E11=2,D11+VLOOKUP(B11&amp;(E11-1),$A$1:D10,4),IF(E11=3,D11+VLOOKUP(B11&amp;(E11-1),$A$1:D10,4)+VLOOKUP(B11&amp;(E11-2),$A$1:D10,4),D11+VLOOKUP(B11&amp;(E11-1),$A$1:D10,4)+VLOOKUP(B11&amp;(E11-2),$A$1:D10,4)+VLOOKUP(B11&amp;(E11-3),$A$1:D10,4))))</f>
        <v>95</v>
      </c>
      <c r="G11" s="4" t="e">
        <f>D11+VLOOKUP(VALUE(B11&amp;(E11-1)),$A$1:D10,4,FALSE)</f>
        <v>#N/A</v>
      </c>
    </row>
    <row r="12" spans="1:8" x14ac:dyDescent="0.35">
      <c r="A12" s="2">
        <f t="shared" si="0"/>
        <v>132</v>
      </c>
      <c r="B12" s="2">
        <v>13</v>
      </c>
      <c r="C12" s="3">
        <v>44379</v>
      </c>
      <c r="D12" s="2">
        <v>53</v>
      </c>
      <c r="E12" s="2">
        <f>COUNTIF($B$1:B12,B12)</f>
        <v>2</v>
      </c>
      <c r="F12" s="2" t="e">
        <f>IF(E12=1,D12,IF(E12=2,D12+VLOOKUP(B12&amp;(E12-1),$A$1:D11,4),IF(E12=3,D12+VLOOKUP(B12&amp;(E12-1),$A$1:D11,4)+VLOOKUP(B12&amp;(E12-2),$A$1:D11,4),D12+VLOOKUP(B12&amp;(E12-1),$A$1:D11,4)+VLOOKUP(B12&amp;(E12-2),$A$1:D11,4)+VLOOKUP(B12&amp;(E12-3),$A$1:D11,4))))</f>
        <v>#N/A</v>
      </c>
      <c r="G12" s="2">
        <f>D12+VLOOKUP(VALUE(B12&amp;(E12-1)),$A$1:D11,4,FALSE)</f>
        <v>119</v>
      </c>
      <c r="H12">
        <f>D12+D3</f>
        <v>119</v>
      </c>
    </row>
    <row r="13" spans="1:8" x14ac:dyDescent="0.35">
      <c r="A13" s="2">
        <f t="shared" si="0"/>
        <v>42</v>
      </c>
      <c r="B13" s="2">
        <v>4</v>
      </c>
      <c r="C13" s="3">
        <v>44419</v>
      </c>
      <c r="D13" s="2">
        <v>46</v>
      </c>
      <c r="E13" s="2">
        <f>COUNTIF($B$1:B13,B13)</f>
        <v>2</v>
      </c>
      <c r="F13" s="2" t="e">
        <f>IF(E13=1,D13,IF(E13=2,D13+VLOOKUP(B13&amp;(E13-1),$A$1:D12,4),IF(E13=3,D13+VLOOKUP(B13&amp;(E13-1),$A$1:D12,4)+VLOOKUP(B13&amp;(E13-2),$A$1:D12,4),D13+VLOOKUP(B13&amp;(E13-1),$A$1:D12,4)+VLOOKUP(B13&amp;(E13-2),$A$1:D12,4)+VLOOKUP(B13&amp;(E13-3),$A$1:D12,4))))</f>
        <v>#N/A</v>
      </c>
      <c r="G13" s="2">
        <f>D13+VLOOKUP(VALUE(B13&amp;(E13-1)),$A$1:D12,4,FALSE)</f>
        <v>59</v>
      </c>
    </row>
    <row r="14" spans="1:8" x14ac:dyDescent="0.35">
      <c r="A14" s="2">
        <f t="shared" si="0"/>
        <v>12</v>
      </c>
      <c r="B14" s="2">
        <v>1</v>
      </c>
      <c r="C14" s="3">
        <v>44430</v>
      </c>
      <c r="D14" s="2">
        <v>83</v>
      </c>
      <c r="E14" s="2">
        <f>COUNTIF($B$1:B14,B14)</f>
        <v>2</v>
      </c>
      <c r="F14" s="2" t="e">
        <f>IF(E14=1,D14,IF(E14=2,D14+VLOOKUP(B14&amp;(E14-1),$A$1:D13,4),IF(E14=3,D14+VLOOKUP(B14&amp;(E14-1),$A$1:D13,4)+VLOOKUP(B14&amp;(E14-2),$A$1:D13,4),D14+VLOOKUP(B14&amp;(E14-1),$A$1:D13,4)+VLOOKUP(B14&amp;(E14-2),$A$1:D13,4)+VLOOKUP(B14&amp;(E14-3),$A$1:D13,4))))</f>
        <v>#N/A</v>
      </c>
      <c r="G14" s="2">
        <f>D14+VLOOKUP(VALUE(B14&amp;(E14-1)),$A$1:D13,4,FALSE)</f>
        <v>105</v>
      </c>
      <c r="H14" t="str">
        <f>B14&amp;(E14-1)</f>
        <v>11</v>
      </c>
    </row>
    <row r="15" spans="1:8" x14ac:dyDescent="0.35">
      <c r="A15">
        <f t="shared" si="0"/>
        <v>121</v>
      </c>
      <c r="B15">
        <v>12</v>
      </c>
      <c r="C15" s="1">
        <v>44459</v>
      </c>
      <c r="D15">
        <v>1</v>
      </c>
      <c r="E15">
        <f>COUNTIF($B$1:B15,B15)</f>
        <v>1</v>
      </c>
      <c r="F15">
        <f>IF(E15=1,D15,IF(E15=2,D15+VLOOKUP(B15&amp;(E15-1),$A$1:D14,4),IF(E15=3,D15+VLOOKUP(B15&amp;(E15-1),$A$1:D14,4)+VLOOKUP(B15&amp;(E15-2),$A$1:D14,4),D15+VLOOKUP(B15&amp;(E15-1),$A$1:D14,4)+VLOOKUP(B15&amp;(E15-2),$A$1:D14,4)+VLOOKUP(B15&amp;(E15-3),$A$1:D14,4))))</f>
        <v>1</v>
      </c>
      <c r="G15" s="4" t="e">
        <f>D15+VLOOKUP(VALUE(B15&amp;(E15-1)),$A$1:D14,4,FALSE)</f>
        <v>#N/A</v>
      </c>
    </row>
    <row r="16" spans="1:8" x14ac:dyDescent="0.35">
      <c r="A16">
        <f t="shared" si="0"/>
        <v>51</v>
      </c>
      <c r="B16">
        <v>5</v>
      </c>
      <c r="C16" s="1">
        <v>44508</v>
      </c>
      <c r="D16">
        <v>7</v>
      </c>
      <c r="E16">
        <f>COUNTIF($B$1:B16,B16)</f>
        <v>1</v>
      </c>
      <c r="F16">
        <f>IF(E16=1,D16,IF(E16=2,D16+VLOOKUP(B16&amp;(E16-1),$A$1:D15,4),IF(E16=3,D16+VLOOKUP(B16&amp;(E16-1),$A$1:D15,4)+VLOOKUP(B16&amp;(E16-2),$A$1:D15,4),D16+VLOOKUP(B16&amp;(E16-1),$A$1:D15,4)+VLOOKUP(B16&amp;(E16-2),$A$1:D15,4)+VLOOKUP(B16&amp;(E16-3),$A$1:D15,4))))</f>
        <v>7</v>
      </c>
      <c r="G16" s="4" t="e">
        <f>D16+VLOOKUP(VALUE(B16&amp;(E16-1)),$A$1:D15,4,FALSE)</f>
        <v>#N/A</v>
      </c>
    </row>
    <row r="17" spans="1:7" x14ac:dyDescent="0.35">
      <c r="A17">
        <f t="shared" si="0"/>
        <v>111</v>
      </c>
      <c r="B17">
        <v>11</v>
      </c>
      <c r="C17" s="1">
        <v>44554</v>
      </c>
      <c r="D17">
        <v>80</v>
      </c>
      <c r="E17">
        <f>COUNTIF($B$1:B17,B17)</f>
        <v>1</v>
      </c>
      <c r="F17">
        <f>IF(E17=1,D17,IF(E17=2,D17+VLOOKUP(B17&amp;(E17-1),$A$1:D16,4),IF(E17=3,D17+VLOOKUP(B17&amp;(E17-1),$A$1:D16,4)+VLOOKUP(B17&amp;(E17-2),$A$1:D16,4),D17+VLOOKUP(B17&amp;(E17-1),$A$1:D16,4)+VLOOKUP(B17&amp;(E17-2),$A$1:D16,4)+VLOOKUP(B17&amp;(E17-3),$A$1:D16,4))))</f>
        <v>80</v>
      </c>
      <c r="G17" s="4" t="e">
        <f>D17+VLOOKUP(VALUE(B17&amp;(E17-1)),$A$1:D16,4,FALSE)</f>
        <v>#N/A</v>
      </c>
    </row>
    <row r="18" spans="1:7" x14ac:dyDescent="0.35">
      <c r="A18">
        <f t="shared" si="0"/>
        <v>43</v>
      </c>
      <c r="B18">
        <v>4</v>
      </c>
      <c r="C18" s="1">
        <v>44570</v>
      </c>
      <c r="D18">
        <v>9</v>
      </c>
      <c r="E18">
        <f>COUNTIF($B$1:B18,B18)</f>
        <v>3</v>
      </c>
      <c r="F18" t="e">
        <f>IF(E18=1,D18,IF(E18=2,D18+VLOOKUP(B18&amp;(E18-1),$A$1:D17,4),IF(E18=3,D18+VLOOKUP(B18&amp;(E18-1),$A$1:D17,4)+VLOOKUP(B18&amp;(E18-2),$A$1:D17,4),D18+VLOOKUP(B18&amp;(E18-1),$A$1:D17,4)+VLOOKUP(B18&amp;(E18-2),$A$1:D17,4)+VLOOKUP(B18&amp;(E18-3),$A$1:D17,4))))</f>
        <v>#N/A</v>
      </c>
      <c r="G18" s="4">
        <f>D18+VLOOKUP(VALUE(B18&amp;(E18-1)),$A$1:D17,4,FALSE)</f>
        <v>55</v>
      </c>
    </row>
    <row r="19" spans="1:7" x14ac:dyDescent="0.35">
      <c r="A19" s="2">
        <f t="shared" si="0"/>
        <v>122</v>
      </c>
      <c r="B19" s="2">
        <v>12</v>
      </c>
      <c r="C19" s="3">
        <v>44601</v>
      </c>
      <c r="D19" s="2">
        <v>99</v>
      </c>
      <c r="E19" s="2">
        <f>COUNTIF($B$1:B19,B19)</f>
        <v>2</v>
      </c>
      <c r="F19" s="2" t="e">
        <f>IF(E19=1,D19,IF(E19=2,D19+VLOOKUP(B19&amp;(E19-1),$A$1:D18,4),IF(E19=3,D19+VLOOKUP(B19&amp;(E19-1),$A$1:D18,4)+VLOOKUP(B19&amp;(E19-2),$A$1:D18,4),D19+VLOOKUP(B19&amp;(E19-1),$A$1:D18,4)+VLOOKUP(B19&amp;(E19-2),$A$1:D18,4)+VLOOKUP(B19&amp;(E19-3),$A$1:D18,4))))</f>
        <v>#N/A</v>
      </c>
      <c r="G19" s="2">
        <f>D19+VLOOKUP(VALUE(B19&amp;(E19-1)),$A$1:D18,4,FALSE)</f>
        <v>100</v>
      </c>
    </row>
    <row r="20" spans="1:7" x14ac:dyDescent="0.35">
      <c r="A20" s="2">
        <f t="shared" si="0"/>
        <v>72</v>
      </c>
      <c r="B20" s="2">
        <v>7</v>
      </c>
      <c r="C20" s="3">
        <v>44627</v>
      </c>
      <c r="D20" s="2">
        <v>2</v>
      </c>
      <c r="E20" s="2">
        <f>COUNTIF($B$1:B20,B20)</f>
        <v>2</v>
      </c>
      <c r="F20" s="2" t="e">
        <f>IF(E20=1,D20,IF(E20=2,D20+VLOOKUP(B20&amp;(E20-1),$A$1:D19,4),IF(E20=3,D20+VLOOKUP(B20&amp;(E20-1),$A$1:D19,4)+VLOOKUP(B20&amp;(E20-2),$A$1:D19,4),D20+VLOOKUP(B20&amp;(E20-1),$A$1:D19,4)+VLOOKUP(B20&amp;(E20-2),$A$1:D19,4)+VLOOKUP(B20&amp;(E20-3),$A$1:D19,4))))</f>
        <v>#N/A</v>
      </c>
      <c r="G20" s="2">
        <f>D20+VLOOKUP(VALUE(B20&amp;(E20-1)),$A$1:D19,4,FALSE)</f>
        <v>20</v>
      </c>
    </row>
    <row r="21" spans="1:7" x14ac:dyDescent="0.35">
      <c r="A21" s="2">
        <f t="shared" si="0"/>
        <v>22</v>
      </c>
      <c r="B21" s="2">
        <v>2</v>
      </c>
      <c r="C21" s="3">
        <v>44633</v>
      </c>
      <c r="D21" s="2">
        <v>2</v>
      </c>
      <c r="E21" s="2">
        <f>COUNTIF($B$1:B21,B21)</f>
        <v>2</v>
      </c>
      <c r="F21" s="2" t="e">
        <f>IF(E21=1,D21,IF(E21=2,D21+VLOOKUP(B21&amp;(E21-1),$A$1:D20,4),IF(E21=3,D21+VLOOKUP(B21&amp;(E21-1),$A$1:D20,4)+VLOOKUP(B21&amp;(E21-2),$A$1:D20,4),D21+VLOOKUP(B21&amp;(E21-1),$A$1:D20,4)+VLOOKUP(B21&amp;(E21-2),$A$1:D20,4)+VLOOKUP(B21&amp;(E21-3),$A$1:D20,4))))</f>
        <v>#N/A</v>
      </c>
      <c r="G21" s="2">
        <f>D21+VLOOKUP(VALUE(B21&amp;(E21-1)),$A$1:D20,4,FALSE)</f>
        <v>53</v>
      </c>
    </row>
    <row r="22" spans="1:7" x14ac:dyDescent="0.35">
      <c r="A22">
        <f t="shared" si="0"/>
        <v>123</v>
      </c>
      <c r="B22">
        <v>12</v>
      </c>
      <c r="C22" s="1">
        <v>44637</v>
      </c>
      <c r="D22">
        <v>78</v>
      </c>
      <c r="E22">
        <f>COUNTIF($B$1:B22,B22)</f>
        <v>3</v>
      </c>
      <c r="F22" t="e">
        <f>IF(E22=1,D22,IF(E22=2,D22+VLOOKUP(B22&amp;(E22-1),$A$1:D21,4),IF(E22=3,D22+VLOOKUP(B22&amp;(E22-1),$A$1:D21,4)+VLOOKUP(B22&amp;(E22-2),$A$1:D21,4),D22+VLOOKUP(B22&amp;(E22-1),$A$1:D21,4)+VLOOKUP(B22&amp;(E22-2),$A$1:D21,4)+VLOOKUP(B22&amp;(E22-3),$A$1:D21,4))))</f>
        <v>#N/A</v>
      </c>
      <c r="G22" s="4">
        <f>D22+VLOOKUP(VALUE(B22&amp;(E22-1)),$A$1:D21,4,FALSE)</f>
        <v>177</v>
      </c>
    </row>
    <row r="23" spans="1:7" x14ac:dyDescent="0.35">
      <c r="A23">
        <f t="shared" si="0"/>
        <v>101</v>
      </c>
      <c r="B23">
        <v>10</v>
      </c>
      <c r="C23" s="1">
        <v>44646</v>
      </c>
      <c r="D23">
        <v>80</v>
      </c>
      <c r="E23">
        <f>COUNTIF($B$1:B23,B23)</f>
        <v>1</v>
      </c>
      <c r="F23">
        <f>IF(E23=1,D23,IF(E23=2,D23+VLOOKUP(B23&amp;(E23-1),$A$1:D22,4),IF(E23=3,D23+VLOOKUP(B23&amp;(E23-1),$A$1:D22,4)+VLOOKUP(B23&amp;(E23-2),$A$1:D22,4),D23+VLOOKUP(B23&amp;(E23-1),$A$1:D22,4)+VLOOKUP(B23&amp;(E23-2),$A$1:D22,4)+VLOOKUP(B23&amp;(E23-3),$A$1:D22,4))))</f>
        <v>80</v>
      </c>
      <c r="G23" s="4" t="e">
        <f>D23+VLOOKUP(VALUE(B23&amp;(E23-1)),$A$1:D22,4,FALSE)</f>
        <v>#N/A</v>
      </c>
    </row>
    <row r="24" spans="1:7" x14ac:dyDescent="0.35">
      <c r="A24">
        <f t="shared" si="0"/>
        <v>33</v>
      </c>
      <c r="B24">
        <v>3</v>
      </c>
      <c r="C24" s="1">
        <v>44647</v>
      </c>
      <c r="D24">
        <v>23</v>
      </c>
      <c r="E24">
        <f>COUNTIF($B$1:B24,B24)</f>
        <v>3</v>
      </c>
      <c r="F24" t="e">
        <f>IF(E24=1,D24,IF(E24=2,D24+VLOOKUP(B24&amp;(E24-1),$A$1:D23,4),IF(E24=3,D24+VLOOKUP(B24&amp;(E24-1),$A$1:D23,4)+VLOOKUP(B24&amp;(E24-2),$A$1:D23,4),D24+VLOOKUP(B24&amp;(E24-1),$A$1:D23,4)+VLOOKUP(B24&amp;(E24-2),$A$1:D23,4)+VLOOKUP(B24&amp;(E24-3),$A$1:D23,4))))</f>
        <v>#N/A</v>
      </c>
      <c r="G24" s="4">
        <f>D24+VLOOKUP(VALUE(B24&amp;(E24-1)),$A$1:D23,4,FALSE)</f>
        <v>67</v>
      </c>
    </row>
    <row r="25" spans="1:7" x14ac:dyDescent="0.35">
      <c r="A25">
        <f t="shared" si="0"/>
        <v>141</v>
      </c>
      <c r="B25">
        <v>14</v>
      </c>
      <c r="C25" s="1">
        <v>44656</v>
      </c>
      <c r="D25">
        <v>75</v>
      </c>
      <c r="E25">
        <f>COUNTIF($B$1:B25,B25)</f>
        <v>1</v>
      </c>
      <c r="F25">
        <f>IF(E25=1,D25,IF(E25=2,D25+VLOOKUP(B25&amp;(E25-1),$A$1:D24,4),IF(E25=3,D25+VLOOKUP(B25&amp;(E25-1),$A$1:D24,4)+VLOOKUP(B25&amp;(E25-2),$A$1:D24,4),D25+VLOOKUP(B25&amp;(E25-1),$A$1:D24,4)+VLOOKUP(B25&amp;(E25-2),$A$1:D24,4)+VLOOKUP(B25&amp;(E25-3),$A$1:D24,4))))</f>
        <v>75</v>
      </c>
      <c r="G25" s="4" t="e">
        <f>D25+VLOOKUP(VALUE(B25&amp;(E25-1)),$A$1:D24,4,FALSE)</f>
        <v>#N/A</v>
      </c>
    </row>
    <row r="26" spans="1:7" x14ac:dyDescent="0.35">
      <c r="A26" s="2">
        <f t="shared" si="0"/>
        <v>62</v>
      </c>
      <c r="B26" s="2">
        <v>6</v>
      </c>
      <c r="C26" s="3">
        <v>44656</v>
      </c>
      <c r="D26" s="2">
        <v>86</v>
      </c>
      <c r="E26" s="2">
        <f>COUNTIF($B$1:B26,B26)</f>
        <v>2</v>
      </c>
      <c r="F26" s="2" t="e">
        <f>IF(E26=1,D26,IF(E26=2,D26+VLOOKUP(B26&amp;(E26-1),$A$1:D25,4),IF(E26=3,D26+VLOOKUP(B26&amp;(E26-1),$A$1:D25,4)+VLOOKUP(B26&amp;(E26-2),$A$1:D25,4),D26+VLOOKUP(B26&amp;(E26-1),$A$1:D25,4)+VLOOKUP(B26&amp;(E26-2),$A$1:D25,4)+VLOOKUP(B26&amp;(E26-3),$A$1:D25,4))))</f>
        <v>#N/A</v>
      </c>
      <c r="G26" s="2">
        <f>D26+VLOOKUP(VALUE(B26&amp;(E26-1)),$A$1:D25,4,FALSE)</f>
        <v>113</v>
      </c>
    </row>
    <row r="27" spans="1:7" x14ac:dyDescent="0.35">
      <c r="A27" s="2">
        <f t="shared" si="0"/>
        <v>112</v>
      </c>
      <c r="B27" s="2">
        <v>11</v>
      </c>
      <c r="C27" s="3">
        <v>44695</v>
      </c>
      <c r="D27" s="2">
        <v>93</v>
      </c>
      <c r="E27" s="2">
        <f>COUNTIF($B$1:B27,B27)</f>
        <v>2</v>
      </c>
      <c r="F27" s="2" t="e">
        <f>IF(E27=1,D27,IF(E27=2,D27+VLOOKUP(B27&amp;(E27-1),$A$1:D26,4),IF(E27=3,D27+VLOOKUP(B27&amp;(E27-1),$A$1:D26,4)+VLOOKUP(B27&amp;(E27-2),$A$1:D26,4),D27+VLOOKUP(B27&amp;(E27-1),$A$1:D26,4)+VLOOKUP(B27&amp;(E27-2),$A$1:D26,4)+VLOOKUP(B27&amp;(E27-3),$A$1:D26,4))))</f>
        <v>#N/A</v>
      </c>
      <c r="G27" s="2">
        <f>D27+VLOOKUP(VALUE(B27&amp;(E27-1)),$A$1:D26,4,FALSE)</f>
        <v>173</v>
      </c>
    </row>
    <row r="28" spans="1:7" x14ac:dyDescent="0.35">
      <c r="A28">
        <f t="shared" si="0"/>
        <v>113</v>
      </c>
      <c r="B28">
        <v>11</v>
      </c>
      <c r="C28" s="1">
        <v>44727</v>
      </c>
      <c r="D28">
        <v>64</v>
      </c>
      <c r="E28">
        <f>COUNTIF($B$1:B28,B28)</f>
        <v>3</v>
      </c>
      <c r="F28" t="e">
        <f>IF(E28=1,D28,IF(E28=2,D28+VLOOKUP(B28&amp;(E28-1),$A$1:D27,4),IF(E28=3,D28+VLOOKUP(B28&amp;(E28-1),$A$1:D27,4)+VLOOKUP(B28&amp;(E28-2),$A$1:D27,4),D28+VLOOKUP(B28&amp;(E28-1),$A$1:D27,4)+VLOOKUP(B28&amp;(E28-2),$A$1:D27,4)+VLOOKUP(B28&amp;(E28-3),$A$1:D27,4))))</f>
        <v>#N/A</v>
      </c>
      <c r="G28" s="4">
        <f>D28+VLOOKUP(VALUE(B28&amp;(E28-1)),$A$1:D27,4,FALSE)</f>
        <v>157</v>
      </c>
    </row>
    <row r="29" spans="1:7" x14ac:dyDescent="0.35">
      <c r="A29">
        <f t="shared" si="0"/>
        <v>81</v>
      </c>
      <c r="B29">
        <v>8</v>
      </c>
      <c r="C29" s="1">
        <v>44751</v>
      </c>
      <c r="D29">
        <v>72</v>
      </c>
      <c r="E29">
        <f>COUNTIF($B$1:B29,B29)</f>
        <v>1</v>
      </c>
      <c r="F29">
        <f>IF(E29=1,D29,IF(E29=2,D29+VLOOKUP(B29&amp;(E29-1),$A$1:D28,4),IF(E29=3,D29+VLOOKUP(B29&amp;(E29-1),$A$1:D28,4)+VLOOKUP(B29&amp;(E29-2),$A$1:D28,4),D29+VLOOKUP(B29&amp;(E29-1),$A$1:D28,4)+VLOOKUP(B29&amp;(E29-2),$A$1:D28,4)+VLOOKUP(B29&amp;(E29-3),$A$1:D28,4))))</f>
        <v>72</v>
      </c>
      <c r="G29" s="4" t="e">
        <f>D29+VLOOKUP(VALUE(B29&amp;(E29-1)),$A$1:D28,4,FALSE)</f>
        <v>#N/A</v>
      </c>
    </row>
    <row r="30" spans="1:7" x14ac:dyDescent="0.35">
      <c r="A30">
        <f t="shared" si="0"/>
        <v>13</v>
      </c>
      <c r="B30">
        <v>1</v>
      </c>
      <c r="C30" s="1">
        <v>44781</v>
      </c>
      <c r="D30">
        <v>23</v>
      </c>
      <c r="E30">
        <f>COUNTIF($B$1:B30,B30)</f>
        <v>3</v>
      </c>
      <c r="F30" t="e">
        <f>IF(E30=1,D30,IF(E30=2,D30+VLOOKUP(B30&amp;(E30-1),$A$1:D29,4),IF(E30=3,D30+VLOOKUP(B30&amp;(E30-1),$A$1:D29,4)+VLOOKUP(B30&amp;(E30-2),$A$1:D29,4),D30+VLOOKUP(B30&amp;(E30-1),$A$1:D29,4)+VLOOKUP(B30&amp;(E30-2),$A$1:D29,4)+VLOOKUP(B30&amp;(E30-3),$A$1:D29,4))))</f>
        <v>#N/A</v>
      </c>
      <c r="G30" s="4">
        <f>D30+VLOOKUP(VALUE(B30&amp;(E30-1)),$A$1:D29,4,FALSE)</f>
        <v>106</v>
      </c>
    </row>
    <row r="31" spans="1:7" x14ac:dyDescent="0.35">
      <c r="A31">
        <f t="shared" si="0"/>
        <v>23</v>
      </c>
      <c r="B31">
        <v>2</v>
      </c>
      <c r="C31" s="1">
        <v>44782</v>
      </c>
      <c r="D31">
        <v>94</v>
      </c>
      <c r="E31">
        <f>COUNTIF($B$1:B31,B31)</f>
        <v>3</v>
      </c>
      <c r="F31" t="e">
        <f>IF(E31=1,D31,IF(E31=2,D31+VLOOKUP(B31&amp;(E31-1),$A$1:D30,4),IF(E31=3,D31+VLOOKUP(B31&amp;(E31-1),$A$1:D30,4)+VLOOKUP(B31&amp;(E31-2),$A$1:D30,4),D31+VLOOKUP(B31&amp;(E31-1),$A$1:D30,4)+VLOOKUP(B31&amp;(E31-2),$A$1:D30,4)+VLOOKUP(B31&amp;(E31-3),$A$1:D30,4))))</f>
        <v>#N/A</v>
      </c>
      <c r="G31" s="4">
        <f>D31+VLOOKUP(VALUE(B31&amp;(E31-1)),$A$1:D30,4,FALSE)</f>
        <v>96</v>
      </c>
    </row>
    <row r="32" spans="1:7" x14ac:dyDescent="0.35">
      <c r="A32">
        <f t="shared" si="0"/>
        <v>63</v>
      </c>
      <c r="B32">
        <v>6</v>
      </c>
      <c r="C32" s="1">
        <v>44783</v>
      </c>
      <c r="D32">
        <v>90</v>
      </c>
      <c r="E32">
        <f>COUNTIF($B$1:B32,B32)</f>
        <v>3</v>
      </c>
      <c r="F32" t="e">
        <f>IF(E32=1,D32,IF(E32=2,D32+VLOOKUP(B32&amp;(E32-1),$A$1:D31,4),IF(E32=3,D32+VLOOKUP(B32&amp;(E32-1),$A$1:D31,4)+VLOOKUP(B32&amp;(E32-2),$A$1:D31,4),D32+VLOOKUP(B32&amp;(E32-1),$A$1:D31,4)+VLOOKUP(B32&amp;(E32-2),$A$1:D31,4)+VLOOKUP(B32&amp;(E32-3),$A$1:D31,4))))</f>
        <v>#N/A</v>
      </c>
      <c r="G32" s="4">
        <f>D32+VLOOKUP(VALUE(B32&amp;(E32-1)),$A$1:D31,4,FALSE)</f>
        <v>176</v>
      </c>
    </row>
    <row r="33" spans="1:7" x14ac:dyDescent="0.35">
      <c r="A33" s="2">
        <f t="shared" si="0"/>
        <v>142</v>
      </c>
      <c r="B33" s="2">
        <v>14</v>
      </c>
      <c r="C33" s="3">
        <v>44792</v>
      </c>
      <c r="D33" s="2">
        <v>64</v>
      </c>
      <c r="E33" s="2">
        <f>COUNTIF($B$1:B33,B33)</f>
        <v>2</v>
      </c>
      <c r="F33" s="2" t="e">
        <f>IF(E33=1,D33,IF(E33=2,D33+VLOOKUP(B33&amp;(E33-1),$A$1:D32,4),IF(E33=3,D33+VLOOKUP(B33&amp;(E33-1),$A$1:D32,4)+VLOOKUP(B33&amp;(E33-2),$A$1:D32,4),D33+VLOOKUP(B33&amp;(E33-1),$A$1:D32,4)+VLOOKUP(B33&amp;(E33-2),$A$1:D32,4)+VLOOKUP(B33&amp;(E33-3),$A$1:D32,4))))</f>
        <v>#N/A</v>
      </c>
      <c r="G33" s="2">
        <f>D33+VLOOKUP(VALUE(B33&amp;(E33-1)),$A$1:D32,4,FALSE)</f>
        <v>139</v>
      </c>
    </row>
    <row r="34" spans="1:7" x14ac:dyDescent="0.35">
      <c r="A34">
        <f t="shared" si="0"/>
        <v>14</v>
      </c>
      <c r="B34">
        <v>1</v>
      </c>
      <c r="C34" s="1">
        <v>44841</v>
      </c>
      <c r="D34">
        <v>2</v>
      </c>
      <c r="E34">
        <f>COUNTIF($B$1:B34,B34)</f>
        <v>4</v>
      </c>
      <c r="F34" t="e">
        <f>IF(E34=1,D34,IF(E34=2,D34+VLOOKUP(B34&amp;(E34-1),$A$1:D33,4),IF(E34=3,D34+VLOOKUP(B34&amp;(E34-1),$A$1:D33,4)+VLOOKUP(B34&amp;(E34-2),$A$1:D33,4),D34+VLOOKUP(B34&amp;(E34-1),$A$1:D33,4)+VLOOKUP(B34&amp;(E34-2),$A$1:D33,4)+VLOOKUP(B34&amp;(E34-3),$A$1:D33,4))))</f>
        <v>#N/A</v>
      </c>
      <c r="G34" s="4">
        <f>D34+VLOOKUP(VALUE(B34&amp;(E34-1)),$A$1:D33,4,FALSE)</f>
        <v>25</v>
      </c>
    </row>
    <row r="35" spans="1:7" x14ac:dyDescent="0.35">
      <c r="A35" s="2">
        <f t="shared" si="0"/>
        <v>52</v>
      </c>
      <c r="B35" s="2">
        <v>5</v>
      </c>
      <c r="C35" s="3">
        <v>44851</v>
      </c>
      <c r="D35" s="2">
        <v>25</v>
      </c>
      <c r="E35" s="2">
        <f>COUNTIF($B$1:B35,B35)</f>
        <v>2</v>
      </c>
      <c r="F35" s="2" t="e">
        <f>IF(E35=1,D35,IF(E35=2,D35+VLOOKUP(B35&amp;(E35-1),$A$1:D34,4),IF(E35=3,D35+VLOOKUP(B35&amp;(E35-1),$A$1:D34,4)+VLOOKUP(B35&amp;(E35-2),$A$1:D34,4),D35+VLOOKUP(B35&amp;(E35-1),$A$1:D34,4)+VLOOKUP(B35&amp;(E35-2),$A$1:D34,4)+VLOOKUP(B35&amp;(E35-3),$A$1:D34,4))))</f>
        <v>#N/A</v>
      </c>
      <c r="G35" s="2">
        <f>D35+VLOOKUP(VALUE(B35&amp;(E35-1)),$A$1:D34,4,FALSE)</f>
        <v>32</v>
      </c>
    </row>
    <row r="36" spans="1:7" x14ac:dyDescent="0.35">
      <c r="A36">
        <f t="shared" si="0"/>
        <v>44</v>
      </c>
      <c r="B36">
        <v>4</v>
      </c>
      <c r="C36" s="1">
        <v>44853</v>
      </c>
      <c r="D36">
        <v>54</v>
      </c>
      <c r="E36">
        <f>COUNTIF($B$1:B36,B36)</f>
        <v>4</v>
      </c>
      <c r="F36" t="e">
        <f>IF(E36=1,D36,IF(E36=2,D36+VLOOKUP(B36&amp;(E36-1),$A$1:D35,4),IF(E36=3,D36+VLOOKUP(B36&amp;(E36-1),$A$1:D35,4)+VLOOKUP(B36&amp;(E36-2),$A$1:D35,4),D36+VLOOKUP(B36&amp;(E36-1),$A$1:D35,4)+VLOOKUP(B36&amp;(E36-2),$A$1:D35,4)+VLOOKUP(B36&amp;(E36-3),$A$1:D35,4))))</f>
        <v>#N/A</v>
      </c>
      <c r="G36" s="4">
        <f>D36+VLOOKUP(VALUE(B36&amp;(E36-1)),$A$1:D35,4,FALSE)</f>
        <v>63</v>
      </c>
    </row>
    <row r="37" spans="1:7" x14ac:dyDescent="0.35">
      <c r="A37" s="2">
        <f t="shared" si="0"/>
        <v>152</v>
      </c>
      <c r="B37" s="2">
        <v>15</v>
      </c>
      <c r="C37" s="3">
        <v>44893</v>
      </c>
      <c r="D37" s="2">
        <v>48</v>
      </c>
      <c r="E37" s="2">
        <f>COUNTIF($B$1:B37,B37)</f>
        <v>2</v>
      </c>
      <c r="F37" s="2" t="e">
        <f>IF(E37=1,D37,IF(E37=2,D37+VLOOKUP(B37&amp;(E37-1),$A$1:D36,4),IF(E37=3,D37+VLOOKUP(B37&amp;(E37-1),$A$1:D36,4)+VLOOKUP(B37&amp;(E37-2),$A$1:D36,4),D37+VLOOKUP(B37&amp;(E37-1),$A$1:D36,4)+VLOOKUP(B37&amp;(E37-2),$A$1:D36,4)+VLOOKUP(B37&amp;(E37-3),$A$1:D36,4))))</f>
        <v>#N/A</v>
      </c>
      <c r="G37" s="2">
        <f>D37+VLOOKUP(VALUE(B37&amp;(E37-1)),$A$1:D36,4,FALSE)</f>
        <v>49</v>
      </c>
    </row>
    <row r="38" spans="1:7" x14ac:dyDescent="0.35">
      <c r="A38">
        <f t="shared" si="0"/>
        <v>73</v>
      </c>
      <c r="B38">
        <v>7</v>
      </c>
      <c r="C38" s="1">
        <v>44906</v>
      </c>
      <c r="D38">
        <v>91</v>
      </c>
      <c r="E38">
        <f>COUNTIF($B$1:B38,B38)</f>
        <v>3</v>
      </c>
      <c r="F38" t="e">
        <f>IF(E38=1,D38,IF(E38=2,D38+VLOOKUP(B38&amp;(E38-1),$A$1:D37,4),IF(E38=3,D38+VLOOKUP(B38&amp;(E38-1),$A$1:D37,4)+VLOOKUP(B38&amp;(E38-2),$A$1:D37,4),D38+VLOOKUP(B38&amp;(E38-1),$A$1:D37,4)+VLOOKUP(B38&amp;(E38-2),$A$1:D37,4)+VLOOKUP(B38&amp;(E38-3),$A$1:D37,4))))</f>
        <v>#N/A</v>
      </c>
      <c r="G38" s="4">
        <f>D38+VLOOKUP(VALUE(B38&amp;(E38-1)),$A$1:D37,4,FALSE)</f>
        <v>93</v>
      </c>
    </row>
    <row r="39" spans="1:7" x14ac:dyDescent="0.35">
      <c r="A39">
        <f t="shared" si="0"/>
        <v>34</v>
      </c>
      <c r="B39">
        <v>3</v>
      </c>
      <c r="C39" s="1">
        <v>44930</v>
      </c>
      <c r="D39">
        <v>69</v>
      </c>
      <c r="E39">
        <f>COUNTIF($B$1:B39,B39)</f>
        <v>4</v>
      </c>
      <c r="F39" t="e">
        <f>IF(E39=1,D39,IF(E39=2,D39+VLOOKUP(B39&amp;(E39-1),$A$1:D38,4),IF(E39=3,D39+VLOOKUP(B39&amp;(E39-1),$A$1:D38,4)+VLOOKUP(B39&amp;(E39-2),$A$1:D38,4),D39+VLOOKUP(B39&amp;(E39-1),$A$1:D38,4)+VLOOKUP(B39&amp;(E39-2),$A$1:D38,4)+VLOOKUP(B39&amp;(E39-3),$A$1:D38,4))))</f>
        <v>#N/A</v>
      </c>
      <c r="G39" s="4">
        <f>D39+VLOOKUP(VALUE(B39&amp;(E39-1)),$A$1:D38,4,FALSE)</f>
        <v>92</v>
      </c>
    </row>
    <row r="40" spans="1:7" x14ac:dyDescent="0.35">
      <c r="A40">
        <f t="shared" si="0"/>
        <v>45</v>
      </c>
      <c r="B40">
        <v>4</v>
      </c>
      <c r="C40" s="1">
        <v>44948</v>
      </c>
      <c r="D40">
        <v>44</v>
      </c>
      <c r="E40">
        <f>COUNTIF($B$1:B40,B40)</f>
        <v>5</v>
      </c>
      <c r="F40" t="e">
        <f>IF(E40=1,D40,IF(E40=2,D40+VLOOKUP(B40&amp;(E40-1),$A$1:D39,4),IF(E40=3,D40+VLOOKUP(B40&amp;(E40-1),$A$1:D39,4)+VLOOKUP(B40&amp;(E40-2),$A$1:D39,4),D40+VLOOKUP(B40&amp;(E40-1),$A$1:D39,4)+VLOOKUP(B40&amp;(E40-2),$A$1:D39,4)+VLOOKUP(B40&amp;(E40-3),$A$1:D39,4))))</f>
        <v>#N/A</v>
      </c>
      <c r="G40" s="4">
        <f>D40+VLOOKUP(VALUE(B40&amp;(E40-1)),$A$1:D39,4,FALSE)</f>
        <v>98</v>
      </c>
    </row>
    <row r="41" spans="1:7" x14ac:dyDescent="0.35">
      <c r="A41">
        <f t="shared" si="0"/>
        <v>35</v>
      </c>
      <c r="B41">
        <v>3</v>
      </c>
      <c r="C41" s="1">
        <v>44970</v>
      </c>
      <c r="D41">
        <v>73</v>
      </c>
      <c r="E41">
        <f>COUNTIF($B$1:B41,B41)</f>
        <v>5</v>
      </c>
      <c r="F41" t="e">
        <f>IF(E41=1,D41,IF(E41=2,D41+VLOOKUP(B41&amp;(E41-1),$A$1:D40,4),IF(E41=3,D41+VLOOKUP(B41&amp;(E41-1),$A$1:D40,4)+VLOOKUP(B41&amp;(E41-2),$A$1:D40,4),D41+VLOOKUP(B41&amp;(E41-1),$A$1:D40,4)+VLOOKUP(B41&amp;(E41-2),$A$1:D40,4)+VLOOKUP(B41&amp;(E41-3),$A$1:D40,4))))</f>
        <v>#N/A</v>
      </c>
      <c r="G41" s="4">
        <f>D41+VLOOKUP(VALUE(B41&amp;(E41-1)),$A$1:D40,4,FALSE)</f>
        <v>142</v>
      </c>
    </row>
    <row r="42" spans="1:7" x14ac:dyDescent="0.35">
      <c r="A42">
        <f t="shared" si="0"/>
        <v>124</v>
      </c>
      <c r="B42">
        <v>12</v>
      </c>
      <c r="C42" s="1">
        <v>44973</v>
      </c>
      <c r="D42">
        <v>91</v>
      </c>
      <c r="E42">
        <f>COUNTIF($B$1:B42,B42)</f>
        <v>4</v>
      </c>
      <c r="F42" t="e">
        <f>IF(E42=1,D42,IF(E42=2,D42+VLOOKUP(B42&amp;(E42-1),$A$1:D41,4),IF(E42=3,D42+VLOOKUP(B42&amp;(E42-1),$A$1:D41,4)+VLOOKUP(B42&amp;(E42-2),$A$1:D41,4),D42+VLOOKUP(B42&amp;(E42-1),$A$1:D41,4)+VLOOKUP(B42&amp;(E42-2),$A$1:D41,4)+VLOOKUP(B42&amp;(E42-3),$A$1:D41,4))))</f>
        <v>#N/A</v>
      </c>
      <c r="G42" s="4">
        <f>D42+VLOOKUP(VALUE(B42&amp;(E42-1)),$A$1:D41,4,FALSE)</f>
        <v>169</v>
      </c>
    </row>
    <row r="43" spans="1:7" x14ac:dyDescent="0.35">
      <c r="A43">
        <f t="shared" si="0"/>
        <v>53</v>
      </c>
      <c r="B43">
        <v>5</v>
      </c>
      <c r="C43" s="1">
        <v>44974</v>
      </c>
      <c r="D43">
        <v>49</v>
      </c>
      <c r="E43">
        <f>COUNTIF($B$1:B43,B43)</f>
        <v>3</v>
      </c>
      <c r="F43" t="e">
        <f>IF(E43=1,D43,IF(E43=2,D43+VLOOKUP(B43&amp;(E43-1),$A$1:D42,4),IF(E43=3,D43+VLOOKUP(B43&amp;(E43-1),$A$1:D42,4)+VLOOKUP(B43&amp;(E43-2),$A$1:D42,4),D43+VLOOKUP(B43&amp;(E43-1),$A$1:D42,4)+VLOOKUP(B43&amp;(E43-2),$A$1:D42,4)+VLOOKUP(B43&amp;(E43-3),$A$1:D42,4))))</f>
        <v>#N/A</v>
      </c>
      <c r="G43" s="4">
        <f>D43+VLOOKUP(VALUE(B43&amp;(E43-1)),$A$1:D42,4,FALSE)</f>
        <v>74</v>
      </c>
    </row>
    <row r="44" spans="1:7" x14ac:dyDescent="0.35">
      <c r="A44" s="2">
        <f t="shared" si="0"/>
        <v>92</v>
      </c>
      <c r="B44" s="2">
        <v>9</v>
      </c>
      <c r="C44" s="3">
        <v>44979</v>
      </c>
      <c r="D44" s="2">
        <v>10</v>
      </c>
      <c r="E44" s="2">
        <f>COUNTIF($B$1:B44,B44)</f>
        <v>2</v>
      </c>
      <c r="F44" s="2" t="e">
        <f>IF(E44=1,D44,IF(E44=2,D44+VLOOKUP(B44&amp;(E44-1),$A$1:D43,4),IF(E44=3,D44+VLOOKUP(B44&amp;(E44-1),$A$1:D43,4)+VLOOKUP(B44&amp;(E44-2),$A$1:D43,4),D44+VLOOKUP(B44&amp;(E44-1),$A$1:D43,4)+VLOOKUP(B44&amp;(E44-2),$A$1:D43,4)+VLOOKUP(B44&amp;(E44-3),$A$1:D43,4))))</f>
        <v>#N/A</v>
      </c>
      <c r="G44" s="2">
        <f>D44+VLOOKUP(VALUE(B44&amp;(E44-1)),$A$1:D43,4,FALSE)</f>
        <v>105</v>
      </c>
    </row>
    <row r="45" spans="1:7" x14ac:dyDescent="0.35">
      <c r="A45">
        <f t="shared" si="0"/>
        <v>133</v>
      </c>
      <c r="B45">
        <v>13</v>
      </c>
      <c r="C45" s="1">
        <v>45021</v>
      </c>
      <c r="D45">
        <v>47</v>
      </c>
      <c r="E45">
        <f>COUNTIF($B$1:B45,B45)</f>
        <v>3</v>
      </c>
      <c r="F45" t="e">
        <f>IF(E45=1,D45,IF(E45=2,D45+VLOOKUP(B45&amp;(E45-1),$A$1:D44,4),IF(E45=3,D45+VLOOKUP(B45&amp;(E45-1),$A$1:D44,4)+VLOOKUP(B45&amp;(E45-2),$A$1:D44,4),D45+VLOOKUP(B45&amp;(E45-1),$A$1:D44,4)+VLOOKUP(B45&amp;(E45-2),$A$1:D44,4)+VLOOKUP(B45&amp;(E45-3),$A$1:D44,4))))</f>
        <v>#N/A</v>
      </c>
      <c r="G45" s="4">
        <f>D45+VLOOKUP(VALUE(B45&amp;(E45-1)),$A$1:D44,4,FALSE)</f>
        <v>100</v>
      </c>
    </row>
    <row r="46" spans="1:7" x14ac:dyDescent="0.35">
      <c r="A46" s="2">
        <f t="shared" si="0"/>
        <v>102</v>
      </c>
      <c r="B46" s="2">
        <v>10</v>
      </c>
      <c r="C46" s="3">
        <v>45025</v>
      </c>
      <c r="D46" s="2">
        <v>52</v>
      </c>
      <c r="E46" s="2">
        <f>COUNTIF($B$1:B46,B46)</f>
        <v>2</v>
      </c>
      <c r="F46" s="2" t="e">
        <f>IF(E46=1,D46,IF(E46=2,D46+VLOOKUP(B46&amp;(E46-1),$A$1:D45,4),IF(E46=3,D46+VLOOKUP(B46&amp;(E46-1),$A$1:D45,4)+VLOOKUP(B46&amp;(E46-2),$A$1:D45,4),D46+VLOOKUP(B46&amp;(E46-1),$A$1:D45,4)+VLOOKUP(B46&amp;(E46-2),$A$1:D45,4)+VLOOKUP(B46&amp;(E46-3),$A$1:D45,4))))</f>
        <v>#N/A</v>
      </c>
      <c r="G46" s="2">
        <f>D46+VLOOKUP(VALUE(B46&amp;(E46-1)),$A$1:D45,4,FALSE)</f>
        <v>132</v>
      </c>
    </row>
    <row r="47" spans="1:7" x14ac:dyDescent="0.35">
      <c r="A47">
        <f t="shared" si="0"/>
        <v>153</v>
      </c>
      <c r="B47">
        <v>15</v>
      </c>
      <c r="C47" s="1">
        <v>45055</v>
      </c>
      <c r="D47">
        <v>93</v>
      </c>
      <c r="E47">
        <f>COUNTIF($B$1:B47,B47)</f>
        <v>3</v>
      </c>
      <c r="F47" t="e">
        <f>IF(E47=1,D47,IF(E47=2,D47+VLOOKUP(B47&amp;(E47-1),$A$1:D46,4),IF(E47=3,D47+VLOOKUP(B47&amp;(E47-1),$A$1:D46,4)+VLOOKUP(B47&amp;(E47-2),$A$1:D46,4),D47+VLOOKUP(B47&amp;(E47-1),$A$1:D46,4)+VLOOKUP(B47&amp;(E47-2),$A$1:D46,4)+VLOOKUP(B47&amp;(E47-3),$A$1:D46,4))))</f>
        <v>#N/A</v>
      </c>
      <c r="G47" s="4">
        <f>D47+VLOOKUP(VALUE(B47&amp;(E47-1)),$A$1:D46,4,FALSE)</f>
        <v>141</v>
      </c>
    </row>
    <row r="48" spans="1:7" x14ac:dyDescent="0.35">
      <c r="A48">
        <f t="shared" si="0"/>
        <v>74</v>
      </c>
      <c r="B48">
        <v>7</v>
      </c>
      <c r="C48" s="1">
        <v>45055</v>
      </c>
      <c r="D48">
        <v>85</v>
      </c>
      <c r="E48">
        <f>COUNTIF($B$1:B48,B48)</f>
        <v>4</v>
      </c>
      <c r="F48" t="e">
        <f>IF(E48=1,D48,IF(E48=2,D48+VLOOKUP(B48&amp;(E48-1),$A$1:D47,4),IF(E48=3,D48+VLOOKUP(B48&amp;(E48-1),$A$1:D47,4)+VLOOKUP(B48&amp;(E48-2),$A$1:D47,4),D48+VLOOKUP(B48&amp;(E48-1),$A$1:D47,4)+VLOOKUP(B48&amp;(E48-2),$A$1:D47,4)+VLOOKUP(B48&amp;(E48-3),$A$1:D47,4))))</f>
        <v>#N/A</v>
      </c>
      <c r="G48" s="4">
        <f>D48+VLOOKUP(VALUE(B48&amp;(E48-1)),$A$1:D47,4,FALSE)</f>
        <v>176</v>
      </c>
    </row>
    <row r="49" spans="1:7" x14ac:dyDescent="0.35">
      <c r="A49">
        <f t="shared" si="0"/>
        <v>154</v>
      </c>
      <c r="B49">
        <v>15</v>
      </c>
      <c r="C49" s="1">
        <v>45067</v>
      </c>
      <c r="D49">
        <v>43</v>
      </c>
      <c r="E49">
        <f>COUNTIF($B$1:B49,B49)</f>
        <v>4</v>
      </c>
      <c r="F49" t="e">
        <f>IF(E49=1,D49,IF(E49=2,D49+VLOOKUP(B49&amp;(E49-1),$A$1:D48,4),IF(E49=3,D49+VLOOKUP(B49&amp;(E49-1),$A$1:D48,4)+VLOOKUP(B49&amp;(E49-2),$A$1:D48,4),D49+VLOOKUP(B49&amp;(E49-1),$A$1:D48,4)+VLOOKUP(B49&amp;(E49-2),$A$1:D48,4)+VLOOKUP(B49&amp;(E49-3),$A$1:D48,4))))</f>
        <v>#N/A</v>
      </c>
      <c r="G49" s="4">
        <f>D49+VLOOKUP(VALUE(B49&amp;(E49-1)),$A$1:D48,4,FALSE)</f>
        <v>136</v>
      </c>
    </row>
    <row r="50" spans="1:7" x14ac:dyDescent="0.35">
      <c r="A50">
        <f t="shared" si="0"/>
        <v>64</v>
      </c>
      <c r="B50">
        <v>6</v>
      </c>
      <c r="C50" s="1">
        <v>45089</v>
      </c>
      <c r="D50">
        <v>96</v>
      </c>
      <c r="E50">
        <f>COUNTIF($B$1:B50,B50)</f>
        <v>4</v>
      </c>
      <c r="F50" t="e">
        <f>IF(E50=1,D50,IF(E50=2,D50+VLOOKUP(B50&amp;(E50-1),$A$1:D49,4),IF(E50=3,D50+VLOOKUP(B50&amp;(E50-1),$A$1:D49,4)+VLOOKUP(B50&amp;(E50-2),$A$1:D49,4),D50+VLOOKUP(B50&amp;(E50-1),$A$1:D49,4)+VLOOKUP(B50&amp;(E50-2),$A$1:D49,4)+VLOOKUP(B50&amp;(E50-3),$A$1:D49,4))))</f>
        <v>#N/A</v>
      </c>
      <c r="G50" s="4">
        <f>D50+VLOOKUP(VALUE(B50&amp;(E50-1)),$A$1:D49,4,FALSE)</f>
        <v>186</v>
      </c>
    </row>
    <row r="51" spans="1:7" x14ac:dyDescent="0.35">
      <c r="A51">
        <f t="shared" si="0"/>
        <v>143</v>
      </c>
      <c r="B51">
        <v>14</v>
      </c>
      <c r="C51" s="1">
        <v>45104</v>
      </c>
      <c r="D51">
        <v>38</v>
      </c>
      <c r="E51">
        <f>COUNTIF($B$1:B51,B51)</f>
        <v>3</v>
      </c>
      <c r="F51" t="e">
        <f>IF(E51=1,D51,IF(E51=2,D51+VLOOKUP(B51&amp;(E51-1),$A$1:D50,4),IF(E51=3,D51+VLOOKUP(B51&amp;(E51-1),$A$1:D50,4)+VLOOKUP(B51&amp;(E51-2),$A$1:D50,4),D51+VLOOKUP(B51&amp;(E51-1),$A$1:D50,4)+VLOOKUP(B51&amp;(E51-2),$A$1:D50,4)+VLOOKUP(B51&amp;(E51-3),$A$1:D50,4))))</f>
        <v>#N/A</v>
      </c>
      <c r="G51" s="4">
        <f>D51+VLOOKUP(VALUE(B51&amp;(E51-1)),$A$1:D50,4,FALSE)</f>
        <v>102</v>
      </c>
    </row>
    <row r="52" spans="1:7" x14ac:dyDescent="0.35">
      <c r="A52">
        <f t="shared" si="0"/>
        <v>155</v>
      </c>
      <c r="B52">
        <v>15</v>
      </c>
      <c r="C52" s="1">
        <v>45118</v>
      </c>
      <c r="D52">
        <v>89</v>
      </c>
      <c r="E52">
        <f>COUNTIF($B$1:B52,B52)</f>
        <v>5</v>
      </c>
      <c r="F52" t="e">
        <f>IF(E52=1,D52,IF(E52=2,D52+VLOOKUP(B52&amp;(E52-1),$A$1:D51,4),IF(E52=3,D52+VLOOKUP(B52&amp;(E52-1),$A$1:D51,4)+VLOOKUP(B52&amp;(E52-2),$A$1:D51,4),D52+VLOOKUP(B52&amp;(E52-1),$A$1:D51,4)+VLOOKUP(B52&amp;(E52-2),$A$1:D51,4)+VLOOKUP(B52&amp;(E52-3),$A$1:D51,4))))</f>
        <v>#N/A</v>
      </c>
      <c r="G52" s="4">
        <f>D52+VLOOKUP(VALUE(B52&amp;(E52-1)),$A$1:D51,4,FALSE)</f>
        <v>132</v>
      </c>
    </row>
    <row r="53" spans="1:7" x14ac:dyDescent="0.35">
      <c r="A53">
        <f t="shared" si="0"/>
        <v>54</v>
      </c>
      <c r="B53">
        <v>5</v>
      </c>
      <c r="C53" s="1">
        <v>45141</v>
      </c>
      <c r="D53">
        <v>34</v>
      </c>
      <c r="E53">
        <f>COUNTIF($B$1:B53,B53)</f>
        <v>4</v>
      </c>
      <c r="F53" t="e">
        <f>IF(E53=1,D53,IF(E53=2,D53+VLOOKUP(B53&amp;(E53-1),$A$1:D52,4),IF(E53=3,D53+VLOOKUP(B53&amp;(E53-1),$A$1:D52,4)+VLOOKUP(B53&amp;(E53-2),$A$1:D52,4),D53+VLOOKUP(B53&amp;(E53-1),$A$1:D52,4)+VLOOKUP(B53&amp;(E53-2),$A$1:D52,4)+VLOOKUP(B53&amp;(E53-3),$A$1:D52,4))))</f>
        <v>#N/A</v>
      </c>
      <c r="G53" s="4">
        <f>D53+VLOOKUP(VALUE(B53&amp;(E53-1)),$A$1:D52,4,FALSE)</f>
        <v>83</v>
      </c>
    </row>
    <row r="54" spans="1:7" x14ac:dyDescent="0.35">
      <c r="A54">
        <f t="shared" si="0"/>
        <v>75</v>
      </c>
      <c r="B54">
        <v>7</v>
      </c>
      <c r="C54" s="1">
        <v>45203</v>
      </c>
      <c r="D54">
        <v>64</v>
      </c>
      <c r="E54">
        <f>COUNTIF($B$1:B54,B54)</f>
        <v>5</v>
      </c>
      <c r="F54" t="e">
        <f>IF(E54=1,D54,IF(E54=2,D54+VLOOKUP(B54&amp;(E54-1),$A$1:D53,4),IF(E54=3,D54+VLOOKUP(B54&amp;(E54-1),$A$1:D53,4)+VLOOKUP(B54&amp;(E54-2),$A$1:D53,4),D54+VLOOKUP(B54&amp;(E54-1),$A$1:D53,4)+VLOOKUP(B54&amp;(E54-2),$A$1:D53,4)+VLOOKUP(B54&amp;(E54-3),$A$1:D53,4))))</f>
        <v>#N/A</v>
      </c>
      <c r="G54" s="4">
        <f>D54+VLOOKUP(VALUE(B54&amp;(E54-1)),$A$1:D53,4,FALSE)</f>
        <v>149</v>
      </c>
    </row>
    <row r="55" spans="1:7" x14ac:dyDescent="0.35">
      <c r="A55">
        <f t="shared" si="0"/>
        <v>24</v>
      </c>
      <c r="B55">
        <v>2</v>
      </c>
      <c r="C55" s="1">
        <v>45208</v>
      </c>
      <c r="D55">
        <v>32</v>
      </c>
      <c r="E55">
        <f>COUNTIF($B$1:B55,B55)</f>
        <v>4</v>
      </c>
      <c r="F55" t="e">
        <f>IF(E55=1,D55,IF(E55=2,D55+VLOOKUP(B55&amp;(E55-1),$A$1:D54,4),IF(E55=3,D55+VLOOKUP(B55&amp;(E55-1),$A$1:D54,4)+VLOOKUP(B55&amp;(E55-2),$A$1:D54,4),D55+VLOOKUP(B55&amp;(E55-1),$A$1:D54,4)+VLOOKUP(B55&amp;(E55-2),$A$1:D54,4)+VLOOKUP(B55&amp;(E55-3),$A$1:D54,4))))</f>
        <v>#N/A</v>
      </c>
      <c r="G55" s="4">
        <f>D55+VLOOKUP(VALUE(B55&amp;(E55-1)),$A$1:D54,4,FALSE)</f>
        <v>126</v>
      </c>
    </row>
    <row r="56" spans="1:7" x14ac:dyDescent="0.35">
      <c r="A56">
        <f t="shared" si="0"/>
        <v>125</v>
      </c>
      <c r="B56">
        <v>12</v>
      </c>
      <c r="C56" s="1">
        <v>45216</v>
      </c>
      <c r="D56">
        <v>85</v>
      </c>
      <c r="E56">
        <f>COUNTIF($B$1:B56,B56)</f>
        <v>5</v>
      </c>
      <c r="F56" t="e">
        <f>IF(E56=1,D56,IF(E56=2,D56+VLOOKUP(B56&amp;(E56-1),$A$1:D55,4),IF(E56=3,D56+VLOOKUP(B56&amp;(E56-1),$A$1:D55,4)+VLOOKUP(B56&amp;(E56-2),$A$1:D55,4),D56+VLOOKUP(B56&amp;(E56-1),$A$1:D55,4)+VLOOKUP(B56&amp;(E56-2),$A$1:D55,4)+VLOOKUP(B56&amp;(E56-3),$A$1:D55,4))))</f>
        <v>#N/A</v>
      </c>
      <c r="G56" s="4">
        <f>D56+VLOOKUP(VALUE(B56&amp;(E56-1)),$A$1:D55,4,FALSE)</f>
        <v>176</v>
      </c>
    </row>
    <row r="57" spans="1:7" x14ac:dyDescent="0.35">
      <c r="A57">
        <f t="shared" si="0"/>
        <v>15</v>
      </c>
      <c r="B57">
        <v>1</v>
      </c>
      <c r="C57" s="1">
        <v>45217</v>
      </c>
      <c r="D57">
        <v>1</v>
      </c>
      <c r="E57">
        <f>COUNTIF($B$1:B57,B57)</f>
        <v>5</v>
      </c>
      <c r="F57" t="e">
        <f>IF(E57=1,D57,IF(E57=2,D57+VLOOKUP(B57&amp;(E57-1),$A$1:D56,4),IF(E57=3,D57+VLOOKUP(B57&amp;(E57-1),$A$1:D56,4)+VLOOKUP(B57&amp;(E57-2),$A$1:D56,4),D57+VLOOKUP(B57&amp;(E57-1),$A$1:D56,4)+VLOOKUP(B57&amp;(E57-2),$A$1:D56,4)+VLOOKUP(B57&amp;(E57-3),$A$1:D56,4))))</f>
        <v>#N/A</v>
      </c>
      <c r="G57" s="4">
        <f>D57+VLOOKUP(VALUE(B57&amp;(E57-1)),$A$1:D56,4,FALSE)</f>
        <v>3</v>
      </c>
    </row>
    <row r="58" spans="1:7" x14ac:dyDescent="0.35">
      <c r="A58">
        <f t="shared" si="0"/>
        <v>156</v>
      </c>
      <c r="B58">
        <v>15</v>
      </c>
      <c r="C58" s="1">
        <v>45237</v>
      </c>
      <c r="D58">
        <v>27</v>
      </c>
      <c r="E58">
        <f>COUNTIF($B$1:B58,B58)</f>
        <v>6</v>
      </c>
      <c r="F58" t="e">
        <f>IF(E58=1,D58,IF(E58=2,D58+VLOOKUP(B58&amp;(E58-1),$A$1:D57,4),IF(E58=3,D58+VLOOKUP(B58&amp;(E58-1),$A$1:D57,4)+VLOOKUP(B58&amp;(E58-2),$A$1:D57,4),D58+VLOOKUP(B58&amp;(E58-1),$A$1:D57,4)+VLOOKUP(B58&amp;(E58-2),$A$1:D57,4)+VLOOKUP(B58&amp;(E58-3),$A$1:D57,4))))</f>
        <v>#N/A</v>
      </c>
      <c r="G58" s="4">
        <f>D58+VLOOKUP(VALUE(B58&amp;(E58-1)),$A$1:D57,4,FALSE)</f>
        <v>116</v>
      </c>
    </row>
    <row r="59" spans="1:7" x14ac:dyDescent="0.35">
      <c r="A59">
        <f t="shared" si="0"/>
        <v>46</v>
      </c>
      <c r="B59">
        <v>4</v>
      </c>
      <c r="C59" s="1">
        <v>45242</v>
      </c>
      <c r="D59">
        <v>98</v>
      </c>
      <c r="E59">
        <f>COUNTIF($B$1:B59,B59)</f>
        <v>6</v>
      </c>
      <c r="F59" t="e">
        <f>IF(E59=1,D59,IF(E59=2,D59+VLOOKUP(B59&amp;(E59-1),$A$1:D58,4),IF(E59=3,D59+VLOOKUP(B59&amp;(E59-1),$A$1:D58,4)+VLOOKUP(B59&amp;(E59-2),$A$1:D58,4),D59+VLOOKUP(B59&amp;(E59-1),$A$1:D58,4)+VLOOKUP(B59&amp;(E59-2),$A$1:D58,4)+VLOOKUP(B59&amp;(E59-3),$A$1:D58,4))))</f>
        <v>#N/A</v>
      </c>
      <c r="G59" s="4">
        <f>D59+VLOOKUP(VALUE(B59&amp;(E59-1)),$A$1:D58,4,FALSE)</f>
        <v>142</v>
      </c>
    </row>
    <row r="60" spans="1:7" x14ac:dyDescent="0.35">
      <c r="A60">
        <f t="shared" si="0"/>
        <v>134</v>
      </c>
      <c r="B60">
        <v>13</v>
      </c>
      <c r="C60" s="1">
        <v>45284</v>
      </c>
      <c r="D60">
        <v>22</v>
      </c>
      <c r="E60">
        <f>COUNTIF($B$1:B60,B60)</f>
        <v>4</v>
      </c>
      <c r="F60" t="e">
        <f>IF(E60=1,D60,IF(E60=2,D60+VLOOKUP(B60&amp;(E60-1),$A$1:D59,4),IF(E60=3,D60+VLOOKUP(B60&amp;(E60-1),$A$1:D59,4)+VLOOKUP(B60&amp;(E60-2),$A$1:D59,4),D60+VLOOKUP(B60&amp;(E60-1),$A$1:D59,4)+VLOOKUP(B60&amp;(E60-2),$A$1:D59,4)+VLOOKUP(B60&amp;(E60-3),$A$1:D59,4))))</f>
        <v>#N/A</v>
      </c>
      <c r="G60" s="4">
        <f>D60+VLOOKUP(VALUE(B60&amp;(E60-1)),$A$1:D59,4,FALSE)</f>
        <v>69</v>
      </c>
    </row>
    <row r="61" spans="1:7" x14ac:dyDescent="0.35">
      <c r="A61">
        <f t="shared" si="0"/>
        <v>16</v>
      </c>
      <c r="B61">
        <v>1</v>
      </c>
      <c r="C61" s="1">
        <v>45286</v>
      </c>
      <c r="D61">
        <v>48</v>
      </c>
      <c r="E61">
        <f>COUNTIF($B$1:B61,B61)</f>
        <v>6</v>
      </c>
      <c r="F61" t="e">
        <f>IF(E61=1,D61,IF(E61=2,D61+VLOOKUP(B61&amp;(E61-1),$A$1:D60,4),IF(E61=3,D61+VLOOKUP(B61&amp;(E61-1),$A$1:D60,4)+VLOOKUP(B61&amp;(E61-2),$A$1:D60,4),D61+VLOOKUP(B61&amp;(E61-1),$A$1:D60,4)+VLOOKUP(B61&amp;(E61-2),$A$1:D60,4)+VLOOKUP(B61&amp;(E61-3),$A$1:D60,4))))</f>
        <v>#N/A</v>
      </c>
      <c r="G61" s="4">
        <f>D61+VLOOKUP(VALUE(B61&amp;(E61-1)),$A$1:D60,4,FALSE)</f>
        <v>49</v>
      </c>
    </row>
  </sheetData>
  <autoFilter ref="A1:E61" xr:uid="{E1308B95-DDE7-4848-84D7-E26127C62C9D}"/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ROLEX SA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CHAPELLIER Maxime</dc:creator>
  <cp:lastModifiedBy>CHAPELLIER Maxime</cp:lastModifiedBy>
  <dcterms:created xsi:type="dcterms:W3CDTF">2023-07-04T13:49:19Z</dcterms:created>
  <dcterms:modified xsi:type="dcterms:W3CDTF">2023-07-05T08:53:04Z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9ac4b2bc-ebd9-4dd7-ace5-ea1cea0e7ede_Enabled">
    <vt:lpwstr>true</vt:lpwstr>
  </property>
  <property fmtid="{D5CDD505-2E9C-101B-9397-08002B2CF9AE}" pid="3" name="MSIP_Label_9ac4b2bc-ebd9-4dd7-ace5-ea1cea0e7ede_SetDate">
    <vt:lpwstr>2023-07-05T08:53:04Z</vt:lpwstr>
  </property>
  <property fmtid="{D5CDD505-2E9C-101B-9397-08002B2CF9AE}" pid="4" name="MSIP_Label_9ac4b2bc-ebd9-4dd7-ace5-ea1cea0e7ede_Method">
    <vt:lpwstr>Privileged</vt:lpwstr>
  </property>
  <property fmtid="{D5CDD505-2E9C-101B-9397-08002B2CF9AE}" pid="5" name="MSIP_Label_9ac4b2bc-ebd9-4dd7-ace5-ea1cea0e7ede_Name">
    <vt:lpwstr>Internal</vt:lpwstr>
  </property>
  <property fmtid="{D5CDD505-2E9C-101B-9397-08002B2CF9AE}" pid="6" name="MSIP_Label_9ac4b2bc-ebd9-4dd7-ace5-ea1cea0e7ede_SiteId">
    <vt:lpwstr>f2460eca-756e-4a3f-bd14-d2a84590fc31</vt:lpwstr>
  </property>
  <property fmtid="{D5CDD505-2E9C-101B-9397-08002B2CF9AE}" pid="7" name="MSIP_Label_9ac4b2bc-ebd9-4dd7-ace5-ea1cea0e7ede_ActionId">
    <vt:lpwstr>82d9ec39-08e0-4e59-bacc-4059234aacf0</vt:lpwstr>
  </property>
  <property fmtid="{D5CDD505-2E9C-101B-9397-08002B2CF9AE}" pid="8" name="MSIP_Label_9ac4b2bc-ebd9-4dd7-ace5-ea1cea0e7ede_ContentBits">
    <vt:lpwstr>0</vt:lpwstr>
  </property>
  <property fmtid="{D5CDD505-2E9C-101B-9397-08002B2CF9AE}" pid="9" name="Niveau_Confidentialite">
    <vt:lpwstr>1;#Interne</vt:lpwstr>
  </property>
</Properties>
</file>