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5" windowWidth="6855" windowHeight="7680"/>
  </bookViews>
  <sheets>
    <sheet name="Feuil2" sheetId="5" r:id="rId1"/>
  </sheets>
  <calcPr calcId="124519"/>
</workbook>
</file>

<file path=xl/calcChain.xml><?xml version="1.0" encoding="utf-8"?>
<calcChain xmlns="http://schemas.openxmlformats.org/spreadsheetml/2006/main">
  <c r="G7" i="5"/>
  <c r="G8"/>
  <c r="G9"/>
  <c r="G10"/>
  <c r="G11"/>
  <c r="G12"/>
  <c r="G13"/>
  <c r="G14"/>
  <c r="G15"/>
  <c r="G6"/>
  <c r="G5"/>
  <c r="G4"/>
  <c r="E15"/>
  <c r="E14"/>
  <c r="E13"/>
  <c r="E12"/>
  <c r="E11"/>
  <c r="E10"/>
  <c r="E9"/>
  <c r="E8"/>
  <c r="E7"/>
  <c r="E6"/>
  <c r="E5"/>
  <c r="E4"/>
</calcChain>
</file>

<file path=xl/sharedStrings.xml><?xml version="1.0" encoding="utf-8"?>
<sst xmlns="http://schemas.openxmlformats.org/spreadsheetml/2006/main" count="21" uniqueCount="12">
  <si>
    <t>TOTAL</t>
  </si>
  <si>
    <t xml:space="preserve">DATES </t>
  </si>
  <si>
    <t>HEURE DEBUT</t>
  </si>
  <si>
    <t>HEURES FIN</t>
  </si>
  <si>
    <t>TYPE D INTERVENTION</t>
  </si>
  <si>
    <t>DUREE en mIn</t>
  </si>
  <si>
    <t>periodes</t>
  </si>
  <si>
    <t>dim jf</t>
  </si>
  <si>
    <t>astreinte</t>
  </si>
  <si>
    <r>
      <rPr>
        <b/>
        <sz val="11"/>
        <color theme="1"/>
        <rFont val="Calibri"/>
        <family val="2"/>
        <scheme val="minor"/>
      </rPr>
      <t>J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(07h 22h59)</t>
    </r>
  </si>
  <si>
    <r>
      <rPr>
        <b/>
        <sz val="11"/>
        <color theme="1"/>
        <rFont val="Calibri"/>
        <family val="2"/>
        <scheme val="minor"/>
      </rPr>
      <t xml:space="preserve">N </t>
    </r>
    <r>
      <rPr>
        <sz val="8"/>
        <color theme="1"/>
        <rFont val="Calibri"/>
        <family val="2"/>
        <scheme val="minor"/>
      </rPr>
      <t>(23h 06:59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</si>
  <si>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  <scheme val="minor"/>
      </rPr>
      <t>Di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&amp;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F J</t>
    </r>
    <r>
      <rPr>
        <sz val="11"/>
        <color theme="1"/>
        <rFont val="Calibri"/>
        <family val="2"/>
        <scheme val="minor"/>
      </rPr>
      <t>our</t>
    </r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</si>
</sst>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149998474074526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" xfId="0" applyBorder="1" applyAlignment="1">
      <alignment horizontal="center"/>
    </xf>
    <xf numFmtId="20" fontId="0" fillId="0" borderId="21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20" fontId="0" fillId="0" borderId="13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3" xfId="0" applyBorder="1"/>
    <xf numFmtId="0" fontId="0" fillId="0" borderId="15" xfId="0" applyBorder="1"/>
    <xf numFmtId="20" fontId="0" fillId="0" borderId="22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3" borderId="24" xfId="0" applyFill="1" applyBorder="1"/>
    <xf numFmtId="0" fontId="0" fillId="3" borderId="25" xfId="0" applyFill="1" applyBorder="1"/>
    <xf numFmtId="164" fontId="1" fillId="2" borderId="14" xfId="0" applyNumberFormat="1" applyFont="1" applyFill="1" applyBorder="1" applyAlignment="1">
      <alignment horizontal="center"/>
    </xf>
    <xf numFmtId="44" fontId="1" fillId="2" borderId="15" xfId="0" applyNumberFormat="1" applyFont="1" applyFill="1" applyBorder="1" applyAlignment="1">
      <alignment horizontal="center"/>
    </xf>
    <xf numFmtId="44" fontId="1" fillId="2" borderId="23" xfId="0" applyNumberFormat="1" applyFont="1" applyFill="1" applyBorder="1" applyAlignment="1" applyProtection="1"/>
    <xf numFmtId="20" fontId="0" fillId="0" borderId="6" xfId="0" applyNumberFormat="1" applyBorder="1" applyAlignment="1">
      <alignment horizontal="center"/>
    </xf>
    <xf numFmtId="20" fontId="0" fillId="0" borderId="20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textRotation="91"/>
    </xf>
    <xf numFmtId="0" fontId="0" fillId="0" borderId="10" xfId="0" applyBorder="1" applyAlignment="1">
      <alignment horizontal="center" vertical="center" textRotation="91"/>
    </xf>
    <xf numFmtId="0" fontId="0" fillId="0" borderId="11" xfId="0" applyBorder="1" applyAlignment="1">
      <alignment horizontal="center" vertical="center" textRotation="9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16"/>
  <sheetViews>
    <sheetView tabSelected="1" topLeftCell="A2" workbookViewId="0">
      <selection activeCell="F22" sqref="F22"/>
    </sheetView>
  </sheetViews>
  <sheetFormatPr baseColWidth="10" defaultRowHeight="15"/>
  <cols>
    <col min="2" max="2" width="12.42578125" customWidth="1"/>
    <col min="3" max="3" width="13.85546875" customWidth="1"/>
    <col min="4" max="4" width="13.7109375" customWidth="1"/>
    <col min="5" max="5" width="16.85546875" customWidth="1"/>
    <col min="6" max="6" width="24.140625" customWidth="1"/>
    <col min="7" max="7" width="13" customWidth="1"/>
    <col min="8" max="8" width="7.28515625" customWidth="1"/>
    <col min="9" max="9" width="9.85546875" customWidth="1"/>
  </cols>
  <sheetData>
    <row r="2" spans="1:9" ht="15.75" thickBot="1"/>
    <row r="3" spans="1:9" ht="15.75" thickBot="1">
      <c r="A3" s="4" t="s">
        <v>6</v>
      </c>
      <c r="B3" s="1" t="s">
        <v>1</v>
      </c>
      <c r="C3" s="1" t="s">
        <v>2</v>
      </c>
      <c r="D3" s="1" t="s">
        <v>3</v>
      </c>
      <c r="E3" s="5" t="s">
        <v>5</v>
      </c>
      <c r="F3" s="1" t="s">
        <v>4</v>
      </c>
      <c r="G3" s="4" t="s">
        <v>0</v>
      </c>
      <c r="H3" s="23" t="s">
        <v>7</v>
      </c>
      <c r="I3" s="23" t="s">
        <v>8</v>
      </c>
    </row>
    <row r="4" spans="1:9">
      <c r="A4" s="27" t="s">
        <v>9</v>
      </c>
      <c r="B4" s="40"/>
      <c r="C4" s="33"/>
      <c r="D4" s="13"/>
      <c r="E4" s="16">
        <f>CONVERT(((D4-C4)-INT(D4-C4))*24,"hr","mn")</f>
        <v>0</v>
      </c>
      <c r="F4" s="43"/>
      <c r="G4" s="32" t="b">
        <f>IF(AND(TIME(6,59,59)&lt;C4,C4&lt;TIME(23,0,0)),IF(AND(TIME(6,59,59)&lt;D4,D4&lt;TIME(23,0,0)),ROUNDUP((CONVERT(((D4-C4)-INT(D4-C4))*24,"hr","mn")/60),0)*1))</f>
        <v>0</v>
      </c>
      <c r="H4" s="28"/>
      <c r="I4" s="24"/>
    </row>
    <row r="5" spans="1:9">
      <c r="A5" s="6" t="s">
        <v>10</v>
      </c>
      <c r="B5" s="41"/>
      <c r="C5" s="34"/>
      <c r="D5" s="19"/>
      <c r="E5" s="17">
        <f t="shared" ref="E5:E15" si="0">CONVERT(((D5-C5)-INT(D5-C5))*24,"hr","mn")</f>
        <v>0</v>
      </c>
      <c r="F5" s="44"/>
      <c r="G5" s="30" t="b">
        <f>IF(AND(OR(IF(TIME(0,0,0)&lt;C5,C5&lt;TIME(6,59,59)),OR(IF(TIME(22,59,59)&lt;C5,C5&lt;TIME(23,59,59)))),AND(OR(IF(TIME(0,0,0)&lt;D5,D5&lt;TIME(6,59,59)),OR(IF(TIME(22,59,59)&lt;D5,D5&lt;TIME(23,59,59)))))),ROUNDUP((CONVERT(((D5-C5)-INT(D5-C5))*24,"hr","mn")/60),0)*3)</f>
        <v>0</v>
      </c>
      <c r="H5" s="29"/>
      <c r="I5" s="6"/>
    </row>
    <row r="6" spans="1:9" ht="15.75" thickBot="1">
      <c r="A6" s="7" t="s">
        <v>11</v>
      </c>
      <c r="B6" s="42"/>
      <c r="C6" s="35"/>
      <c r="D6" s="26"/>
      <c r="E6" s="18">
        <f t="shared" si="0"/>
        <v>0</v>
      </c>
      <c r="F6" s="45"/>
      <c r="G6" s="31" t="b">
        <f>IF(AND(TIME(6,59,59)&lt;C6,C6&lt;TIME(23,0,0)),IF(AND(TIME(6,59,59)&lt;D6,D6&lt;TIME(23,0,0)),IF(AND(H6="x"),ROUNDUP((CONVERT(((D6-C6)-INT(D6-C6))*24,"hr","mn")/60),0)*2)))</f>
        <v>0</v>
      </c>
      <c r="H6" s="22"/>
      <c r="I6" s="25"/>
    </row>
    <row r="7" spans="1:9">
      <c r="A7" s="27" t="s">
        <v>9</v>
      </c>
      <c r="B7" s="40"/>
      <c r="C7" s="12"/>
      <c r="D7" s="39"/>
      <c r="E7" s="16">
        <f t="shared" si="0"/>
        <v>0</v>
      </c>
      <c r="F7" s="43"/>
      <c r="G7" s="32" t="b">
        <f t="shared" ref="G7:G15" si="1">IF(AND(TIME(6,59,59)&lt;C7,C7&lt;TIME(23,0,0)),IF(AND(TIME(6,59,59)&lt;D7,D7&lt;TIME(23,0,0)),ROUNDUP((CONVERT(((D7-C7)-INT(D7-C7))*24,"hr","mn")/60),0)*1))</f>
        <v>0</v>
      </c>
      <c r="H7" s="28"/>
      <c r="I7" s="24"/>
    </row>
    <row r="8" spans="1:9">
      <c r="A8" s="6" t="s">
        <v>10</v>
      </c>
      <c r="B8" s="41"/>
      <c r="C8" s="8"/>
      <c r="D8" s="9"/>
      <c r="E8" s="17">
        <f t="shared" si="0"/>
        <v>0</v>
      </c>
      <c r="F8" s="44"/>
      <c r="G8" s="30" t="b">
        <f t="shared" ref="G8:G15" si="2">IF(AND(OR(IF(TIME(0,0,0)&lt;C8,C8&lt;TIME(6,59,59)),OR(IF(TIME(22,59,59)&lt;C8,C8&lt;TIME(23,59,59)))),AND(OR(IF(TIME(0,0,0)&lt;D8,D8&lt;TIME(6,59,59)),OR(IF(TIME(22,59,59)&lt;D8,D8&lt;TIME(23,59,59)))))),ROUNDUP((CONVERT(((D8-C8)-INT(D8-C8))*24,"hr","mn")/60),0)*3)</f>
        <v>0</v>
      </c>
      <c r="H8" s="29"/>
      <c r="I8" s="6"/>
    </row>
    <row r="9" spans="1:9" ht="15.75" thickBot="1">
      <c r="A9" s="7" t="s">
        <v>11</v>
      </c>
      <c r="B9" s="42"/>
      <c r="C9" s="10"/>
      <c r="D9" s="11"/>
      <c r="E9" s="18">
        <f t="shared" si="0"/>
        <v>0</v>
      </c>
      <c r="F9" s="45"/>
      <c r="G9" s="31" t="b">
        <f t="shared" ref="G9" si="3">IF(AND(TIME(6,59,59)&lt;C9,C9&lt;TIME(23,0,0)),IF(AND(TIME(6,59,59)&lt;D9,D9&lt;TIME(23,0,0)),IF(AND(H9="x"),ROUNDUP((CONVERT(((D9-C9)-INT(D9-C9))*24,"hr","mn")/60),0)*2)))</f>
        <v>0</v>
      </c>
      <c r="H9" s="22"/>
      <c r="I9" s="25"/>
    </row>
    <row r="10" spans="1:9">
      <c r="A10" s="27" t="s">
        <v>9</v>
      </c>
      <c r="B10" s="40"/>
      <c r="C10" s="12"/>
      <c r="D10" s="39"/>
      <c r="E10" s="16">
        <f t="shared" si="0"/>
        <v>0</v>
      </c>
      <c r="F10" s="43"/>
      <c r="G10" s="32" t="b">
        <f t="shared" ref="G10:G15" si="4">IF(AND(TIME(6,59,59)&lt;C10,C10&lt;TIME(23,0,0)),IF(AND(TIME(6,59,59)&lt;D10,D10&lt;TIME(23,0,0)),ROUNDUP((CONVERT(((D10-C10)-INT(D10-C10))*24,"hr","mn")/60),0)*1))</f>
        <v>0</v>
      </c>
      <c r="H10" s="28"/>
      <c r="I10" s="24"/>
    </row>
    <row r="11" spans="1:9">
      <c r="A11" s="6" t="s">
        <v>10</v>
      </c>
      <c r="B11" s="41"/>
      <c r="C11" s="8"/>
      <c r="D11" s="9"/>
      <c r="E11" s="17">
        <f t="shared" si="0"/>
        <v>0</v>
      </c>
      <c r="F11" s="44"/>
      <c r="G11" s="30" t="b">
        <f t="shared" ref="G11:G15" si="5">IF(AND(OR(IF(TIME(0,0,0)&lt;C11,C11&lt;TIME(6,59,59)),OR(IF(TIME(22,59,59)&lt;C11,C11&lt;TIME(23,59,59)))),AND(OR(IF(TIME(0,0,0)&lt;D11,D11&lt;TIME(6,59,59)),OR(IF(TIME(22,59,59)&lt;D11,D11&lt;TIME(23,59,59)))))),ROUNDUP((CONVERT(((D11-C11)-INT(D11-C11))*24,"hr","mn")/60),0)*3)</f>
        <v>0</v>
      </c>
      <c r="H11" s="29"/>
      <c r="I11" s="6"/>
    </row>
    <row r="12" spans="1:9" ht="15.75" thickBot="1">
      <c r="A12" s="7" t="s">
        <v>11</v>
      </c>
      <c r="B12" s="42"/>
      <c r="C12" s="10"/>
      <c r="D12" s="11"/>
      <c r="E12" s="18">
        <f t="shared" si="0"/>
        <v>0</v>
      </c>
      <c r="F12" s="45"/>
      <c r="G12" s="31" t="b">
        <f t="shared" ref="G12" si="6">IF(AND(TIME(6,59,59)&lt;C12,C12&lt;TIME(23,0,0)),IF(AND(TIME(6,59,59)&lt;D12,D12&lt;TIME(23,0,0)),IF(AND(H12="x"),ROUNDUP((CONVERT(((D12-C12)-INT(D12-C12))*24,"hr","mn")/60),0)*2)))</f>
        <v>0</v>
      </c>
      <c r="H12" s="22"/>
      <c r="I12" s="25"/>
    </row>
    <row r="13" spans="1:9">
      <c r="A13" s="27" t="s">
        <v>9</v>
      </c>
      <c r="B13" s="40"/>
      <c r="C13" s="36"/>
      <c r="D13" s="20"/>
      <c r="E13" s="21">
        <f t="shared" si="0"/>
        <v>0</v>
      </c>
      <c r="F13" s="43"/>
      <c r="G13" s="32" t="b">
        <f t="shared" ref="G13:G15" si="7">IF(AND(TIME(6,59,59)&lt;C13,C13&lt;TIME(23,0,0)),IF(AND(TIME(6,59,59)&lt;D13,D13&lt;TIME(23,0,0)),ROUNDUP((CONVERT(((D13-C13)-INT(D13-C13))*24,"hr","mn")/60),0)*1))</f>
        <v>0</v>
      </c>
      <c r="H13" s="28"/>
      <c r="I13" s="24"/>
    </row>
    <row r="14" spans="1:9">
      <c r="A14" s="6" t="s">
        <v>10</v>
      </c>
      <c r="B14" s="41"/>
      <c r="C14" s="37"/>
      <c r="D14" s="14"/>
      <c r="E14" s="17">
        <f t="shared" si="0"/>
        <v>0</v>
      </c>
      <c r="F14" s="44"/>
      <c r="G14" s="30" t="b">
        <f t="shared" ref="G14:G15" si="8">IF(AND(OR(IF(TIME(0,0,0)&lt;C14,C14&lt;TIME(6,59,59)),OR(IF(TIME(22,59,59)&lt;C14,C14&lt;TIME(23,59,59)))),AND(OR(IF(TIME(0,0,0)&lt;D14,D14&lt;TIME(6,59,59)),OR(IF(TIME(22,59,59)&lt;D14,D14&lt;TIME(23,59,59)))))),ROUNDUP((CONVERT(((D14-C14)-INT(D14-C14))*24,"hr","mn")/60),0)*3)</f>
        <v>0</v>
      </c>
      <c r="H14" s="29"/>
      <c r="I14" s="6"/>
    </row>
    <row r="15" spans="1:9" ht="15.75" thickBot="1">
      <c r="A15" s="7" t="s">
        <v>11</v>
      </c>
      <c r="B15" s="42"/>
      <c r="C15" s="38"/>
      <c r="D15" s="15"/>
      <c r="E15" s="18">
        <f t="shared" si="0"/>
        <v>0</v>
      </c>
      <c r="F15" s="45"/>
      <c r="G15" s="31" t="b">
        <f t="shared" ref="G15" si="9">IF(AND(TIME(6,59,59)&lt;C15,C15&lt;TIME(23,0,0)),IF(AND(TIME(6,59,59)&lt;D15,D15&lt;TIME(23,0,0)),IF(AND(H15="x"),ROUNDUP((CONVERT(((D15-C15)-INT(D15-C15))*24,"hr","mn")/60),0)*2)))</f>
        <v>0</v>
      </c>
      <c r="H15" s="22"/>
      <c r="I15" s="25"/>
    </row>
    <row r="16" spans="1:9">
      <c r="F16" s="2"/>
      <c r="G16" s="3"/>
    </row>
  </sheetData>
  <mergeCells count="8">
    <mergeCell ref="B4:B6"/>
    <mergeCell ref="F4:F6"/>
    <mergeCell ref="B7:B9"/>
    <mergeCell ref="B10:B12"/>
    <mergeCell ref="B13:B15"/>
    <mergeCell ref="F7:F9"/>
    <mergeCell ref="F10:F12"/>
    <mergeCell ref="F13:F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2010-09-22T10:40:06Z</dcterms:created>
  <dcterms:modified xsi:type="dcterms:W3CDTF">2010-10-20T19:54:32Z</dcterms:modified>
</cp:coreProperties>
</file>