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18915" windowHeight="6990"/>
  </bookViews>
  <sheets>
    <sheet name="15 06 14 07 2023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AJ5" i="1" l="1"/>
  <c r="AK5" i="1" s="1"/>
  <c r="AL5" i="1"/>
  <c r="AM5" i="1"/>
  <c r="AN5" i="1"/>
  <c r="AO5" i="1" s="1"/>
  <c r="AP5" i="1"/>
  <c r="AQ5" i="1"/>
  <c r="AR5" i="1"/>
  <c r="AS5" i="1" s="1"/>
  <c r="AJ6" i="1"/>
  <c r="AK6" i="1" s="1"/>
  <c r="AL6" i="1"/>
  <c r="AM6" i="1" s="1"/>
  <c r="AN6" i="1"/>
  <c r="AO6" i="1"/>
  <c r="AP6" i="1"/>
  <c r="AQ6" i="1" s="1"/>
  <c r="AR6" i="1"/>
  <c r="AS6" i="1"/>
  <c r="AJ7" i="1"/>
  <c r="AK7" i="1" s="1"/>
  <c r="AL7" i="1"/>
  <c r="AM7" i="1"/>
  <c r="AN7" i="1"/>
  <c r="AO7" i="1" s="1"/>
  <c r="AP7" i="1"/>
  <c r="AQ7" i="1" s="1"/>
  <c r="AR7" i="1"/>
  <c r="AS7" i="1" s="1"/>
  <c r="AJ8" i="1"/>
  <c r="AK8" i="1"/>
  <c r="AL8" i="1"/>
  <c r="AM8" i="1" s="1"/>
  <c r="AN8" i="1"/>
  <c r="AO8" i="1"/>
  <c r="AP8" i="1"/>
  <c r="AQ8" i="1" s="1"/>
  <c r="AR8" i="1"/>
  <c r="AS8" i="1"/>
  <c r="AJ9" i="1"/>
  <c r="AK9" i="1" s="1"/>
  <c r="AL9" i="1"/>
  <c r="AM9" i="1" s="1"/>
  <c r="AN9" i="1"/>
  <c r="AO9" i="1" s="1"/>
  <c r="AP9" i="1"/>
  <c r="AQ9" i="1"/>
  <c r="AR9" i="1"/>
  <c r="AS9" i="1" s="1"/>
  <c r="AJ10" i="1"/>
  <c r="AK10" i="1"/>
  <c r="AL10" i="1"/>
  <c r="AM10" i="1" s="1"/>
  <c r="AN10" i="1"/>
  <c r="AO10" i="1"/>
  <c r="AP10" i="1"/>
  <c r="AQ10" i="1" s="1"/>
  <c r="AR10" i="1"/>
  <c r="AS10" i="1" s="1"/>
  <c r="AJ11" i="1"/>
  <c r="AK11" i="1" s="1"/>
  <c r="AL11" i="1"/>
  <c r="AM11" i="1"/>
  <c r="AN11" i="1"/>
  <c r="AO11" i="1" s="1"/>
  <c r="AP11" i="1"/>
  <c r="AQ11" i="1"/>
  <c r="AR11" i="1"/>
  <c r="AS11" i="1" s="1"/>
  <c r="AJ12" i="1"/>
  <c r="AK12" i="1"/>
  <c r="AL12" i="1"/>
  <c r="AM12" i="1" s="1"/>
  <c r="AN12" i="1"/>
  <c r="AO12" i="1" s="1"/>
  <c r="AP12" i="1"/>
  <c r="AQ12" i="1" s="1"/>
  <c r="AR12" i="1"/>
  <c r="AS12" i="1"/>
  <c r="AJ13" i="1"/>
  <c r="AK13" i="1" s="1"/>
  <c r="AL13" i="1"/>
  <c r="AM13" i="1"/>
  <c r="AN13" i="1"/>
  <c r="AO13" i="1" s="1"/>
  <c r="AP13" i="1"/>
  <c r="AQ13" i="1"/>
  <c r="AR13" i="1"/>
  <c r="AS13" i="1" s="1"/>
  <c r="AJ14" i="1"/>
  <c r="AK14" i="1" s="1"/>
  <c r="AL14" i="1"/>
  <c r="AM14" i="1" s="1"/>
  <c r="AN14" i="1"/>
  <c r="AO14" i="1"/>
  <c r="AP14" i="1"/>
  <c r="AQ14" i="1" s="1"/>
  <c r="AR14" i="1"/>
  <c r="AS14" i="1"/>
  <c r="AJ15" i="1"/>
  <c r="AK15" i="1" s="1"/>
  <c r="AL15" i="1"/>
  <c r="AM15" i="1"/>
  <c r="AN15" i="1"/>
  <c r="AO15" i="1" s="1"/>
  <c r="AP15" i="1"/>
  <c r="AQ15" i="1" s="1"/>
  <c r="AR15" i="1"/>
  <c r="AS15" i="1" s="1"/>
  <c r="AJ16" i="1"/>
  <c r="AK16" i="1"/>
  <c r="AL16" i="1"/>
  <c r="AM16" i="1" s="1"/>
  <c r="AN16" i="1"/>
  <c r="AO16" i="1"/>
  <c r="AP16" i="1"/>
  <c r="AQ16" i="1" s="1"/>
  <c r="AR16" i="1"/>
  <c r="AS16" i="1"/>
  <c r="AJ17" i="1"/>
  <c r="AK17" i="1" s="1"/>
  <c r="AL17" i="1"/>
  <c r="AM17" i="1" s="1"/>
  <c r="AN17" i="1"/>
  <c r="AO17" i="1" s="1"/>
  <c r="AP17" i="1"/>
  <c r="AQ17" i="1"/>
  <c r="AR17" i="1"/>
  <c r="AS17" i="1" s="1"/>
  <c r="AJ18" i="1"/>
  <c r="AK18" i="1"/>
  <c r="AL18" i="1"/>
  <c r="AM18" i="1" s="1"/>
  <c r="AN18" i="1"/>
  <c r="AO18" i="1"/>
  <c r="AP18" i="1"/>
  <c r="AQ18" i="1" s="1"/>
  <c r="AR18" i="1"/>
  <c r="AS18" i="1" s="1"/>
  <c r="AJ19" i="1"/>
  <c r="AK19" i="1" s="1"/>
  <c r="AL19" i="1"/>
  <c r="AM19" i="1"/>
  <c r="AN19" i="1"/>
  <c r="AO19" i="1" s="1"/>
  <c r="AP19" i="1"/>
  <c r="AQ19" i="1"/>
  <c r="AR19" i="1"/>
  <c r="AS19" i="1" s="1"/>
  <c r="AJ20" i="1"/>
  <c r="AK20" i="1"/>
  <c r="AL20" i="1"/>
  <c r="AM20" i="1" s="1"/>
  <c r="AN20" i="1"/>
  <c r="AO20" i="1" s="1"/>
  <c r="AP20" i="1"/>
  <c r="AQ20" i="1" s="1"/>
  <c r="AR20" i="1"/>
  <c r="AS20" i="1"/>
  <c r="AJ21" i="1"/>
  <c r="AK21" i="1" s="1"/>
  <c r="AL21" i="1"/>
  <c r="AM21" i="1"/>
  <c r="AN21" i="1"/>
  <c r="AO21" i="1" s="1"/>
  <c r="AP21" i="1"/>
  <c r="AQ21" i="1"/>
  <c r="AR21" i="1"/>
  <c r="AS21" i="1" s="1"/>
  <c r="AJ22" i="1"/>
  <c r="AK22" i="1" s="1"/>
  <c r="AL22" i="1"/>
  <c r="AM22" i="1" s="1"/>
  <c r="AN22" i="1"/>
  <c r="AO22" i="1"/>
  <c r="AP22" i="1"/>
  <c r="AQ22" i="1" s="1"/>
  <c r="AR22" i="1"/>
  <c r="AS22" i="1"/>
  <c r="AJ23" i="1"/>
  <c r="AK23" i="1" s="1"/>
  <c r="AL23" i="1"/>
  <c r="AM23" i="1"/>
  <c r="AN23" i="1"/>
  <c r="AO23" i="1" s="1"/>
  <c r="AP23" i="1"/>
  <c r="AQ23" i="1" s="1"/>
  <c r="AR23" i="1"/>
  <c r="AS23" i="1" s="1"/>
  <c r="AJ24" i="1"/>
  <c r="AK24" i="1"/>
  <c r="AL24" i="1"/>
  <c r="AM24" i="1" s="1"/>
  <c r="AN24" i="1"/>
  <c r="AO24" i="1"/>
  <c r="AP24" i="1"/>
  <c r="AQ24" i="1" s="1"/>
  <c r="AR24" i="1"/>
  <c r="AS24" i="1"/>
  <c r="AJ25" i="1"/>
  <c r="AK25" i="1" s="1"/>
  <c r="AL25" i="1"/>
  <c r="AM25" i="1" s="1"/>
  <c r="AN25" i="1"/>
  <c r="AO25" i="1" s="1"/>
  <c r="AP25" i="1"/>
  <c r="AQ25" i="1"/>
  <c r="AR25" i="1"/>
  <c r="AS25" i="1" s="1"/>
  <c r="AJ26" i="1"/>
  <c r="AK26" i="1"/>
  <c r="AL26" i="1"/>
  <c r="AM26" i="1" s="1"/>
  <c r="AN26" i="1"/>
  <c r="AO26" i="1"/>
  <c r="AP26" i="1"/>
  <c r="AQ26" i="1" s="1"/>
  <c r="AR26" i="1"/>
  <c r="AS26" i="1" s="1"/>
  <c r="AJ27" i="1"/>
  <c r="AK27" i="1" s="1"/>
  <c r="AL27" i="1"/>
  <c r="AM27" i="1"/>
  <c r="AN27" i="1"/>
  <c r="AO27" i="1" s="1"/>
  <c r="AP27" i="1"/>
  <c r="AQ27" i="1"/>
  <c r="AR27" i="1"/>
  <c r="AS27" i="1" s="1"/>
  <c r="AJ28" i="1"/>
  <c r="AK28" i="1"/>
  <c r="AL28" i="1"/>
  <c r="AM28" i="1" s="1"/>
  <c r="AN28" i="1"/>
  <c r="AO28" i="1" s="1"/>
  <c r="AP28" i="1"/>
  <c r="AQ28" i="1" s="1"/>
  <c r="AR28" i="1"/>
  <c r="AS28" i="1"/>
  <c r="AJ29" i="1"/>
  <c r="AK29" i="1" s="1"/>
  <c r="AL29" i="1"/>
  <c r="AM29" i="1"/>
  <c r="AN29" i="1"/>
  <c r="AO29" i="1" s="1"/>
  <c r="AP29" i="1"/>
  <c r="AQ29" i="1"/>
  <c r="AR29" i="1"/>
  <c r="AS29" i="1" s="1"/>
  <c r="AJ30" i="1"/>
  <c r="AK30" i="1" s="1"/>
  <c r="AL30" i="1"/>
  <c r="AM30" i="1" s="1"/>
  <c r="AN30" i="1"/>
  <c r="AO30" i="1"/>
  <c r="AP30" i="1"/>
  <c r="AQ30" i="1" s="1"/>
  <c r="AR30" i="1"/>
  <c r="AS30" i="1"/>
  <c r="AJ31" i="1"/>
  <c r="AK31" i="1" s="1"/>
  <c r="AL31" i="1"/>
  <c r="AM31" i="1"/>
  <c r="AN31" i="1"/>
  <c r="AO31" i="1" s="1"/>
  <c r="AP31" i="1"/>
  <c r="AQ31" i="1" s="1"/>
  <c r="AR31" i="1"/>
  <c r="AS31" i="1" s="1"/>
  <c r="AJ32" i="1"/>
  <c r="AK32" i="1"/>
  <c r="AL32" i="1"/>
  <c r="AM32" i="1" s="1"/>
  <c r="AN32" i="1"/>
  <c r="AO32" i="1"/>
  <c r="AP32" i="1"/>
  <c r="AQ32" i="1" s="1"/>
  <c r="AR32" i="1"/>
  <c r="AS32" i="1"/>
  <c r="AJ33" i="1"/>
  <c r="AK33" i="1" s="1"/>
  <c r="AL33" i="1"/>
  <c r="AM33" i="1" s="1"/>
  <c r="AN33" i="1"/>
  <c r="AO33" i="1" s="1"/>
  <c r="AP33" i="1"/>
  <c r="AQ33" i="1"/>
  <c r="AR33" i="1"/>
  <c r="AS33" i="1" s="1"/>
  <c r="AJ34" i="1"/>
  <c r="AK34" i="1"/>
  <c r="AL34" i="1"/>
  <c r="AM34" i="1" s="1"/>
  <c r="AN34" i="1"/>
  <c r="AO34" i="1"/>
  <c r="AP34" i="1"/>
  <c r="AQ34" i="1" s="1"/>
  <c r="AR34" i="1"/>
  <c r="AS34" i="1" s="1"/>
  <c r="AJ35" i="1"/>
  <c r="AK35" i="1" s="1"/>
  <c r="AL35" i="1"/>
  <c r="AM35" i="1"/>
  <c r="AN35" i="1"/>
  <c r="AO35" i="1" s="1"/>
  <c r="AP35" i="1"/>
  <c r="AQ35" i="1"/>
  <c r="AR35" i="1"/>
  <c r="AS35" i="1" s="1"/>
  <c r="AJ36" i="1"/>
  <c r="AK36" i="1"/>
  <c r="AL36" i="1"/>
  <c r="AM36" i="1" s="1"/>
  <c r="AN36" i="1"/>
  <c r="AO36" i="1" s="1"/>
  <c r="AP36" i="1"/>
  <c r="AQ36" i="1" s="1"/>
  <c r="AR36" i="1"/>
  <c r="AS36" i="1"/>
  <c r="AJ37" i="1"/>
  <c r="AK37" i="1" s="1"/>
  <c r="AL37" i="1"/>
  <c r="AM37" i="1"/>
  <c r="AN37" i="1"/>
  <c r="AO37" i="1" s="1"/>
  <c r="AP37" i="1"/>
  <c r="AQ37" i="1"/>
  <c r="AR37" i="1"/>
  <c r="AS37" i="1" s="1"/>
  <c r="AJ38" i="1"/>
  <c r="AK38" i="1" s="1"/>
  <c r="AL38" i="1"/>
  <c r="AM38" i="1" s="1"/>
  <c r="AN38" i="1"/>
  <c r="AO38" i="1"/>
  <c r="AP38" i="1"/>
  <c r="AQ38" i="1" s="1"/>
  <c r="AR38" i="1"/>
  <c r="AS38" i="1"/>
  <c r="AJ39" i="1"/>
  <c r="AK39" i="1" s="1"/>
  <c r="AL39" i="1"/>
  <c r="AM39" i="1"/>
  <c r="AN39" i="1"/>
  <c r="AO39" i="1" s="1"/>
  <c r="AP39" i="1"/>
  <c r="AQ39" i="1"/>
  <c r="AR39" i="1"/>
  <c r="AS39" i="1" s="1"/>
  <c r="AJ40" i="1"/>
  <c r="AK40" i="1"/>
  <c r="AL40" i="1"/>
  <c r="AM40" i="1" s="1"/>
  <c r="AN40" i="1"/>
  <c r="AO40" i="1"/>
  <c r="AP40" i="1"/>
  <c r="AQ40" i="1" s="1"/>
  <c r="AR40" i="1"/>
  <c r="AS40" i="1"/>
  <c r="AJ41" i="1"/>
  <c r="AK41" i="1" s="1"/>
  <c r="AL41" i="1"/>
  <c r="AM41" i="1"/>
  <c r="AN41" i="1"/>
  <c r="AO41" i="1" s="1"/>
  <c r="AP41" i="1"/>
  <c r="AQ41" i="1"/>
  <c r="AR41" i="1"/>
  <c r="AS41" i="1" s="1"/>
  <c r="AJ42" i="1"/>
  <c r="AK42" i="1"/>
  <c r="AL42" i="1"/>
  <c r="AM42" i="1" s="1"/>
  <c r="AN42" i="1"/>
  <c r="AO42" i="1"/>
  <c r="AP42" i="1"/>
  <c r="AQ42" i="1" s="1"/>
  <c r="AR42" i="1"/>
  <c r="AS42" i="1"/>
  <c r="AJ43" i="1"/>
  <c r="AK43" i="1" s="1"/>
  <c r="AL43" i="1"/>
  <c r="AM43" i="1"/>
  <c r="AN43" i="1"/>
  <c r="AO43" i="1" s="1"/>
  <c r="AP43" i="1"/>
  <c r="AQ43" i="1"/>
  <c r="AR43" i="1"/>
  <c r="AS43" i="1" s="1"/>
  <c r="AJ44" i="1"/>
  <c r="AK44" i="1"/>
  <c r="AL44" i="1"/>
  <c r="AM44" i="1" s="1"/>
  <c r="AN44" i="1"/>
  <c r="AO44" i="1"/>
  <c r="AP44" i="1"/>
  <c r="AQ44" i="1" s="1"/>
  <c r="AR44" i="1"/>
  <c r="AS44" i="1"/>
  <c r="AJ45" i="1"/>
  <c r="AK45" i="1" s="1"/>
  <c r="AL45" i="1"/>
  <c r="AM45" i="1"/>
  <c r="AN45" i="1"/>
  <c r="AO45" i="1" s="1"/>
  <c r="AP45" i="1"/>
  <c r="AQ45" i="1"/>
  <c r="AR45" i="1"/>
  <c r="AS45" i="1" s="1"/>
  <c r="AJ46" i="1"/>
  <c r="AK46" i="1"/>
  <c r="AL46" i="1"/>
  <c r="AM46" i="1" s="1"/>
  <c r="AN46" i="1"/>
  <c r="AO46" i="1"/>
  <c r="AP46" i="1"/>
  <c r="AQ46" i="1" s="1"/>
  <c r="AR46" i="1"/>
  <c r="AS46" i="1"/>
  <c r="AJ47" i="1"/>
  <c r="AK47" i="1" s="1"/>
  <c r="AL47" i="1"/>
  <c r="AM47" i="1"/>
  <c r="AN47" i="1"/>
  <c r="AO47" i="1" s="1"/>
  <c r="AP47" i="1"/>
  <c r="AQ47" i="1"/>
  <c r="AR47" i="1"/>
  <c r="AS47" i="1" s="1"/>
  <c r="AJ48" i="1"/>
  <c r="AK48" i="1"/>
  <c r="AL48" i="1"/>
  <c r="AM48" i="1" s="1"/>
  <c r="AN48" i="1"/>
  <c r="AO48" i="1"/>
  <c r="AP48" i="1"/>
  <c r="AQ48" i="1" s="1"/>
  <c r="AR48" i="1"/>
  <c r="AS48" i="1"/>
  <c r="AJ49" i="1"/>
  <c r="AK49" i="1" s="1"/>
  <c r="AL49" i="1"/>
  <c r="AM49" i="1"/>
  <c r="AN49" i="1"/>
  <c r="AO49" i="1" s="1"/>
  <c r="AP49" i="1"/>
  <c r="AQ49" i="1"/>
  <c r="AR49" i="1"/>
  <c r="AS49" i="1" s="1"/>
  <c r="AJ50" i="1"/>
  <c r="AK50" i="1"/>
  <c r="AL50" i="1"/>
  <c r="AM50" i="1" s="1"/>
  <c r="AN50" i="1"/>
  <c r="AO50" i="1"/>
  <c r="AP50" i="1"/>
  <c r="AQ50" i="1" s="1"/>
  <c r="AR50" i="1"/>
  <c r="AS50" i="1"/>
  <c r="AJ51" i="1"/>
  <c r="AK51" i="1" s="1"/>
  <c r="AL51" i="1"/>
  <c r="AM51" i="1"/>
  <c r="AN51" i="1"/>
  <c r="AO51" i="1" s="1"/>
  <c r="AP51" i="1"/>
  <c r="AQ51" i="1"/>
  <c r="AR51" i="1"/>
  <c r="AS51" i="1" s="1"/>
  <c r="AJ52" i="1"/>
  <c r="AK52" i="1"/>
  <c r="AL52" i="1"/>
  <c r="AM52" i="1" s="1"/>
  <c r="AN52" i="1"/>
  <c r="AO52" i="1"/>
  <c r="AP52" i="1"/>
  <c r="AQ52" i="1" s="1"/>
  <c r="AR52" i="1"/>
  <c r="AS52" i="1"/>
  <c r="AJ53" i="1"/>
  <c r="AK53" i="1" s="1"/>
  <c r="AL53" i="1"/>
  <c r="AM53" i="1"/>
  <c r="AN53" i="1"/>
  <c r="AO53" i="1" s="1"/>
  <c r="AP53" i="1"/>
  <c r="AQ53" i="1"/>
  <c r="AR53" i="1"/>
  <c r="AS53" i="1" s="1"/>
  <c r="AO4" i="1"/>
  <c r="AM4" i="1"/>
  <c r="AK4" i="1"/>
  <c r="AI5" i="1"/>
  <c r="AI6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4" i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P4" i="1"/>
  <c r="AQ4" i="1" s="1"/>
  <c r="AN4" i="1"/>
  <c r="AL4" i="1"/>
  <c r="AJ4" i="1"/>
  <c r="AH4" i="1"/>
  <c r="AR4" i="1" s="1"/>
  <c r="AS4" i="1" s="1"/>
</calcChain>
</file>

<file path=xl/sharedStrings.xml><?xml version="1.0" encoding="utf-8"?>
<sst xmlns="http://schemas.openxmlformats.org/spreadsheetml/2006/main" count="694" uniqueCount="49">
  <si>
    <r>
      <t xml:space="preserve">DISTRIBUTION Fortimel (Veuillez noter le nombre que vous donnez et la lettre du produit) </t>
    </r>
    <r>
      <rPr>
        <b/>
        <sz val="15"/>
        <color rgb="FFFF0000"/>
        <rFont val="Calibri"/>
        <family val="2"/>
        <scheme val="minor"/>
      </rPr>
      <t>F  Fortimel   D  Diacare   J  Jusy   N  Neutre   C  Cubitan  E Energy</t>
    </r>
  </si>
  <si>
    <t>TOTAL     F</t>
  </si>
  <si>
    <t>Montant  F</t>
  </si>
  <si>
    <t>TOTAL     D</t>
  </si>
  <si>
    <t>Montant  D</t>
  </si>
  <si>
    <t>TOTAL     J</t>
  </si>
  <si>
    <t>Montant  J</t>
  </si>
  <si>
    <t>TOTAL     N</t>
  </si>
  <si>
    <t>Montant  N</t>
  </si>
  <si>
    <t>TOTAL     C</t>
  </si>
  <si>
    <t>Montant  C</t>
  </si>
  <si>
    <t>TOTAL     E</t>
  </si>
  <si>
    <t>Montant  E</t>
  </si>
  <si>
    <t>NOMS</t>
  </si>
  <si>
    <t>quantité</t>
  </si>
  <si>
    <t>prod</t>
  </si>
  <si>
    <t>F</t>
  </si>
  <si>
    <t>E</t>
  </si>
  <si>
    <t>D</t>
  </si>
  <si>
    <t>J</t>
  </si>
  <si>
    <t>N</t>
  </si>
  <si>
    <t>C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</si>
  <si>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</si>
  <si>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</si>
  <si>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</si>
  <si>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</si>
  <si>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</si>
  <si>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</si>
  <si>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</si>
  <si>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</si>
  <si>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</si>
  <si>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</si>
  <si>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</si>
  <si>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</si>
  <si>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</si>
  <si>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</si>
  <si>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</si>
  <si>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</si>
  <si>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</si>
  <si>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</si>
  <si>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</si>
  <si>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</si>
  <si>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</si>
  <si>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</si>
  <si>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</si>
  <si>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ZZ</t>
  </si>
  <si>
    <t>J/F</t>
  </si>
  <si>
    <t>STOP AVIS mcc</t>
  </si>
  <si>
    <t>KCAL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</si>
</sst>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 ;_ * \-#,##0.00_ ;_ * &quot;-&quot;??_ ;_ @_ "/>
    <numFmt numFmtId="165" formatCode="0.000"/>
    <numFmt numFmtId="166" formatCode="_ * #,##0_ ;_ * \-#,##0_ ;_ * &quot;-&quot;??_ ;_ @_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5"/>
      <color rgb="FFFF0000"/>
      <name val="Calibri"/>
      <family val="2"/>
      <scheme val="minor"/>
    </font>
    <font>
      <sz val="15"/>
      <color theme="1"/>
      <name val="Calibri"/>
      <family val="2"/>
      <scheme val="minor"/>
    </font>
    <font>
      <b/>
      <i/>
      <sz val="15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9">
    <xf numFmtId="0" fontId="0" fillId="0" borderId="0" xfId="0"/>
    <xf numFmtId="0" fontId="2" fillId="2" borderId="1" xfId="0" applyFont="1" applyFill="1" applyBorder="1" applyAlignment="1">
      <alignment horizontal="center"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/>
    </xf>
    <xf numFmtId="16" fontId="2" fillId="3" borderId="7" xfId="0" applyNumberFormat="1" applyFont="1" applyFill="1" applyBorder="1" applyAlignment="1">
      <alignment horizontal="center"/>
    </xf>
    <xf numFmtId="16" fontId="2" fillId="3" borderId="8" xfId="0" applyNumberFormat="1" applyFont="1" applyFill="1" applyBorder="1" applyAlignment="1">
      <alignment horizontal="center"/>
    </xf>
    <xf numFmtId="16" fontId="2" fillId="3" borderId="9" xfId="0" applyNumberFormat="1" applyFont="1" applyFill="1" applyBorder="1" applyAlignment="1">
      <alignment horizontal="center"/>
    </xf>
    <xf numFmtId="16" fontId="2" fillId="3" borderId="10" xfId="0" applyNumberFormat="1" applyFont="1" applyFill="1" applyBorder="1" applyAlignment="1">
      <alignment horizontal="center"/>
    </xf>
    <xf numFmtId="16" fontId="2" fillId="3" borderId="11" xfId="0" applyNumberFormat="1" applyFont="1" applyFill="1" applyBorder="1" applyAlignment="1">
      <alignment horizontal="center"/>
    </xf>
    <xf numFmtId="2" fontId="2" fillId="3" borderId="10" xfId="0" applyNumberFormat="1" applyFont="1" applyFill="1" applyBorder="1" applyAlignment="1">
      <alignment horizontal="center"/>
    </xf>
    <xf numFmtId="16" fontId="2" fillId="3" borderId="12" xfId="0" applyNumberFormat="1" applyFont="1" applyFill="1" applyBorder="1" applyAlignment="1">
      <alignment horizontal="center"/>
    </xf>
    <xf numFmtId="0" fontId="4" fillId="4" borderId="6" xfId="0" applyFont="1" applyFill="1" applyBorder="1" applyAlignment="1">
      <alignment horizontal="left"/>
    </xf>
    <xf numFmtId="1" fontId="2" fillId="4" borderId="5" xfId="0" applyNumberFormat="1" applyFont="1" applyFill="1" applyBorder="1" applyAlignment="1">
      <alignment horizontal="center"/>
    </xf>
    <xf numFmtId="1" fontId="2" fillId="4" borderId="6" xfId="1" applyNumberFormat="1" applyFont="1" applyFill="1" applyBorder="1" applyAlignment="1">
      <alignment horizontal="center"/>
    </xf>
    <xf numFmtId="165" fontId="2" fillId="4" borderId="5" xfId="0" applyNumberFormat="1" applyFont="1" applyFill="1" applyBorder="1" applyAlignment="1">
      <alignment horizontal="center"/>
    </xf>
    <xf numFmtId="0" fontId="4" fillId="0" borderId="5" xfId="0" applyFont="1" applyBorder="1"/>
    <xf numFmtId="1" fontId="2" fillId="4" borderId="13" xfId="0" applyNumberFormat="1" applyFont="1" applyFill="1" applyBorder="1" applyAlignment="1">
      <alignment horizontal="center"/>
    </xf>
    <xf numFmtId="1" fontId="2" fillId="4" borderId="11" xfId="1" applyNumberFormat="1" applyFont="1" applyFill="1" applyBorder="1" applyAlignment="1">
      <alignment horizontal="center"/>
    </xf>
    <xf numFmtId="1" fontId="2" fillId="4" borderId="14" xfId="0" applyNumberFormat="1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16" fontId="2" fillId="3" borderId="13" xfId="0" applyNumberFormat="1" applyFont="1" applyFill="1" applyBorder="1" applyAlignment="1">
      <alignment horizontal="center"/>
    </xf>
    <xf numFmtId="16" fontId="2" fillId="3" borderId="14" xfId="0" applyNumberFormat="1" applyFont="1" applyFill="1" applyBorder="1" applyAlignment="1">
      <alignment horizontal="center"/>
    </xf>
    <xf numFmtId="16" fontId="2" fillId="3" borderId="13" xfId="0" applyNumberFormat="1" applyFont="1" applyFill="1" applyBorder="1" applyAlignment="1">
      <alignment horizontal="center"/>
    </xf>
    <xf numFmtId="16" fontId="2" fillId="3" borderId="14" xfId="0" applyNumberFormat="1" applyFont="1" applyFill="1" applyBorder="1" applyAlignment="1">
      <alignment horizontal="center"/>
    </xf>
    <xf numFmtId="166" fontId="2" fillId="4" borderId="5" xfId="1" applyNumberFormat="1" applyFont="1" applyFill="1" applyBorder="1" applyAlignment="1">
      <alignment horizontal="center"/>
    </xf>
    <xf numFmtId="16" fontId="2" fillId="4" borderId="5" xfId="0" applyNumberFormat="1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16" fontId="2" fillId="4" borderId="13" xfId="0" applyNumberFormat="1" applyFont="1" applyFill="1" applyBorder="1" applyAlignment="1">
      <alignment horizontal="center"/>
    </xf>
    <xf numFmtId="16" fontId="2" fillId="4" borderId="14" xfId="0" applyNumberFormat="1" applyFont="1" applyFill="1" applyBorder="1" applyAlignment="1">
      <alignment horizontal="center"/>
    </xf>
    <xf numFmtId="0" fontId="4" fillId="4" borderId="5" xfId="0" applyFont="1" applyFill="1" applyBorder="1"/>
    <xf numFmtId="0" fontId="0" fillId="0" borderId="5" xfId="0" applyBorder="1"/>
    <xf numFmtId="1" fontId="2" fillId="5" borderId="6" xfId="1" applyNumberFormat="1" applyFont="1" applyFill="1" applyBorder="1" applyAlignment="1">
      <alignment horizontal="center"/>
    </xf>
    <xf numFmtId="1" fontId="2" fillId="5" borderId="5" xfId="0" applyNumberFormat="1" applyFont="1" applyFill="1" applyBorder="1" applyAlignment="1">
      <alignment horizontal="center"/>
    </xf>
    <xf numFmtId="1" fontId="2" fillId="5" borderId="11" xfId="1" applyNumberFormat="1" applyFont="1" applyFill="1" applyBorder="1" applyAlignment="1">
      <alignment horizontal="center"/>
    </xf>
    <xf numFmtId="0" fontId="2" fillId="0" borderId="5" xfId="0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istribution%20FORTIM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CT 15 07 15 08"/>
      <sheetName val="15 08  14 09"/>
      <sheetName val="15 11  14  12"/>
      <sheetName val="15 12 14 01"/>
      <sheetName val="15 01 14 02"/>
      <sheetName val="15 03 14 04 23"/>
      <sheetName val="15 02 14 03"/>
      <sheetName val="15 03 14 04 2023"/>
      <sheetName val="15 04 14 05"/>
      <sheetName val=" 15 05 14 06 2023"/>
      <sheetName val="15 06 14 07 2023"/>
      <sheetName val="prix de 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B2">
            <v>1.7070000000000001</v>
          </cell>
        </row>
        <row r="3">
          <cell r="B3">
            <v>1.8129999999999999</v>
          </cell>
        </row>
        <row r="4">
          <cell r="B4">
            <v>2.15</v>
          </cell>
        </row>
        <row r="5">
          <cell r="B5">
            <v>2.6349999999999998</v>
          </cell>
        </row>
        <row r="6">
          <cell r="B6">
            <v>2.6349999999999998</v>
          </cell>
        </row>
        <row r="7">
          <cell r="B7">
            <v>1.8129999999999999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S53"/>
  <sheetViews>
    <sheetView tabSelected="1" topLeftCell="Z37" zoomScale="70" zoomScaleNormal="70" workbookViewId="0">
      <selection activeCell="AK63" sqref="AK63"/>
    </sheetView>
  </sheetViews>
  <sheetFormatPr baseColWidth="10" defaultRowHeight="15" x14ac:dyDescent="0.25"/>
  <cols>
    <col min="1" max="1" width="16.5703125" customWidth="1"/>
    <col min="34" max="34" width="11" bestFit="1" customWidth="1"/>
    <col min="35" max="35" width="12.42578125" customWidth="1"/>
    <col min="36" max="36" width="11" bestFit="1" customWidth="1"/>
    <col min="37" max="37" width="12.28515625" customWidth="1"/>
    <col min="38" max="38" width="11" bestFit="1" customWidth="1"/>
    <col min="39" max="39" width="12" customWidth="1"/>
    <col min="40" max="40" width="11" bestFit="1" customWidth="1"/>
    <col min="41" max="41" width="12.42578125" customWidth="1"/>
    <col min="42" max="42" width="11" bestFit="1" customWidth="1"/>
    <col min="43" max="43" width="11.85546875" customWidth="1"/>
    <col min="44" max="44" width="11" bestFit="1" customWidth="1"/>
    <col min="45" max="45" width="11.85546875" customWidth="1"/>
  </cols>
  <sheetData>
    <row r="1" spans="1:45" ht="39.75" customHeight="1" thickBot="1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3"/>
      <c r="AG1" s="4"/>
      <c r="AH1" s="5" t="s">
        <v>1</v>
      </c>
      <c r="AI1" s="5" t="s">
        <v>2</v>
      </c>
      <c r="AJ1" s="5" t="s">
        <v>3</v>
      </c>
      <c r="AK1" s="5" t="s">
        <v>4</v>
      </c>
      <c r="AL1" s="5" t="s">
        <v>5</v>
      </c>
      <c r="AM1" s="5" t="s">
        <v>6</v>
      </c>
      <c r="AN1" s="5" t="s">
        <v>7</v>
      </c>
      <c r="AO1" s="5" t="s">
        <v>8</v>
      </c>
      <c r="AP1" s="5" t="s">
        <v>9</v>
      </c>
      <c r="AQ1" s="5" t="s">
        <v>10</v>
      </c>
      <c r="AR1" s="5" t="s">
        <v>11</v>
      </c>
      <c r="AS1" s="5" t="s">
        <v>12</v>
      </c>
    </row>
    <row r="2" spans="1:45" ht="19.5" x14ac:dyDescent="0.3">
      <c r="A2" s="6" t="s">
        <v>13</v>
      </c>
      <c r="B2" s="7">
        <v>45092</v>
      </c>
      <c r="C2" s="8"/>
      <c r="D2" s="7">
        <v>45093</v>
      </c>
      <c r="E2" s="8"/>
      <c r="F2" s="7">
        <v>45094</v>
      </c>
      <c r="G2" s="8"/>
      <c r="H2" s="7">
        <v>45095</v>
      </c>
      <c r="I2" s="8"/>
      <c r="J2" s="7">
        <v>45096</v>
      </c>
      <c r="K2" s="8"/>
      <c r="L2" s="7">
        <v>45097</v>
      </c>
      <c r="M2" s="8"/>
      <c r="N2" s="7">
        <v>45098</v>
      </c>
      <c r="O2" s="8"/>
      <c r="P2" s="7">
        <v>45099</v>
      </c>
      <c r="Q2" s="8"/>
      <c r="R2" s="7">
        <v>45100</v>
      </c>
      <c r="S2" s="8"/>
      <c r="T2" s="7">
        <v>45101</v>
      </c>
      <c r="U2" s="8"/>
      <c r="V2" s="7">
        <v>45102</v>
      </c>
      <c r="W2" s="8"/>
      <c r="X2" s="7">
        <v>45103</v>
      </c>
      <c r="Y2" s="8"/>
      <c r="Z2" s="7">
        <v>45104</v>
      </c>
      <c r="AA2" s="8"/>
      <c r="AB2" s="7">
        <v>45105</v>
      </c>
      <c r="AC2" s="8"/>
      <c r="AD2" s="7">
        <v>45106</v>
      </c>
      <c r="AE2" s="8"/>
      <c r="AF2" s="7">
        <v>45107</v>
      </c>
      <c r="AG2" s="9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</row>
    <row r="3" spans="1:45" ht="19.5" x14ac:dyDescent="0.3">
      <c r="A3" s="6"/>
      <c r="B3" s="10" t="s">
        <v>14</v>
      </c>
      <c r="C3" s="11" t="s">
        <v>15</v>
      </c>
      <c r="D3" s="10" t="s">
        <v>14</v>
      </c>
      <c r="E3" s="11" t="s">
        <v>15</v>
      </c>
      <c r="F3" s="12" t="s">
        <v>14</v>
      </c>
      <c r="G3" s="11" t="s">
        <v>15</v>
      </c>
      <c r="H3" s="10" t="s">
        <v>14</v>
      </c>
      <c r="I3" s="11" t="s">
        <v>15</v>
      </c>
      <c r="J3" s="10" t="s">
        <v>14</v>
      </c>
      <c r="K3" s="11" t="s">
        <v>15</v>
      </c>
      <c r="L3" s="10" t="s">
        <v>14</v>
      </c>
      <c r="M3" s="11" t="s">
        <v>15</v>
      </c>
      <c r="N3" s="10" t="s">
        <v>14</v>
      </c>
      <c r="O3" s="11" t="s">
        <v>15</v>
      </c>
      <c r="P3" s="10" t="s">
        <v>14</v>
      </c>
      <c r="Q3" s="11" t="s">
        <v>15</v>
      </c>
      <c r="R3" s="10" t="s">
        <v>14</v>
      </c>
      <c r="S3" s="11" t="s">
        <v>15</v>
      </c>
      <c r="T3" s="10" t="s">
        <v>14</v>
      </c>
      <c r="U3" s="11" t="s">
        <v>15</v>
      </c>
      <c r="V3" s="10" t="s">
        <v>14</v>
      </c>
      <c r="W3" s="11" t="s">
        <v>15</v>
      </c>
      <c r="X3" s="10" t="s">
        <v>14</v>
      </c>
      <c r="Y3" s="11" t="s">
        <v>15</v>
      </c>
      <c r="Z3" s="10" t="s">
        <v>14</v>
      </c>
      <c r="AA3" s="11" t="s">
        <v>15</v>
      </c>
      <c r="AB3" s="10" t="s">
        <v>14</v>
      </c>
      <c r="AC3" s="11" t="s">
        <v>15</v>
      </c>
      <c r="AD3" s="10" t="s">
        <v>14</v>
      </c>
      <c r="AE3" s="11" t="s">
        <v>15</v>
      </c>
      <c r="AF3" s="10" t="s">
        <v>14</v>
      </c>
      <c r="AG3" s="13" t="s">
        <v>15</v>
      </c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</row>
    <row r="4" spans="1:45" ht="19.5" x14ac:dyDescent="0.3">
      <c r="A4" s="14" t="s">
        <v>22</v>
      </c>
      <c r="B4" s="15">
        <v>1</v>
      </c>
      <c r="C4" s="16" t="s">
        <v>16</v>
      </c>
      <c r="D4" s="15">
        <v>1</v>
      </c>
      <c r="E4" s="15" t="s">
        <v>16</v>
      </c>
      <c r="F4" s="15">
        <v>1</v>
      </c>
      <c r="G4" s="16" t="s">
        <v>16</v>
      </c>
      <c r="H4" s="15">
        <v>1</v>
      </c>
      <c r="I4" s="16" t="s">
        <v>16</v>
      </c>
      <c r="J4" s="15">
        <v>1</v>
      </c>
      <c r="K4" s="16" t="s">
        <v>16</v>
      </c>
      <c r="L4" s="15">
        <v>1</v>
      </c>
      <c r="M4" s="16" t="s">
        <v>16</v>
      </c>
      <c r="N4" s="15">
        <v>1</v>
      </c>
      <c r="O4" s="16" t="s">
        <v>16</v>
      </c>
      <c r="P4" s="15">
        <v>1</v>
      </c>
      <c r="Q4" s="16" t="s">
        <v>16</v>
      </c>
      <c r="R4" s="15">
        <v>1</v>
      </c>
      <c r="S4" s="16" t="s">
        <v>16</v>
      </c>
      <c r="T4" s="15">
        <v>1</v>
      </c>
      <c r="U4" s="16" t="s">
        <v>16</v>
      </c>
      <c r="V4" s="15">
        <v>1</v>
      </c>
      <c r="W4" s="15" t="s">
        <v>16</v>
      </c>
      <c r="X4" s="15">
        <v>1</v>
      </c>
      <c r="Y4" s="15" t="s">
        <v>17</v>
      </c>
      <c r="Z4" s="15">
        <v>1</v>
      </c>
      <c r="AA4" s="16" t="s">
        <v>18</v>
      </c>
      <c r="AB4" s="15">
        <v>1</v>
      </c>
      <c r="AC4" s="16" t="s">
        <v>19</v>
      </c>
      <c r="AD4" s="15">
        <v>1</v>
      </c>
      <c r="AE4" s="16" t="s">
        <v>20</v>
      </c>
      <c r="AF4" s="15">
        <v>1</v>
      </c>
      <c r="AG4" s="16" t="s">
        <v>21</v>
      </c>
      <c r="AH4" s="15">
        <f>COUNTIF(C4:AG4,"F")</f>
        <v>11</v>
      </c>
      <c r="AI4" s="17">
        <f>AH4*'[1]prix de base'!$B$3</f>
        <v>19.942999999999998</v>
      </c>
      <c r="AJ4" s="15">
        <f>COUNTIF(C4:AG4,"D")</f>
        <v>1</v>
      </c>
      <c r="AK4" s="17">
        <f>AJ4*'[1]prix de base'!$B$6</f>
        <v>2.6349999999999998</v>
      </c>
      <c r="AL4" s="15">
        <f>COUNTIF(C4:AG4,"J")</f>
        <v>1</v>
      </c>
      <c r="AM4" s="17">
        <f>AL4*'[1]prix de base'!$B$4</f>
        <v>2.15</v>
      </c>
      <c r="AN4" s="15">
        <f>COUNTIF(C4:AG4,"N")</f>
        <v>1</v>
      </c>
      <c r="AO4" s="17">
        <f>AN4*'[1]prix de base'!$B$2</f>
        <v>1.7070000000000001</v>
      </c>
      <c r="AP4" s="15">
        <f>COUNTIF(C4:AG4,"C")</f>
        <v>1</v>
      </c>
      <c r="AQ4" s="17">
        <f>AP4*'[1]prix de base'!B5</f>
        <v>2.6349999999999998</v>
      </c>
      <c r="AR4" s="15">
        <f>COUNTIF(D4:AH4,"E")</f>
        <v>1</v>
      </c>
      <c r="AS4" s="17">
        <f>AR4*'[1]prix de base'!B7</f>
        <v>1.8129999999999999</v>
      </c>
    </row>
    <row r="5" spans="1:45" ht="19.5" x14ac:dyDescent="0.3">
      <c r="A5" s="14" t="s">
        <v>23</v>
      </c>
      <c r="B5" s="15">
        <v>1</v>
      </c>
      <c r="C5" s="16" t="s">
        <v>16</v>
      </c>
      <c r="D5" s="15">
        <v>1</v>
      </c>
      <c r="E5" s="15" t="s">
        <v>16</v>
      </c>
      <c r="F5" s="15">
        <v>1</v>
      </c>
      <c r="G5" s="16" t="s">
        <v>16</v>
      </c>
      <c r="H5" s="15">
        <v>1</v>
      </c>
      <c r="I5" s="16" t="s">
        <v>16</v>
      </c>
      <c r="J5" s="15"/>
      <c r="K5" s="16"/>
      <c r="L5" s="15">
        <v>1</v>
      </c>
      <c r="M5" s="16" t="s">
        <v>16</v>
      </c>
      <c r="N5" s="15">
        <v>1</v>
      </c>
      <c r="O5" s="16" t="s">
        <v>16</v>
      </c>
      <c r="P5" s="15">
        <v>1</v>
      </c>
      <c r="Q5" s="16" t="s">
        <v>16</v>
      </c>
      <c r="R5" s="15">
        <v>1</v>
      </c>
      <c r="S5" s="16" t="s">
        <v>16</v>
      </c>
      <c r="T5" s="15">
        <v>1</v>
      </c>
      <c r="U5" s="16" t="s">
        <v>16</v>
      </c>
      <c r="V5" s="15">
        <v>1</v>
      </c>
      <c r="W5" s="15" t="s">
        <v>16</v>
      </c>
      <c r="X5" s="15">
        <v>1</v>
      </c>
      <c r="Y5" s="15" t="s">
        <v>16</v>
      </c>
      <c r="Z5" s="15"/>
      <c r="AA5" s="16"/>
      <c r="AB5" s="15">
        <v>1</v>
      </c>
      <c r="AC5" s="16" t="s">
        <v>16</v>
      </c>
      <c r="AD5" s="15">
        <v>1</v>
      </c>
      <c r="AE5" s="16" t="s">
        <v>16</v>
      </c>
      <c r="AF5" s="15"/>
      <c r="AG5" s="16"/>
      <c r="AH5" s="15">
        <f t="shared" ref="AH5:AH53" si="0">COUNTIF(C5:AG5,"F")</f>
        <v>13</v>
      </c>
      <c r="AI5" s="17">
        <f>AH5*'[1]prix de base'!$B$3</f>
        <v>23.568999999999999</v>
      </c>
      <c r="AJ5" s="15">
        <f t="shared" ref="AJ5:AJ53" si="1">COUNTIF(C5:AG5,"D")</f>
        <v>0</v>
      </c>
      <c r="AK5" s="17">
        <f>AJ5*'[1]prix de base'!$B$6</f>
        <v>0</v>
      </c>
      <c r="AL5" s="15">
        <f t="shared" ref="AL5:AL53" si="2">COUNTIF(C5:AG5,"J")</f>
        <v>0</v>
      </c>
      <c r="AM5" s="17">
        <f>AL5*'[1]prix de base'!$B$4</f>
        <v>0</v>
      </c>
      <c r="AN5" s="15">
        <f t="shared" ref="AN5:AN53" si="3">COUNTIF(C5:AG5,"N")</f>
        <v>0</v>
      </c>
      <c r="AO5" s="17">
        <f>AN5*'[1]prix de base'!$B$2</f>
        <v>0</v>
      </c>
      <c r="AP5" s="15">
        <f t="shared" ref="AP5:AP53" si="4">COUNTIF(C5:AG5,"C")</f>
        <v>0</v>
      </c>
      <c r="AQ5" s="17">
        <f>AP5*'[1]prix de base'!B6</f>
        <v>0</v>
      </c>
      <c r="AR5" s="15">
        <f t="shared" ref="AR5:AR53" si="5">COUNTIF(D5:AH5,"E")</f>
        <v>0</v>
      </c>
      <c r="AS5" s="17">
        <f>AR5*'[1]prix de base'!B8</f>
        <v>0</v>
      </c>
    </row>
    <row r="6" spans="1:45" ht="19.5" x14ac:dyDescent="0.3">
      <c r="A6" s="18" t="s">
        <v>24</v>
      </c>
      <c r="B6" s="15">
        <v>1</v>
      </c>
      <c r="C6" s="16" t="s">
        <v>16</v>
      </c>
      <c r="D6" s="15">
        <v>1</v>
      </c>
      <c r="E6" s="15" t="s">
        <v>16</v>
      </c>
      <c r="F6" s="15">
        <v>1</v>
      </c>
      <c r="G6" s="16" t="s">
        <v>16</v>
      </c>
      <c r="H6" s="15">
        <v>1</v>
      </c>
      <c r="I6" s="16" t="s">
        <v>16</v>
      </c>
      <c r="J6" s="15">
        <v>1</v>
      </c>
      <c r="K6" s="16" t="s">
        <v>16</v>
      </c>
      <c r="L6" s="15">
        <v>1</v>
      </c>
      <c r="M6" s="16" t="s">
        <v>16</v>
      </c>
      <c r="N6" s="15">
        <v>2</v>
      </c>
      <c r="O6" s="16" t="s">
        <v>16</v>
      </c>
      <c r="P6" s="15">
        <v>1</v>
      </c>
      <c r="Q6" s="16" t="s">
        <v>16</v>
      </c>
      <c r="R6" s="15">
        <v>1</v>
      </c>
      <c r="S6" s="16" t="s">
        <v>16</v>
      </c>
      <c r="T6" s="15"/>
      <c r="U6" s="16"/>
      <c r="V6" s="15"/>
      <c r="W6" s="15"/>
      <c r="X6" s="15"/>
      <c r="Y6" s="15"/>
      <c r="Z6" s="15"/>
      <c r="AA6" s="16"/>
      <c r="AB6" s="15"/>
      <c r="AC6" s="16"/>
      <c r="AD6" s="15"/>
      <c r="AE6" s="16"/>
      <c r="AF6" s="15"/>
      <c r="AG6" s="16"/>
      <c r="AH6" s="15">
        <f t="shared" si="0"/>
        <v>9</v>
      </c>
      <c r="AI6" s="17">
        <f>AH6*'[1]prix de base'!$B$3</f>
        <v>16.317</v>
      </c>
      <c r="AJ6" s="15">
        <f t="shared" si="1"/>
        <v>0</v>
      </c>
      <c r="AK6" s="17">
        <f>AJ6*'[1]prix de base'!$B$6</f>
        <v>0</v>
      </c>
      <c r="AL6" s="15">
        <f t="shared" si="2"/>
        <v>0</v>
      </c>
      <c r="AM6" s="17">
        <f>AL6*'[1]prix de base'!$B$4</f>
        <v>0</v>
      </c>
      <c r="AN6" s="15">
        <f t="shared" si="3"/>
        <v>0</v>
      </c>
      <c r="AO6" s="17">
        <f>AN6*'[1]prix de base'!$B$2</f>
        <v>0</v>
      </c>
      <c r="AP6" s="15">
        <f t="shared" si="4"/>
        <v>0</v>
      </c>
      <c r="AQ6" s="17">
        <f>AP6*'[1]prix de base'!B7</f>
        <v>0</v>
      </c>
      <c r="AR6" s="15">
        <f t="shared" si="5"/>
        <v>0</v>
      </c>
      <c r="AS6" s="17">
        <f>AR6*'[1]prix de base'!B9</f>
        <v>0</v>
      </c>
    </row>
    <row r="7" spans="1:45" ht="19.5" x14ac:dyDescent="0.3">
      <c r="A7" s="18" t="s">
        <v>25</v>
      </c>
      <c r="B7" s="15">
        <v>1</v>
      </c>
      <c r="C7" s="16" t="s">
        <v>16</v>
      </c>
      <c r="D7" s="15">
        <v>1</v>
      </c>
      <c r="E7" s="15" t="s">
        <v>16</v>
      </c>
      <c r="F7" s="15">
        <v>1</v>
      </c>
      <c r="G7" s="16" t="s">
        <v>16</v>
      </c>
      <c r="H7" s="15">
        <v>1</v>
      </c>
      <c r="I7" s="16" t="s">
        <v>16</v>
      </c>
      <c r="J7" s="15">
        <v>2</v>
      </c>
      <c r="K7" s="16" t="s">
        <v>16</v>
      </c>
      <c r="L7" s="15">
        <v>1</v>
      </c>
      <c r="M7" s="16" t="s">
        <v>16</v>
      </c>
      <c r="N7" s="15">
        <v>1</v>
      </c>
      <c r="O7" s="16" t="s">
        <v>16</v>
      </c>
      <c r="P7" s="15">
        <v>1</v>
      </c>
      <c r="Q7" s="16" t="s">
        <v>16</v>
      </c>
      <c r="R7" s="15">
        <v>1</v>
      </c>
      <c r="S7" s="16" t="s">
        <v>16</v>
      </c>
      <c r="T7" s="15">
        <v>1</v>
      </c>
      <c r="U7" s="35" t="s">
        <v>19</v>
      </c>
      <c r="V7" s="15">
        <v>2</v>
      </c>
      <c r="W7" s="15" t="s">
        <v>16</v>
      </c>
      <c r="X7" s="15">
        <v>2</v>
      </c>
      <c r="Y7" s="15" t="s">
        <v>16</v>
      </c>
      <c r="Z7" s="15"/>
      <c r="AA7" s="16"/>
      <c r="AB7" s="15">
        <v>2</v>
      </c>
      <c r="AC7" s="16" t="s">
        <v>16</v>
      </c>
      <c r="AD7" s="15">
        <v>2</v>
      </c>
      <c r="AE7" s="16" t="s">
        <v>16</v>
      </c>
      <c r="AF7" s="15"/>
      <c r="AG7" s="16"/>
      <c r="AH7" s="15">
        <f t="shared" si="0"/>
        <v>13</v>
      </c>
      <c r="AI7" s="17">
        <f>AH7*'[1]prix de base'!$B$3</f>
        <v>23.568999999999999</v>
      </c>
      <c r="AJ7" s="15">
        <f t="shared" si="1"/>
        <v>0</v>
      </c>
      <c r="AK7" s="17">
        <f>AJ7*'[1]prix de base'!$B$6</f>
        <v>0</v>
      </c>
      <c r="AL7" s="15">
        <f t="shared" si="2"/>
        <v>1</v>
      </c>
      <c r="AM7" s="17">
        <f>AL7*'[1]prix de base'!$B$4</f>
        <v>2.15</v>
      </c>
      <c r="AN7" s="15">
        <f t="shared" si="3"/>
        <v>0</v>
      </c>
      <c r="AO7" s="17">
        <f>AN7*'[1]prix de base'!$B$2</f>
        <v>0</v>
      </c>
      <c r="AP7" s="15">
        <f t="shared" si="4"/>
        <v>0</v>
      </c>
      <c r="AQ7" s="17">
        <f>AP7*'[1]prix de base'!B8</f>
        <v>0</v>
      </c>
      <c r="AR7" s="15">
        <f t="shared" si="5"/>
        <v>0</v>
      </c>
      <c r="AS7" s="17">
        <f>AR7*'[1]prix de base'!B10</f>
        <v>0</v>
      </c>
    </row>
    <row r="8" spans="1:45" ht="19.5" x14ac:dyDescent="0.3">
      <c r="A8" s="18" t="s">
        <v>26</v>
      </c>
      <c r="B8" s="15">
        <v>1</v>
      </c>
      <c r="C8" s="16" t="s">
        <v>16</v>
      </c>
      <c r="D8" s="15">
        <v>1</v>
      </c>
      <c r="E8" s="16" t="s">
        <v>16</v>
      </c>
      <c r="F8" s="15">
        <v>1</v>
      </c>
      <c r="G8" s="16" t="s">
        <v>16</v>
      </c>
      <c r="H8" s="15">
        <v>1</v>
      </c>
      <c r="I8" s="16" t="s">
        <v>16</v>
      </c>
      <c r="J8" s="15">
        <v>1</v>
      </c>
      <c r="K8" s="16" t="s">
        <v>16</v>
      </c>
      <c r="L8" s="15">
        <v>1</v>
      </c>
      <c r="M8" s="16" t="s">
        <v>16</v>
      </c>
      <c r="N8" s="15">
        <v>1</v>
      </c>
      <c r="O8" s="16" t="s">
        <v>16</v>
      </c>
      <c r="P8" s="15">
        <v>1</v>
      </c>
      <c r="Q8" s="16" t="s">
        <v>16</v>
      </c>
      <c r="R8" s="15">
        <v>1</v>
      </c>
      <c r="S8" s="16" t="s">
        <v>16</v>
      </c>
      <c r="T8" s="15">
        <v>1</v>
      </c>
      <c r="U8" s="16" t="s">
        <v>16</v>
      </c>
      <c r="V8" s="15">
        <v>1</v>
      </c>
      <c r="W8" s="16" t="s">
        <v>16</v>
      </c>
      <c r="X8" s="15">
        <v>1</v>
      </c>
      <c r="Y8" s="16" t="s">
        <v>16</v>
      </c>
      <c r="Z8" s="15">
        <v>1</v>
      </c>
      <c r="AA8" s="16" t="s">
        <v>16</v>
      </c>
      <c r="AB8" s="15">
        <v>1</v>
      </c>
      <c r="AC8" s="35" t="s">
        <v>19</v>
      </c>
      <c r="AD8" s="15">
        <v>1</v>
      </c>
      <c r="AE8" s="16" t="s">
        <v>16</v>
      </c>
      <c r="AF8" s="15"/>
      <c r="AG8" s="16"/>
      <c r="AH8" s="15">
        <f t="shared" si="0"/>
        <v>14</v>
      </c>
      <c r="AI8" s="17">
        <f>AH8*'[1]prix de base'!$B$3</f>
        <v>25.381999999999998</v>
      </c>
      <c r="AJ8" s="15">
        <f t="shared" si="1"/>
        <v>0</v>
      </c>
      <c r="AK8" s="17">
        <f>AJ8*'[1]prix de base'!$B$6</f>
        <v>0</v>
      </c>
      <c r="AL8" s="15">
        <f t="shared" si="2"/>
        <v>1</v>
      </c>
      <c r="AM8" s="17">
        <f>AL8*'[1]prix de base'!$B$4</f>
        <v>2.15</v>
      </c>
      <c r="AN8" s="15">
        <f t="shared" si="3"/>
        <v>0</v>
      </c>
      <c r="AO8" s="17">
        <f>AN8*'[1]prix de base'!$B$2</f>
        <v>0</v>
      </c>
      <c r="AP8" s="15">
        <f t="shared" si="4"/>
        <v>0</v>
      </c>
      <c r="AQ8" s="17">
        <f>AP8*'[1]prix de base'!B9</f>
        <v>0</v>
      </c>
      <c r="AR8" s="15">
        <f t="shared" si="5"/>
        <v>0</v>
      </c>
      <c r="AS8" s="17">
        <f>AR8*'[1]prix de base'!B11</f>
        <v>0</v>
      </c>
    </row>
    <row r="9" spans="1:45" ht="19.5" x14ac:dyDescent="0.3">
      <c r="A9" s="18" t="s">
        <v>27</v>
      </c>
      <c r="B9" s="15">
        <v>1</v>
      </c>
      <c r="C9" s="16" t="s">
        <v>19</v>
      </c>
      <c r="D9" s="15">
        <v>1</v>
      </c>
      <c r="E9" s="15" t="s">
        <v>19</v>
      </c>
      <c r="F9" s="15">
        <v>1</v>
      </c>
      <c r="G9" s="16" t="s">
        <v>19</v>
      </c>
      <c r="H9" s="15">
        <v>1</v>
      </c>
      <c r="I9" s="16" t="s">
        <v>19</v>
      </c>
      <c r="J9" s="15">
        <v>1</v>
      </c>
      <c r="K9" s="16" t="s">
        <v>19</v>
      </c>
      <c r="L9" s="15">
        <v>1</v>
      </c>
      <c r="M9" s="16" t="s">
        <v>19</v>
      </c>
      <c r="N9" s="15">
        <v>1</v>
      </c>
      <c r="O9" s="16" t="s">
        <v>19</v>
      </c>
      <c r="P9" s="15">
        <v>1</v>
      </c>
      <c r="Q9" s="16" t="s">
        <v>19</v>
      </c>
      <c r="R9" s="15">
        <v>1</v>
      </c>
      <c r="S9" s="16" t="s">
        <v>19</v>
      </c>
      <c r="T9" s="15">
        <v>1</v>
      </c>
      <c r="U9" s="16" t="s">
        <v>19</v>
      </c>
      <c r="V9" s="15">
        <v>1</v>
      </c>
      <c r="W9" s="16" t="s">
        <v>19</v>
      </c>
      <c r="X9" s="15">
        <v>2</v>
      </c>
      <c r="Y9" s="16" t="s">
        <v>19</v>
      </c>
      <c r="Z9" s="15">
        <v>1</v>
      </c>
      <c r="AA9" s="35" t="s">
        <v>16</v>
      </c>
      <c r="AB9" s="15">
        <v>1</v>
      </c>
      <c r="AC9" s="16" t="s">
        <v>19</v>
      </c>
      <c r="AD9" s="15">
        <v>1</v>
      </c>
      <c r="AE9" s="16" t="s">
        <v>19</v>
      </c>
      <c r="AF9" s="15"/>
      <c r="AG9" s="16"/>
      <c r="AH9" s="15">
        <f t="shared" si="0"/>
        <v>1</v>
      </c>
      <c r="AI9" s="17">
        <f>AH9*'[1]prix de base'!$B$3</f>
        <v>1.8129999999999999</v>
      </c>
      <c r="AJ9" s="15">
        <f t="shared" si="1"/>
        <v>0</v>
      </c>
      <c r="AK9" s="17">
        <f>AJ9*'[1]prix de base'!$B$6</f>
        <v>0</v>
      </c>
      <c r="AL9" s="15">
        <f t="shared" si="2"/>
        <v>14</v>
      </c>
      <c r="AM9" s="17">
        <f>AL9*'[1]prix de base'!$B$4</f>
        <v>30.099999999999998</v>
      </c>
      <c r="AN9" s="15">
        <f t="shared" si="3"/>
        <v>0</v>
      </c>
      <c r="AO9" s="17">
        <f>AN9*'[1]prix de base'!$B$2</f>
        <v>0</v>
      </c>
      <c r="AP9" s="15">
        <f t="shared" si="4"/>
        <v>0</v>
      </c>
      <c r="AQ9" s="17">
        <f>AP9*'[1]prix de base'!B10</f>
        <v>0</v>
      </c>
      <c r="AR9" s="15">
        <f t="shared" si="5"/>
        <v>0</v>
      </c>
      <c r="AS9" s="17">
        <f>AR9*'[1]prix de base'!B12</f>
        <v>0</v>
      </c>
    </row>
    <row r="10" spans="1:45" ht="19.5" x14ac:dyDescent="0.3">
      <c r="A10" s="18" t="s">
        <v>28</v>
      </c>
      <c r="B10" s="15">
        <v>1</v>
      </c>
      <c r="C10" s="16" t="s">
        <v>16</v>
      </c>
      <c r="D10" s="15">
        <v>1</v>
      </c>
      <c r="E10" s="15" t="s">
        <v>16</v>
      </c>
      <c r="F10" s="15">
        <v>1</v>
      </c>
      <c r="G10" s="16" t="s">
        <v>16</v>
      </c>
      <c r="H10" s="15">
        <v>1</v>
      </c>
      <c r="I10" s="16" t="s">
        <v>16</v>
      </c>
      <c r="J10" s="15">
        <v>1</v>
      </c>
      <c r="K10" s="16" t="s">
        <v>16</v>
      </c>
      <c r="L10" s="15">
        <v>1</v>
      </c>
      <c r="M10" s="16" t="s">
        <v>16</v>
      </c>
      <c r="N10" s="15">
        <v>1</v>
      </c>
      <c r="O10" s="16" t="s">
        <v>16</v>
      </c>
      <c r="P10" s="15">
        <v>1</v>
      </c>
      <c r="Q10" s="16" t="s">
        <v>16</v>
      </c>
      <c r="R10" s="15">
        <v>1</v>
      </c>
      <c r="S10" s="16" t="s">
        <v>16</v>
      </c>
      <c r="T10" s="15">
        <v>1</v>
      </c>
      <c r="U10" s="16" t="s">
        <v>16</v>
      </c>
      <c r="V10" s="15">
        <v>1</v>
      </c>
      <c r="W10" s="15" t="s">
        <v>16</v>
      </c>
      <c r="X10" s="15">
        <v>1</v>
      </c>
      <c r="Y10" s="15" t="s">
        <v>16</v>
      </c>
      <c r="Z10" s="15">
        <v>1</v>
      </c>
      <c r="AA10" s="16" t="s">
        <v>16</v>
      </c>
      <c r="AB10" s="15">
        <v>1</v>
      </c>
      <c r="AC10" s="35" t="s">
        <v>19</v>
      </c>
      <c r="AD10" s="15">
        <v>1</v>
      </c>
      <c r="AE10" s="16" t="s">
        <v>16</v>
      </c>
      <c r="AF10" s="15"/>
      <c r="AG10" s="16"/>
      <c r="AH10" s="15">
        <f t="shared" si="0"/>
        <v>14</v>
      </c>
      <c r="AI10" s="17">
        <f>AH10*'[1]prix de base'!$B$3</f>
        <v>25.381999999999998</v>
      </c>
      <c r="AJ10" s="15">
        <f t="shared" si="1"/>
        <v>0</v>
      </c>
      <c r="AK10" s="17">
        <f>AJ10*'[1]prix de base'!$B$6</f>
        <v>0</v>
      </c>
      <c r="AL10" s="15">
        <f t="shared" si="2"/>
        <v>1</v>
      </c>
      <c r="AM10" s="17">
        <f>AL10*'[1]prix de base'!$B$4</f>
        <v>2.15</v>
      </c>
      <c r="AN10" s="15">
        <f t="shared" si="3"/>
        <v>0</v>
      </c>
      <c r="AO10" s="17">
        <f>AN10*'[1]prix de base'!$B$2</f>
        <v>0</v>
      </c>
      <c r="AP10" s="15">
        <f t="shared" si="4"/>
        <v>0</v>
      </c>
      <c r="AQ10" s="17">
        <f>AP10*'[1]prix de base'!B11</f>
        <v>0</v>
      </c>
      <c r="AR10" s="15">
        <f t="shared" si="5"/>
        <v>0</v>
      </c>
      <c r="AS10" s="17">
        <f>AR10*'[1]prix de base'!B13</f>
        <v>0</v>
      </c>
    </row>
    <row r="11" spans="1:45" ht="19.5" x14ac:dyDescent="0.3">
      <c r="A11" s="18" t="s">
        <v>29</v>
      </c>
      <c r="B11" s="15">
        <v>1</v>
      </c>
      <c r="C11" s="16" t="s">
        <v>16</v>
      </c>
      <c r="D11" s="15">
        <v>1</v>
      </c>
      <c r="E11" s="15" t="s">
        <v>16</v>
      </c>
      <c r="F11" s="15">
        <v>1</v>
      </c>
      <c r="G11" s="16" t="s">
        <v>16</v>
      </c>
      <c r="H11" s="15">
        <v>1</v>
      </c>
      <c r="I11" s="16" t="s">
        <v>16</v>
      </c>
      <c r="J11" s="15">
        <v>1</v>
      </c>
      <c r="K11" s="16" t="s">
        <v>16</v>
      </c>
      <c r="L11" s="15">
        <v>1</v>
      </c>
      <c r="M11" s="16" t="s">
        <v>16</v>
      </c>
      <c r="N11" s="15">
        <v>1</v>
      </c>
      <c r="O11" s="16" t="s">
        <v>16</v>
      </c>
      <c r="P11" s="15">
        <v>1</v>
      </c>
      <c r="Q11" s="16" t="s">
        <v>16</v>
      </c>
      <c r="R11" s="15">
        <v>1</v>
      </c>
      <c r="S11" s="16" t="s">
        <v>16</v>
      </c>
      <c r="T11" s="15">
        <v>1</v>
      </c>
      <c r="U11" s="16" t="s">
        <v>16</v>
      </c>
      <c r="V11" s="15">
        <v>1</v>
      </c>
      <c r="W11" s="15" t="s">
        <v>16</v>
      </c>
      <c r="X11" s="15">
        <v>1</v>
      </c>
      <c r="Y11" s="15" t="s">
        <v>16</v>
      </c>
      <c r="Z11" s="15">
        <v>1</v>
      </c>
      <c r="AA11" s="16" t="s">
        <v>16</v>
      </c>
      <c r="AB11" s="15">
        <v>1</v>
      </c>
      <c r="AC11" s="35" t="s">
        <v>19</v>
      </c>
      <c r="AD11" s="15">
        <v>1</v>
      </c>
      <c r="AE11" s="16" t="s">
        <v>16</v>
      </c>
      <c r="AF11" s="15"/>
      <c r="AG11" s="16"/>
      <c r="AH11" s="15">
        <f t="shared" si="0"/>
        <v>14</v>
      </c>
      <c r="AI11" s="17">
        <f>AH11*'[1]prix de base'!$B$3</f>
        <v>25.381999999999998</v>
      </c>
      <c r="AJ11" s="15">
        <f t="shared" si="1"/>
        <v>0</v>
      </c>
      <c r="AK11" s="17">
        <f>AJ11*'[1]prix de base'!$B$6</f>
        <v>0</v>
      </c>
      <c r="AL11" s="15">
        <f t="shared" si="2"/>
        <v>1</v>
      </c>
      <c r="AM11" s="17">
        <f>AL11*'[1]prix de base'!$B$4</f>
        <v>2.15</v>
      </c>
      <c r="AN11" s="15">
        <f t="shared" si="3"/>
        <v>0</v>
      </c>
      <c r="AO11" s="17">
        <f>AN11*'[1]prix de base'!$B$2</f>
        <v>0</v>
      </c>
      <c r="AP11" s="15">
        <f t="shared" si="4"/>
        <v>0</v>
      </c>
      <c r="AQ11" s="17">
        <f>AP11*'[1]prix de base'!B12</f>
        <v>0</v>
      </c>
      <c r="AR11" s="15">
        <f t="shared" si="5"/>
        <v>0</v>
      </c>
      <c r="AS11" s="17">
        <f>AR11*'[1]prix de base'!B14</f>
        <v>0</v>
      </c>
    </row>
    <row r="12" spans="1:45" ht="19.5" x14ac:dyDescent="0.3">
      <c r="A12" s="18" t="s">
        <v>30</v>
      </c>
      <c r="B12" s="15">
        <v>1</v>
      </c>
      <c r="C12" s="16" t="s">
        <v>16</v>
      </c>
      <c r="D12" s="15">
        <v>1</v>
      </c>
      <c r="E12" s="15" t="s">
        <v>16</v>
      </c>
      <c r="F12" s="15">
        <v>1</v>
      </c>
      <c r="G12" s="16" t="s">
        <v>16</v>
      </c>
      <c r="H12" s="15">
        <v>1</v>
      </c>
      <c r="I12" s="16" t="s">
        <v>16</v>
      </c>
      <c r="J12" s="15">
        <v>1</v>
      </c>
      <c r="K12" s="16" t="s">
        <v>16</v>
      </c>
      <c r="L12" s="15">
        <v>1</v>
      </c>
      <c r="M12" s="16" t="s">
        <v>16</v>
      </c>
      <c r="N12" s="15">
        <v>1</v>
      </c>
      <c r="O12" s="16" t="s">
        <v>16</v>
      </c>
      <c r="P12" s="15">
        <v>1</v>
      </c>
      <c r="Q12" s="16" t="s">
        <v>16</v>
      </c>
      <c r="R12" s="15">
        <v>1</v>
      </c>
      <c r="S12" s="16" t="s">
        <v>16</v>
      </c>
      <c r="T12" s="15">
        <v>1</v>
      </c>
      <c r="U12" s="35" t="s">
        <v>19</v>
      </c>
      <c r="V12" s="15">
        <v>1</v>
      </c>
      <c r="W12" s="15" t="s">
        <v>16</v>
      </c>
      <c r="X12" s="15">
        <v>1</v>
      </c>
      <c r="Y12" s="36" t="s">
        <v>19</v>
      </c>
      <c r="Z12" s="15"/>
      <c r="AA12" s="16"/>
      <c r="AB12" s="15">
        <v>1</v>
      </c>
      <c r="AC12" s="35" t="s">
        <v>19</v>
      </c>
      <c r="AD12" s="15">
        <v>1</v>
      </c>
      <c r="AE12" s="16" t="s">
        <v>16</v>
      </c>
      <c r="AF12" s="15"/>
      <c r="AG12" s="16"/>
      <c r="AH12" s="15">
        <f t="shared" si="0"/>
        <v>11</v>
      </c>
      <c r="AI12" s="17">
        <f>AH12*'[1]prix de base'!$B$3</f>
        <v>19.942999999999998</v>
      </c>
      <c r="AJ12" s="15">
        <f t="shared" si="1"/>
        <v>0</v>
      </c>
      <c r="AK12" s="17">
        <f>AJ12*'[1]prix de base'!$B$6</f>
        <v>0</v>
      </c>
      <c r="AL12" s="15">
        <f t="shared" si="2"/>
        <v>3</v>
      </c>
      <c r="AM12" s="17">
        <f>AL12*'[1]prix de base'!$B$4</f>
        <v>6.4499999999999993</v>
      </c>
      <c r="AN12" s="15">
        <f t="shared" si="3"/>
        <v>0</v>
      </c>
      <c r="AO12" s="17">
        <f>AN12*'[1]prix de base'!$B$2</f>
        <v>0</v>
      </c>
      <c r="AP12" s="15">
        <f t="shared" si="4"/>
        <v>0</v>
      </c>
      <c r="AQ12" s="17">
        <f>AP12*'[1]prix de base'!B13</f>
        <v>0</v>
      </c>
      <c r="AR12" s="15">
        <f t="shared" si="5"/>
        <v>0</v>
      </c>
      <c r="AS12" s="17">
        <f>AR12*'[1]prix de base'!B15</f>
        <v>0</v>
      </c>
    </row>
    <row r="13" spans="1:45" ht="19.5" x14ac:dyDescent="0.3">
      <c r="A13" s="18" t="s">
        <v>31</v>
      </c>
      <c r="B13" s="15">
        <v>1</v>
      </c>
      <c r="C13" s="15" t="s">
        <v>19</v>
      </c>
      <c r="D13" s="15">
        <v>1</v>
      </c>
      <c r="E13" s="15" t="s">
        <v>19</v>
      </c>
      <c r="F13" s="15">
        <v>1</v>
      </c>
      <c r="G13" s="15" t="s">
        <v>19</v>
      </c>
      <c r="H13" s="15">
        <v>1</v>
      </c>
      <c r="I13" s="15" t="s">
        <v>19</v>
      </c>
      <c r="J13" s="15">
        <v>1</v>
      </c>
      <c r="K13" s="15" t="s">
        <v>19</v>
      </c>
      <c r="L13" s="15">
        <v>1</v>
      </c>
      <c r="M13" s="36" t="s">
        <v>16</v>
      </c>
      <c r="N13" s="15">
        <v>1</v>
      </c>
      <c r="O13" s="15" t="s">
        <v>19</v>
      </c>
      <c r="P13" s="15">
        <v>2</v>
      </c>
      <c r="Q13" s="15" t="s">
        <v>19</v>
      </c>
      <c r="R13" s="15">
        <v>1</v>
      </c>
      <c r="S13" s="15" t="s">
        <v>19</v>
      </c>
      <c r="T13" s="15">
        <v>1</v>
      </c>
      <c r="U13" s="15" t="s">
        <v>19</v>
      </c>
      <c r="V13" s="15">
        <v>2</v>
      </c>
      <c r="W13" s="15" t="s">
        <v>19</v>
      </c>
      <c r="X13" s="15">
        <v>1</v>
      </c>
      <c r="Y13" s="15" t="s">
        <v>19</v>
      </c>
      <c r="Z13" s="15"/>
      <c r="AA13" s="15"/>
      <c r="AB13" s="15">
        <v>2</v>
      </c>
      <c r="AC13" s="15" t="s">
        <v>46</v>
      </c>
      <c r="AD13" s="15">
        <v>2</v>
      </c>
      <c r="AE13" s="15" t="s">
        <v>19</v>
      </c>
      <c r="AF13" s="15"/>
      <c r="AG13" s="15"/>
      <c r="AH13" s="15">
        <f t="shared" si="0"/>
        <v>1</v>
      </c>
      <c r="AI13" s="17">
        <f>AH13*'[1]prix de base'!$B$3</f>
        <v>1.8129999999999999</v>
      </c>
      <c r="AJ13" s="15">
        <f t="shared" si="1"/>
        <v>0</v>
      </c>
      <c r="AK13" s="17">
        <f>AJ13*'[1]prix de base'!$B$6</f>
        <v>0</v>
      </c>
      <c r="AL13" s="15">
        <f t="shared" si="2"/>
        <v>12</v>
      </c>
      <c r="AM13" s="17">
        <f>AL13*'[1]prix de base'!$B$4</f>
        <v>25.799999999999997</v>
      </c>
      <c r="AN13" s="15">
        <f t="shared" si="3"/>
        <v>0</v>
      </c>
      <c r="AO13" s="17">
        <f>AN13*'[1]prix de base'!$B$2</f>
        <v>0</v>
      </c>
      <c r="AP13" s="15">
        <f t="shared" si="4"/>
        <v>0</v>
      </c>
      <c r="AQ13" s="17">
        <f>AP13*'[1]prix de base'!B14</f>
        <v>0</v>
      </c>
      <c r="AR13" s="15">
        <f t="shared" si="5"/>
        <v>0</v>
      </c>
      <c r="AS13" s="17">
        <f>AR13*'[1]prix de base'!B16</f>
        <v>0</v>
      </c>
    </row>
    <row r="14" spans="1:45" ht="19.5" x14ac:dyDescent="0.3">
      <c r="A14" s="18" t="s">
        <v>32</v>
      </c>
      <c r="B14" s="15">
        <v>1</v>
      </c>
      <c r="C14" s="16" t="s">
        <v>16</v>
      </c>
      <c r="D14" s="15">
        <v>1</v>
      </c>
      <c r="E14" s="15" t="s">
        <v>16</v>
      </c>
      <c r="F14" s="15">
        <v>1</v>
      </c>
      <c r="G14" s="16" t="s">
        <v>16</v>
      </c>
      <c r="H14" s="15">
        <v>1</v>
      </c>
      <c r="I14" s="16" t="s">
        <v>16</v>
      </c>
      <c r="J14" s="15">
        <v>1</v>
      </c>
      <c r="K14" s="16" t="s">
        <v>16</v>
      </c>
      <c r="L14" s="15">
        <v>1</v>
      </c>
      <c r="M14" s="16" t="s">
        <v>16</v>
      </c>
      <c r="N14" s="15">
        <v>1</v>
      </c>
      <c r="O14" s="16" t="s">
        <v>16</v>
      </c>
      <c r="P14" s="15">
        <v>1</v>
      </c>
      <c r="Q14" s="16" t="s">
        <v>16</v>
      </c>
      <c r="R14" s="15">
        <v>1</v>
      </c>
      <c r="S14" s="16" t="s">
        <v>16</v>
      </c>
      <c r="T14" s="15">
        <v>1</v>
      </c>
      <c r="U14" s="16" t="s">
        <v>16</v>
      </c>
      <c r="V14" s="15">
        <v>1</v>
      </c>
      <c r="W14" s="15" t="s">
        <v>16</v>
      </c>
      <c r="X14" s="15">
        <v>1</v>
      </c>
      <c r="Y14" s="15" t="s">
        <v>16</v>
      </c>
      <c r="Z14" s="15"/>
      <c r="AA14" s="16"/>
      <c r="AB14" s="15">
        <v>1</v>
      </c>
      <c r="AC14" s="16" t="s">
        <v>19</v>
      </c>
      <c r="AD14" s="15">
        <v>1</v>
      </c>
      <c r="AE14" s="16" t="s">
        <v>16</v>
      </c>
      <c r="AF14" s="15"/>
      <c r="AG14" s="16"/>
      <c r="AH14" s="15">
        <f t="shared" si="0"/>
        <v>13</v>
      </c>
      <c r="AI14" s="17">
        <f>AH14*'[1]prix de base'!$B$3</f>
        <v>23.568999999999999</v>
      </c>
      <c r="AJ14" s="15">
        <f t="shared" si="1"/>
        <v>0</v>
      </c>
      <c r="AK14" s="17">
        <f>AJ14*'[1]prix de base'!$B$6</f>
        <v>0</v>
      </c>
      <c r="AL14" s="15">
        <f t="shared" si="2"/>
        <v>1</v>
      </c>
      <c r="AM14" s="17">
        <f>AL14*'[1]prix de base'!$B$4</f>
        <v>2.15</v>
      </c>
      <c r="AN14" s="15">
        <f t="shared" si="3"/>
        <v>0</v>
      </c>
      <c r="AO14" s="17">
        <f>AN14*'[1]prix de base'!$B$2</f>
        <v>0</v>
      </c>
      <c r="AP14" s="15">
        <f t="shared" si="4"/>
        <v>0</v>
      </c>
      <c r="AQ14" s="17">
        <f>AP14*'[1]prix de base'!B15</f>
        <v>0</v>
      </c>
      <c r="AR14" s="15">
        <f t="shared" si="5"/>
        <v>0</v>
      </c>
      <c r="AS14" s="17">
        <f>AR14*'[1]prix de base'!B17</f>
        <v>0</v>
      </c>
    </row>
    <row r="15" spans="1:45" ht="19.5" x14ac:dyDescent="0.3">
      <c r="A15" s="18" t="s">
        <v>33</v>
      </c>
      <c r="B15" s="15">
        <v>1</v>
      </c>
      <c r="C15" s="16" t="s">
        <v>16</v>
      </c>
      <c r="D15" s="15">
        <v>1</v>
      </c>
      <c r="E15" s="15" t="s">
        <v>16</v>
      </c>
      <c r="F15" s="15">
        <v>1</v>
      </c>
      <c r="G15" s="16" t="s">
        <v>16</v>
      </c>
      <c r="H15" s="15">
        <v>1</v>
      </c>
      <c r="I15" s="16" t="s">
        <v>16</v>
      </c>
      <c r="J15" s="15">
        <v>1</v>
      </c>
      <c r="K15" s="16" t="s">
        <v>16</v>
      </c>
      <c r="L15" s="15">
        <v>1</v>
      </c>
      <c r="M15" s="16" t="s">
        <v>16</v>
      </c>
      <c r="N15" s="15">
        <v>1</v>
      </c>
      <c r="O15" s="16" t="s">
        <v>16</v>
      </c>
      <c r="P15" s="15">
        <v>1</v>
      </c>
      <c r="Q15" s="16" t="s">
        <v>16</v>
      </c>
      <c r="R15" s="15">
        <v>1</v>
      </c>
      <c r="S15" s="16" t="s">
        <v>16</v>
      </c>
      <c r="T15" s="15">
        <v>1</v>
      </c>
      <c r="U15" s="35" t="s">
        <v>19</v>
      </c>
      <c r="V15" s="15">
        <v>1</v>
      </c>
      <c r="W15" s="36" t="s">
        <v>19</v>
      </c>
      <c r="X15" s="15">
        <v>1</v>
      </c>
      <c r="Y15" s="36" t="s">
        <v>19</v>
      </c>
      <c r="Z15" s="15">
        <v>1</v>
      </c>
      <c r="AA15" s="16" t="s">
        <v>16</v>
      </c>
      <c r="AB15" s="15">
        <v>1</v>
      </c>
      <c r="AC15" s="35" t="s">
        <v>19</v>
      </c>
      <c r="AD15" s="15">
        <v>1</v>
      </c>
      <c r="AE15" s="16" t="s">
        <v>16</v>
      </c>
      <c r="AF15" s="15"/>
      <c r="AG15" s="16"/>
      <c r="AH15" s="15">
        <f t="shared" si="0"/>
        <v>11</v>
      </c>
      <c r="AI15" s="17">
        <f>AH15*'[1]prix de base'!$B$3</f>
        <v>19.942999999999998</v>
      </c>
      <c r="AJ15" s="15">
        <f t="shared" si="1"/>
        <v>0</v>
      </c>
      <c r="AK15" s="17">
        <f>AJ15*'[1]prix de base'!$B$6</f>
        <v>0</v>
      </c>
      <c r="AL15" s="15">
        <f t="shared" si="2"/>
        <v>4</v>
      </c>
      <c r="AM15" s="17">
        <f>AL15*'[1]prix de base'!$B$4</f>
        <v>8.6</v>
      </c>
      <c r="AN15" s="15">
        <f t="shared" si="3"/>
        <v>0</v>
      </c>
      <c r="AO15" s="17">
        <f>AN15*'[1]prix de base'!$B$2</f>
        <v>0</v>
      </c>
      <c r="AP15" s="15">
        <f t="shared" si="4"/>
        <v>0</v>
      </c>
      <c r="AQ15" s="17">
        <f>AP15*'[1]prix de base'!B16</f>
        <v>0</v>
      </c>
      <c r="AR15" s="15">
        <f t="shared" si="5"/>
        <v>0</v>
      </c>
      <c r="AS15" s="17">
        <f>AR15*'[1]prix de base'!B18</f>
        <v>0</v>
      </c>
    </row>
    <row r="16" spans="1:45" ht="19.5" x14ac:dyDescent="0.3">
      <c r="A16" s="18" t="s">
        <v>34</v>
      </c>
      <c r="B16" s="15">
        <v>1</v>
      </c>
      <c r="C16" s="16" t="s">
        <v>16</v>
      </c>
      <c r="D16" s="15">
        <v>1</v>
      </c>
      <c r="E16" s="15" t="s">
        <v>16</v>
      </c>
      <c r="F16" s="15">
        <v>1</v>
      </c>
      <c r="G16" s="16" t="s">
        <v>16</v>
      </c>
      <c r="H16" s="15">
        <v>1</v>
      </c>
      <c r="I16" s="16" t="s">
        <v>21</v>
      </c>
      <c r="J16" s="15">
        <v>1</v>
      </c>
      <c r="K16" s="16" t="s">
        <v>21</v>
      </c>
      <c r="L16" s="15">
        <v>1</v>
      </c>
      <c r="M16" s="16" t="s">
        <v>16</v>
      </c>
      <c r="N16" s="15">
        <v>1</v>
      </c>
      <c r="O16" s="16" t="s">
        <v>16</v>
      </c>
      <c r="P16" s="15"/>
      <c r="Q16" s="16"/>
      <c r="R16" s="15">
        <v>1</v>
      </c>
      <c r="S16" s="16" t="s">
        <v>16</v>
      </c>
      <c r="T16" s="15">
        <v>1</v>
      </c>
      <c r="U16" s="16" t="s">
        <v>21</v>
      </c>
      <c r="V16" s="15">
        <v>1</v>
      </c>
      <c r="W16" s="15" t="s">
        <v>21</v>
      </c>
      <c r="X16" s="15">
        <v>1</v>
      </c>
      <c r="Y16" s="15" t="s">
        <v>21</v>
      </c>
      <c r="Z16" s="15"/>
      <c r="AA16" s="16"/>
      <c r="AB16" s="15">
        <v>1</v>
      </c>
      <c r="AC16" s="16" t="s">
        <v>21</v>
      </c>
      <c r="AD16" s="15">
        <v>1</v>
      </c>
      <c r="AE16" s="16" t="s">
        <v>16</v>
      </c>
      <c r="AF16" s="15"/>
      <c r="AG16" s="16"/>
      <c r="AH16" s="15">
        <f t="shared" si="0"/>
        <v>7</v>
      </c>
      <c r="AI16" s="17">
        <f>AH16*'[1]prix de base'!$B$3</f>
        <v>12.690999999999999</v>
      </c>
      <c r="AJ16" s="15">
        <f t="shared" si="1"/>
        <v>0</v>
      </c>
      <c r="AK16" s="17">
        <f>AJ16*'[1]prix de base'!$B$6</f>
        <v>0</v>
      </c>
      <c r="AL16" s="15">
        <f t="shared" si="2"/>
        <v>0</v>
      </c>
      <c r="AM16" s="17">
        <f>AL16*'[1]prix de base'!$B$4</f>
        <v>0</v>
      </c>
      <c r="AN16" s="15">
        <f t="shared" si="3"/>
        <v>0</v>
      </c>
      <c r="AO16" s="17">
        <f>AN16*'[1]prix de base'!$B$2</f>
        <v>0</v>
      </c>
      <c r="AP16" s="15">
        <f t="shared" si="4"/>
        <v>6</v>
      </c>
      <c r="AQ16" s="17">
        <f>AP16*'[1]prix de base'!B17</f>
        <v>0</v>
      </c>
      <c r="AR16" s="15">
        <f t="shared" si="5"/>
        <v>0</v>
      </c>
      <c r="AS16" s="17">
        <f>AR16*'[1]prix de base'!B19</f>
        <v>0</v>
      </c>
    </row>
    <row r="17" spans="1:45" ht="19.5" x14ac:dyDescent="0.3">
      <c r="A17" s="18" t="s">
        <v>35</v>
      </c>
      <c r="B17" s="15">
        <v>1</v>
      </c>
      <c r="C17" s="16" t="s">
        <v>16</v>
      </c>
      <c r="D17" s="15">
        <v>1</v>
      </c>
      <c r="E17" s="15" t="s">
        <v>16</v>
      </c>
      <c r="F17" s="15">
        <v>1</v>
      </c>
      <c r="G17" s="16" t="s">
        <v>16</v>
      </c>
      <c r="H17" s="15">
        <v>1</v>
      </c>
      <c r="I17" s="16" t="s">
        <v>16</v>
      </c>
      <c r="J17" s="15">
        <v>1</v>
      </c>
      <c r="K17" s="16" t="s">
        <v>16</v>
      </c>
      <c r="L17" s="15">
        <v>1</v>
      </c>
      <c r="M17" s="16" t="s">
        <v>16</v>
      </c>
      <c r="N17" s="15">
        <v>1</v>
      </c>
      <c r="O17" s="16" t="s">
        <v>16</v>
      </c>
      <c r="P17" s="15">
        <v>1</v>
      </c>
      <c r="Q17" s="16" t="s">
        <v>16</v>
      </c>
      <c r="R17" s="15">
        <v>1</v>
      </c>
      <c r="S17" s="16" t="s">
        <v>16</v>
      </c>
      <c r="T17" s="15">
        <v>1</v>
      </c>
      <c r="U17" s="16" t="s">
        <v>16</v>
      </c>
      <c r="V17" s="15">
        <v>1</v>
      </c>
      <c r="W17" s="15" t="s">
        <v>16</v>
      </c>
      <c r="X17" s="15">
        <v>1</v>
      </c>
      <c r="Y17" s="15" t="s">
        <v>16</v>
      </c>
      <c r="Z17" s="15"/>
      <c r="AA17" s="16"/>
      <c r="AB17" s="15">
        <v>1</v>
      </c>
      <c r="AC17" s="16" t="s">
        <v>16</v>
      </c>
      <c r="AD17" s="15">
        <v>1</v>
      </c>
      <c r="AE17" s="16" t="s">
        <v>16</v>
      </c>
      <c r="AF17" s="15"/>
      <c r="AG17" s="16"/>
      <c r="AH17" s="15">
        <f t="shared" si="0"/>
        <v>14</v>
      </c>
      <c r="AI17" s="17">
        <f>AH17*'[1]prix de base'!$B$3</f>
        <v>25.381999999999998</v>
      </c>
      <c r="AJ17" s="15">
        <f t="shared" si="1"/>
        <v>0</v>
      </c>
      <c r="AK17" s="17">
        <f>AJ17*'[1]prix de base'!$B$6</f>
        <v>0</v>
      </c>
      <c r="AL17" s="15">
        <f t="shared" si="2"/>
        <v>0</v>
      </c>
      <c r="AM17" s="17">
        <f>AL17*'[1]prix de base'!$B$4</f>
        <v>0</v>
      </c>
      <c r="AN17" s="15">
        <f t="shared" si="3"/>
        <v>0</v>
      </c>
      <c r="AO17" s="17">
        <f>AN17*'[1]prix de base'!$B$2</f>
        <v>0</v>
      </c>
      <c r="AP17" s="15">
        <f t="shared" si="4"/>
        <v>0</v>
      </c>
      <c r="AQ17" s="17">
        <f>AP17*'[1]prix de base'!B18</f>
        <v>0</v>
      </c>
      <c r="AR17" s="15">
        <f t="shared" si="5"/>
        <v>0</v>
      </c>
      <c r="AS17" s="17">
        <f>AR17*'[1]prix de base'!B20</f>
        <v>0</v>
      </c>
    </row>
    <row r="18" spans="1:45" ht="19.5" x14ac:dyDescent="0.3">
      <c r="A18" s="18" t="s">
        <v>36</v>
      </c>
      <c r="B18" s="15">
        <v>1</v>
      </c>
      <c r="C18" s="16" t="s">
        <v>16</v>
      </c>
      <c r="D18" s="15">
        <v>1</v>
      </c>
      <c r="E18" s="15" t="s">
        <v>16</v>
      </c>
      <c r="F18" s="15">
        <v>1</v>
      </c>
      <c r="G18" s="16" t="s">
        <v>16</v>
      </c>
      <c r="H18" s="15">
        <v>1</v>
      </c>
      <c r="I18" s="16" t="s">
        <v>16</v>
      </c>
      <c r="J18" s="15">
        <v>1</v>
      </c>
      <c r="K18" s="16" t="s">
        <v>16</v>
      </c>
      <c r="L18" s="15">
        <v>1</v>
      </c>
      <c r="M18" s="16" t="s">
        <v>16</v>
      </c>
      <c r="N18" s="15">
        <v>1</v>
      </c>
      <c r="O18" s="16" t="s">
        <v>16</v>
      </c>
      <c r="P18" s="15">
        <v>1</v>
      </c>
      <c r="Q18" s="16" t="s">
        <v>16</v>
      </c>
      <c r="R18" s="15">
        <v>1</v>
      </c>
      <c r="S18" s="16" t="s">
        <v>16</v>
      </c>
      <c r="T18" s="15">
        <v>1</v>
      </c>
      <c r="U18" s="16" t="s">
        <v>19</v>
      </c>
      <c r="V18" s="15">
        <v>1</v>
      </c>
      <c r="W18" s="15" t="s">
        <v>16</v>
      </c>
      <c r="X18" s="15">
        <v>1</v>
      </c>
      <c r="Y18" s="15" t="s">
        <v>16</v>
      </c>
      <c r="Z18" s="15">
        <v>1</v>
      </c>
      <c r="AA18" s="16" t="s">
        <v>16</v>
      </c>
      <c r="AB18" s="15">
        <v>1</v>
      </c>
      <c r="AC18" s="16" t="s">
        <v>16</v>
      </c>
      <c r="AD18" s="15"/>
      <c r="AE18" s="16" t="s">
        <v>47</v>
      </c>
      <c r="AF18" s="15"/>
      <c r="AG18" s="16"/>
      <c r="AH18" s="15">
        <f t="shared" si="0"/>
        <v>13</v>
      </c>
      <c r="AI18" s="17">
        <f>AH18*'[1]prix de base'!$B$3</f>
        <v>23.568999999999999</v>
      </c>
      <c r="AJ18" s="15">
        <f t="shared" si="1"/>
        <v>0</v>
      </c>
      <c r="AK18" s="17">
        <f>AJ18*'[1]prix de base'!$B$6</f>
        <v>0</v>
      </c>
      <c r="AL18" s="15">
        <f t="shared" si="2"/>
        <v>1</v>
      </c>
      <c r="AM18" s="17">
        <f>AL18*'[1]prix de base'!$B$4</f>
        <v>2.15</v>
      </c>
      <c r="AN18" s="15">
        <f t="shared" si="3"/>
        <v>0</v>
      </c>
      <c r="AO18" s="17">
        <f>AN18*'[1]prix de base'!$B$2</f>
        <v>0</v>
      </c>
      <c r="AP18" s="15">
        <f t="shared" si="4"/>
        <v>0</v>
      </c>
      <c r="AQ18" s="17">
        <f>AP18*'[1]prix de base'!B19</f>
        <v>0</v>
      </c>
      <c r="AR18" s="15">
        <f t="shared" si="5"/>
        <v>0</v>
      </c>
      <c r="AS18" s="17">
        <f>AR18*'[1]prix de base'!B21</f>
        <v>0</v>
      </c>
    </row>
    <row r="19" spans="1:45" ht="19.5" x14ac:dyDescent="0.3">
      <c r="A19" s="18" t="s">
        <v>37</v>
      </c>
      <c r="B19" s="15">
        <v>1</v>
      </c>
      <c r="C19" s="16" t="s">
        <v>16</v>
      </c>
      <c r="D19" s="15">
        <v>1</v>
      </c>
      <c r="E19" s="15" t="s">
        <v>16</v>
      </c>
      <c r="F19" s="15">
        <v>1</v>
      </c>
      <c r="G19" s="16" t="s">
        <v>16</v>
      </c>
      <c r="H19" s="15">
        <v>1</v>
      </c>
      <c r="I19" s="16" t="s">
        <v>16</v>
      </c>
      <c r="J19" s="15">
        <v>1</v>
      </c>
      <c r="K19" s="16" t="s">
        <v>16</v>
      </c>
      <c r="L19" s="15">
        <v>1</v>
      </c>
      <c r="M19" s="16" t="s">
        <v>16</v>
      </c>
      <c r="N19" s="15">
        <v>1</v>
      </c>
      <c r="O19" s="16" t="s">
        <v>16</v>
      </c>
      <c r="P19" s="15">
        <v>1</v>
      </c>
      <c r="Q19" s="16" t="s">
        <v>16</v>
      </c>
      <c r="R19" s="15">
        <v>1</v>
      </c>
      <c r="S19" s="16" t="s">
        <v>16</v>
      </c>
      <c r="T19" s="15">
        <v>1</v>
      </c>
      <c r="U19" s="16" t="s">
        <v>19</v>
      </c>
      <c r="V19" s="15">
        <v>1</v>
      </c>
      <c r="W19" s="15" t="s">
        <v>16</v>
      </c>
      <c r="X19" s="15">
        <v>1</v>
      </c>
      <c r="Y19" s="15" t="s">
        <v>16</v>
      </c>
      <c r="Z19" s="15"/>
      <c r="AA19" s="16"/>
      <c r="AB19" s="15">
        <v>1</v>
      </c>
      <c r="AC19" s="16" t="s">
        <v>19</v>
      </c>
      <c r="AD19" s="15">
        <v>1</v>
      </c>
      <c r="AE19" s="16" t="s">
        <v>16</v>
      </c>
      <c r="AF19" s="15"/>
      <c r="AG19" s="16"/>
      <c r="AH19" s="15">
        <f t="shared" si="0"/>
        <v>12</v>
      </c>
      <c r="AI19" s="17">
        <f>AH19*'[1]prix de base'!$B$3</f>
        <v>21.756</v>
      </c>
      <c r="AJ19" s="15">
        <f t="shared" si="1"/>
        <v>0</v>
      </c>
      <c r="AK19" s="17">
        <f>AJ19*'[1]prix de base'!$B$6</f>
        <v>0</v>
      </c>
      <c r="AL19" s="15">
        <f t="shared" si="2"/>
        <v>2</v>
      </c>
      <c r="AM19" s="17">
        <f>AL19*'[1]prix de base'!$B$4</f>
        <v>4.3</v>
      </c>
      <c r="AN19" s="15">
        <f t="shared" si="3"/>
        <v>0</v>
      </c>
      <c r="AO19" s="17">
        <f>AN19*'[1]prix de base'!$B$2</f>
        <v>0</v>
      </c>
      <c r="AP19" s="15">
        <f t="shared" si="4"/>
        <v>0</v>
      </c>
      <c r="AQ19" s="17">
        <f>AP19*'[1]prix de base'!B20</f>
        <v>0</v>
      </c>
      <c r="AR19" s="15">
        <f t="shared" si="5"/>
        <v>0</v>
      </c>
      <c r="AS19" s="17">
        <f>AR19*'[1]prix de base'!B22</f>
        <v>0</v>
      </c>
    </row>
    <row r="20" spans="1:45" ht="19.5" x14ac:dyDescent="0.3">
      <c r="A20" s="18" t="s">
        <v>38</v>
      </c>
      <c r="B20" s="15">
        <v>1</v>
      </c>
      <c r="C20" s="16" t="s">
        <v>16</v>
      </c>
      <c r="D20" s="15"/>
      <c r="E20" s="15"/>
      <c r="F20" s="15">
        <v>1</v>
      </c>
      <c r="G20" s="35" t="s">
        <v>48</v>
      </c>
      <c r="H20" s="15">
        <v>1</v>
      </c>
      <c r="I20" s="35" t="s">
        <v>48</v>
      </c>
      <c r="J20" s="15">
        <v>1</v>
      </c>
      <c r="K20" s="16" t="s">
        <v>16</v>
      </c>
      <c r="L20" s="15">
        <v>1</v>
      </c>
      <c r="M20" s="16" t="s">
        <v>16</v>
      </c>
      <c r="N20" s="15">
        <v>1</v>
      </c>
      <c r="O20" s="16" t="s">
        <v>16</v>
      </c>
      <c r="P20" s="15">
        <v>1</v>
      </c>
      <c r="Q20" s="16" t="s">
        <v>16</v>
      </c>
      <c r="R20" s="15">
        <v>1</v>
      </c>
      <c r="S20" s="16" t="s">
        <v>16</v>
      </c>
      <c r="T20" s="15">
        <v>1</v>
      </c>
      <c r="U20" s="16" t="s">
        <v>16</v>
      </c>
      <c r="V20" s="15">
        <v>1</v>
      </c>
      <c r="W20" s="15" t="s">
        <v>16</v>
      </c>
      <c r="X20" s="15"/>
      <c r="Y20" s="15"/>
      <c r="Z20" s="15">
        <v>1</v>
      </c>
      <c r="AA20" s="16" t="s">
        <v>16</v>
      </c>
      <c r="AB20" s="15"/>
      <c r="AC20" s="16"/>
      <c r="AD20" s="15"/>
      <c r="AE20" s="16"/>
      <c r="AF20" s="15"/>
      <c r="AG20" s="16"/>
      <c r="AH20" s="15">
        <f t="shared" si="0"/>
        <v>9</v>
      </c>
      <c r="AI20" s="17">
        <f>AH20*'[1]prix de base'!$B$3</f>
        <v>16.317</v>
      </c>
      <c r="AJ20" s="15">
        <f t="shared" si="1"/>
        <v>0</v>
      </c>
      <c r="AK20" s="17">
        <f>AJ20*'[1]prix de base'!$B$6</f>
        <v>0</v>
      </c>
      <c r="AL20" s="15">
        <f t="shared" si="2"/>
        <v>0</v>
      </c>
      <c r="AM20" s="17">
        <f>AL20*'[1]prix de base'!$B$4</f>
        <v>0</v>
      </c>
      <c r="AN20" s="15">
        <f t="shared" si="3"/>
        <v>0</v>
      </c>
      <c r="AO20" s="17">
        <f>AN20*'[1]prix de base'!$B$2</f>
        <v>0</v>
      </c>
      <c r="AP20" s="15">
        <f t="shared" si="4"/>
        <v>0</v>
      </c>
      <c r="AQ20" s="17">
        <f>AP20*'[1]prix de base'!B21</f>
        <v>0</v>
      </c>
      <c r="AR20" s="15">
        <f t="shared" si="5"/>
        <v>0</v>
      </c>
      <c r="AS20" s="17">
        <f>AR20*'[1]prix de base'!B23</f>
        <v>0</v>
      </c>
    </row>
    <row r="21" spans="1:45" ht="19.5" x14ac:dyDescent="0.3">
      <c r="A21" s="18" t="s">
        <v>39</v>
      </c>
      <c r="B21" s="15">
        <v>1</v>
      </c>
      <c r="C21" s="16" t="s">
        <v>18</v>
      </c>
      <c r="D21" s="15">
        <v>1</v>
      </c>
      <c r="E21" s="15" t="s">
        <v>18</v>
      </c>
      <c r="F21" s="15">
        <v>1</v>
      </c>
      <c r="G21" s="16" t="s">
        <v>18</v>
      </c>
      <c r="H21" s="15">
        <v>1</v>
      </c>
      <c r="I21" s="16" t="s">
        <v>18</v>
      </c>
      <c r="J21" s="15">
        <v>1</v>
      </c>
      <c r="K21" s="16" t="s">
        <v>18</v>
      </c>
      <c r="L21" s="15">
        <v>1</v>
      </c>
      <c r="M21" s="16" t="s">
        <v>18</v>
      </c>
      <c r="N21" s="15">
        <v>1</v>
      </c>
      <c r="O21" s="16" t="s">
        <v>18</v>
      </c>
      <c r="P21" s="15">
        <v>1</v>
      </c>
      <c r="Q21" s="16" t="s">
        <v>18</v>
      </c>
      <c r="R21" s="15">
        <v>1</v>
      </c>
      <c r="S21" s="16" t="s">
        <v>18</v>
      </c>
      <c r="T21" s="15">
        <v>1</v>
      </c>
      <c r="U21" s="16" t="s">
        <v>18</v>
      </c>
      <c r="V21" s="15">
        <v>1</v>
      </c>
      <c r="W21" s="16" t="s">
        <v>18</v>
      </c>
      <c r="X21" s="15">
        <v>1</v>
      </c>
      <c r="Y21" s="16" t="s">
        <v>18</v>
      </c>
      <c r="Z21" s="15">
        <v>1</v>
      </c>
      <c r="AA21" s="16" t="s">
        <v>18</v>
      </c>
      <c r="AB21" s="15">
        <v>1</v>
      </c>
      <c r="AC21" s="16" t="s">
        <v>19</v>
      </c>
      <c r="AD21" s="15">
        <v>1</v>
      </c>
      <c r="AE21" s="16" t="s">
        <v>18</v>
      </c>
      <c r="AF21" s="15"/>
      <c r="AG21" s="16"/>
      <c r="AH21" s="15">
        <f t="shared" si="0"/>
        <v>0</v>
      </c>
      <c r="AI21" s="17">
        <f>AH21*'[1]prix de base'!$B$3</f>
        <v>0</v>
      </c>
      <c r="AJ21" s="15">
        <f t="shared" si="1"/>
        <v>14</v>
      </c>
      <c r="AK21" s="17">
        <f>AJ21*'[1]prix de base'!$B$6</f>
        <v>36.89</v>
      </c>
      <c r="AL21" s="15">
        <f t="shared" si="2"/>
        <v>1</v>
      </c>
      <c r="AM21" s="17">
        <f>AL21*'[1]prix de base'!$B$4</f>
        <v>2.15</v>
      </c>
      <c r="AN21" s="15">
        <f t="shared" si="3"/>
        <v>0</v>
      </c>
      <c r="AO21" s="17">
        <f>AN21*'[1]prix de base'!$B$2</f>
        <v>0</v>
      </c>
      <c r="AP21" s="15">
        <f t="shared" si="4"/>
        <v>0</v>
      </c>
      <c r="AQ21" s="17">
        <f>AP21*'[1]prix de base'!B22</f>
        <v>0</v>
      </c>
      <c r="AR21" s="15">
        <f t="shared" si="5"/>
        <v>0</v>
      </c>
      <c r="AS21" s="17">
        <f>AR21*'[1]prix de base'!B24</f>
        <v>0</v>
      </c>
    </row>
    <row r="22" spans="1:45" ht="19.5" x14ac:dyDescent="0.3">
      <c r="A22" s="18" t="s">
        <v>40</v>
      </c>
      <c r="B22" s="15">
        <v>1</v>
      </c>
      <c r="C22" s="16" t="s">
        <v>20</v>
      </c>
      <c r="D22" s="15"/>
      <c r="E22" s="15"/>
      <c r="F22" s="15"/>
      <c r="G22" s="16"/>
      <c r="H22" s="15"/>
      <c r="I22" s="16"/>
      <c r="J22" s="15"/>
      <c r="K22" s="16"/>
      <c r="L22" s="15"/>
      <c r="M22" s="16"/>
      <c r="N22" s="15"/>
      <c r="O22" s="16"/>
      <c r="P22" s="15"/>
      <c r="Q22" s="16"/>
      <c r="R22" s="15"/>
      <c r="S22" s="16"/>
      <c r="T22" s="15"/>
      <c r="U22" s="16"/>
      <c r="V22" s="15"/>
      <c r="W22" s="15"/>
      <c r="X22" s="15"/>
      <c r="Y22" s="15"/>
      <c r="Z22" s="15"/>
      <c r="AA22" s="16"/>
      <c r="AB22" s="15"/>
      <c r="AC22" s="16"/>
      <c r="AD22" s="15"/>
      <c r="AE22" s="16"/>
      <c r="AF22" s="15"/>
      <c r="AG22" s="16"/>
      <c r="AH22" s="15">
        <f t="shared" si="0"/>
        <v>0</v>
      </c>
      <c r="AI22" s="17">
        <f>AH22*'[1]prix de base'!$B$3</f>
        <v>0</v>
      </c>
      <c r="AJ22" s="15">
        <f t="shared" si="1"/>
        <v>0</v>
      </c>
      <c r="AK22" s="17">
        <f>AJ22*'[1]prix de base'!$B$6</f>
        <v>0</v>
      </c>
      <c r="AL22" s="15">
        <f t="shared" si="2"/>
        <v>0</v>
      </c>
      <c r="AM22" s="17">
        <f>AL22*'[1]prix de base'!$B$4</f>
        <v>0</v>
      </c>
      <c r="AN22" s="15">
        <f t="shared" si="3"/>
        <v>1</v>
      </c>
      <c r="AO22" s="17">
        <f>AN22*'[1]prix de base'!$B$2</f>
        <v>1.7070000000000001</v>
      </c>
      <c r="AP22" s="15">
        <f t="shared" si="4"/>
        <v>0</v>
      </c>
      <c r="AQ22" s="17">
        <f>AP22*'[1]prix de base'!B23</f>
        <v>0</v>
      </c>
      <c r="AR22" s="15">
        <f t="shared" si="5"/>
        <v>0</v>
      </c>
      <c r="AS22" s="17">
        <f>AR22*'[1]prix de base'!B25</f>
        <v>0</v>
      </c>
    </row>
    <row r="23" spans="1:45" ht="19.5" x14ac:dyDescent="0.3">
      <c r="A23" s="18" t="s">
        <v>41</v>
      </c>
      <c r="B23" s="15">
        <v>1</v>
      </c>
      <c r="C23" s="16" t="s">
        <v>20</v>
      </c>
      <c r="D23" s="15">
        <v>1</v>
      </c>
      <c r="E23" s="15" t="s">
        <v>20</v>
      </c>
      <c r="F23" s="15">
        <v>1</v>
      </c>
      <c r="G23" s="16" t="s">
        <v>20</v>
      </c>
      <c r="H23" s="15">
        <v>1</v>
      </c>
      <c r="I23" s="16" t="s">
        <v>20</v>
      </c>
      <c r="J23" s="15">
        <v>1</v>
      </c>
      <c r="K23" s="16" t="s">
        <v>20</v>
      </c>
      <c r="L23" s="15">
        <v>1</v>
      </c>
      <c r="M23" s="16" t="s">
        <v>20</v>
      </c>
      <c r="N23" s="15"/>
      <c r="O23" s="15"/>
      <c r="P23" s="15">
        <v>1</v>
      </c>
      <c r="Q23" s="16" t="s">
        <v>20</v>
      </c>
      <c r="R23" s="15">
        <v>1</v>
      </c>
      <c r="S23" s="16" t="s">
        <v>20</v>
      </c>
      <c r="T23" s="15">
        <v>1</v>
      </c>
      <c r="U23" s="15" t="s">
        <v>20</v>
      </c>
      <c r="V23" s="15"/>
      <c r="W23" s="16"/>
      <c r="X23" s="15">
        <v>1</v>
      </c>
      <c r="Y23" s="16" t="s">
        <v>20</v>
      </c>
      <c r="Z23" s="15">
        <v>1</v>
      </c>
      <c r="AA23" s="35" t="s">
        <v>16</v>
      </c>
      <c r="AB23" s="15">
        <v>1</v>
      </c>
      <c r="AC23" s="16" t="s">
        <v>20</v>
      </c>
      <c r="AD23" s="15">
        <v>1</v>
      </c>
      <c r="AE23" s="15" t="s">
        <v>20</v>
      </c>
      <c r="AF23" s="15"/>
      <c r="AG23" s="15"/>
      <c r="AH23" s="15">
        <f t="shared" si="0"/>
        <v>1</v>
      </c>
      <c r="AI23" s="17">
        <f>AH23*'[1]prix de base'!$B$3</f>
        <v>1.8129999999999999</v>
      </c>
      <c r="AJ23" s="15">
        <f t="shared" si="1"/>
        <v>0</v>
      </c>
      <c r="AK23" s="17">
        <f>AJ23*'[1]prix de base'!$B$6</f>
        <v>0</v>
      </c>
      <c r="AL23" s="15">
        <f t="shared" si="2"/>
        <v>0</v>
      </c>
      <c r="AM23" s="17">
        <f>AL23*'[1]prix de base'!$B$4</f>
        <v>0</v>
      </c>
      <c r="AN23" s="15">
        <f t="shared" si="3"/>
        <v>12</v>
      </c>
      <c r="AO23" s="17">
        <f>AN23*'[1]prix de base'!$B$2</f>
        <v>20.484000000000002</v>
      </c>
      <c r="AP23" s="15">
        <f t="shared" si="4"/>
        <v>0</v>
      </c>
      <c r="AQ23" s="17">
        <f>AP23*'[1]prix de base'!B24</f>
        <v>0</v>
      </c>
      <c r="AR23" s="15">
        <f t="shared" si="5"/>
        <v>0</v>
      </c>
      <c r="AS23" s="17">
        <f>AR23*'[1]prix de base'!B26</f>
        <v>0</v>
      </c>
    </row>
    <row r="24" spans="1:45" ht="19.5" x14ac:dyDescent="0.3">
      <c r="A24" s="18" t="s">
        <v>42</v>
      </c>
      <c r="B24" s="15">
        <v>1</v>
      </c>
      <c r="C24" s="16" t="s">
        <v>16</v>
      </c>
      <c r="D24" s="15">
        <v>1</v>
      </c>
      <c r="E24" s="15" t="s">
        <v>16</v>
      </c>
      <c r="F24" s="15">
        <v>1</v>
      </c>
      <c r="G24" s="16" t="s">
        <v>16</v>
      </c>
      <c r="H24" s="15">
        <v>1</v>
      </c>
      <c r="I24" s="16" t="s">
        <v>16</v>
      </c>
      <c r="J24" s="15">
        <v>1</v>
      </c>
      <c r="K24" s="16" t="s">
        <v>16</v>
      </c>
      <c r="L24" s="15">
        <v>1</v>
      </c>
      <c r="M24" s="16" t="s">
        <v>16</v>
      </c>
      <c r="N24" s="15">
        <v>1</v>
      </c>
      <c r="O24" s="16" t="s">
        <v>16</v>
      </c>
      <c r="P24" s="15">
        <v>1</v>
      </c>
      <c r="Q24" s="16" t="s">
        <v>16</v>
      </c>
      <c r="R24" s="15">
        <v>1</v>
      </c>
      <c r="S24" s="16" t="s">
        <v>16</v>
      </c>
      <c r="T24" s="15">
        <v>1</v>
      </c>
      <c r="U24" s="16" t="s">
        <v>16</v>
      </c>
      <c r="V24" s="15">
        <v>1</v>
      </c>
      <c r="W24" s="16" t="s">
        <v>16</v>
      </c>
      <c r="X24" s="15">
        <v>1</v>
      </c>
      <c r="Y24" s="35" t="s">
        <v>19</v>
      </c>
      <c r="Z24" s="15">
        <v>1</v>
      </c>
      <c r="AA24" s="16" t="s">
        <v>16</v>
      </c>
      <c r="AB24" s="15">
        <v>1</v>
      </c>
      <c r="AC24" s="15" t="s">
        <v>16</v>
      </c>
      <c r="AD24" s="15">
        <v>1</v>
      </c>
      <c r="AE24" s="16" t="s">
        <v>16</v>
      </c>
      <c r="AF24" s="15"/>
      <c r="AG24" s="16"/>
      <c r="AH24" s="15">
        <f t="shared" si="0"/>
        <v>14</v>
      </c>
      <c r="AI24" s="17">
        <f>AH24*'[1]prix de base'!$B$3</f>
        <v>25.381999999999998</v>
      </c>
      <c r="AJ24" s="15">
        <f t="shared" si="1"/>
        <v>0</v>
      </c>
      <c r="AK24" s="17">
        <f>AJ24*'[1]prix de base'!$B$6</f>
        <v>0</v>
      </c>
      <c r="AL24" s="15">
        <f t="shared" si="2"/>
        <v>1</v>
      </c>
      <c r="AM24" s="17">
        <f>AL24*'[1]prix de base'!$B$4</f>
        <v>2.15</v>
      </c>
      <c r="AN24" s="15">
        <f t="shared" si="3"/>
        <v>0</v>
      </c>
      <c r="AO24" s="17">
        <f>AN24*'[1]prix de base'!$B$2</f>
        <v>0</v>
      </c>
      <c r="AP24" s="15">
        <f t="shared" si="4"/>
        <v>0</v>
      </c>
      <c r="AQ24" s="17">
        <f>AP24*'[1]prix de base'!B25</f>
        <v>0</v>
      </c>
      <c r="AR24" s="15">
        <f t="shared" si="5"/>
        <v>0</v>
      </c>
      <c r="AS24" s="17">
        <f>AR24*'[1]prix de base'!B27</f>
        <v>0</v>
      </c>
    </row>
    <row r="25" spans="1:45" ht="19.5" x14ac:dyDescent="0.3">
      <c r="A25" s="18" t="s">
        <v>43</v>
      </c>
      <c r="B25" s="15">
        <v>1</v>
      </c>
      <c r="C25" s="16" t="s">
        <v>18</v>
      </c>
      <c r="D25" s="15">
        <v>1</v>
      </c>
      <c r="E25" s="15" t="s">
        <v>18</v>
      </c>
      <c r="F25" s="15">
        <v>1</v>
      </c>
      <c r="G25" s="16" t="s">
        <v>18</v>
      </c>
      <c r="H25" s="15">
        <v>1</v>
      </c>
      <c r="I25" s="16" t="s">
        <v>18</v>
      </c>
      <c r="J25" s="15">
        <v>1</v>
      </c>
      <c r="K25" s="16" t="s">
        <v>18</v>
      </c>
      <c r="L25" s="15"/>
      <c r="M25" s="16"/>
      <c r="N25" s="15">
        <v>1</v>
      </c>
      <c r="O25" s="16" t="s">
        <v>18</v>
      </c>
      <c r="P25" s="15">
        <v>1</v>
      </c>
      <c r="Q25" s="16" t="s">
        <v>18</v>
      </c>
      <c r="R25" s="15">
        <v>1</v>
      </c>
      <c r="S25" s="16" t="s">
        <v>18</v>
      </c>
      <c r="T25" s="15">
        <v>1</v>
      </c>
      <c r="U25" s="16" t="s">
        <v>18</v>
      </c>
      <c r="V25" s="15">
        <v>1</v>
      </c>
      <c r="W25" s="15" t="s">
        <v>18</v>
      </c>
      <c r="X25" s="15">
        <v>1</v>
      </c>
      <c r="Y25" s="15" t="s">
        <v>18</v>
      </c>
      <c r="Z25" s="15">
        <v>1</v>
      </c>
      <c r="AA25" s="35" t="s">
        <v>16</v>
      </c>
      <c r="AB25" s="15">
        <v>1</v>
      </c>
      <c r="AC25" s="16" t="s">
        <v>18</v>
      </c>
      <c r="AD25" s="15">
        <v>1</v>
      </c>
      <c r="AE25" s="16" t="s">
        <v>18</v>
      </c>
      <c r="AF25" s="15"/>
      <c r="AG25" s="16"/>
      <c r="AH25" s="15">
        <f t="shared" si="0"/>
        <v>1</v>
      </c>
      <c r="AI25" s="17">
        <f>AH25*'[1]prix de base'!$B$3</f>
        <v>1.8129999999999999</v>
      </c>
      <c r="AJ25" s="15">
        <f t="shared" si="1"/>
        <v>13</v>
      </c>
      <c r="AK25" s="17">
        <f>AJ25*'[1]prix de base'!$B$6</f>
        <v>34.254999999999995</v>
      </c>
      <c r="AL25" s="15">
        <f t="shared" si="2"/>
        <v>0</v>
      </c>
      <c r="AM25" s="17">
        <f>AL25*'[1]prix de base'!$B$4</f>
        <v>0</v>
      </c>
      <c r="AN25" s="15">
        <f t="shared" si="3"/>
        <v>0</v>
      </c>
      <c r="AO25" s="17">
        <f>AN25*'[1]prix de base'!$B$2</f>
        <v>0</v>
      </c>
      <c r="AP25" s="15">
        <f t="shared" si="4"/>
        <v>0</v>
      </c>
      <c r="AQ25" s="17">
        <f>AP25*'[1]prix de base'!B26</f>
        <v>0</v>
      </c>
      <c r="AR25" s="15">
        <f t="shared" si="5"/>
        <v>0</v>
      </c>
      <c r="AS25" s="17">
        <f>AR25*'[1]prix de base'!B28</f>
        <v>0</v>
      </c>
    </row>
    <row r="26" spans="1:45" ht="19.5" x14ac:dyDescent="0.3">
      <c r="A26" s="18" t="s">
        <v>44</v>
      </c>
      <c r="B26" s="19"/>
      <c r="C26" s="20"/>
      <c r="D26" s="19"/>
      <c r="E26" s="21"/>
      <c r="F26" s="19"/>
      <c r="G26" s="20"/>
      <c r="H26" s="19"/>
      <c r="I26" s="20"/>
      <c r="J26" s="19"/>
      <c r="K26" s="20"/>
      <c r="L26" s="19"/>
      <c r="M26" s="20"/>
      <c r="N26" s="19"/>
      <c r="O26" s="20"/>
      <c r="P26" s="19"/>
      <c r="Q26" s="20"/>
      <c r="R26" s="19"/>
      <c r="S26" s="20"/>
      <c r="T26" s="19"/>
      <c r="U26" s="20"/>
      <c r="V26" s="19">
        <v>1</v>
      </c>
      <c r="W26" s="21" t="s">
        <v>16</v>
      </c>
      <c r="X26" s="19">
        <v>1</v>
      </c>
      <c r="Y26" s="21" t="s">
        <v>16</v>
      </c>
      <c r="Z26" s="19">
        <v>1</v>
      </c>
      <c r="AA26" s="20" t="s">
        <v>16</v>
      </c>
      <c r="AB26" s="19">
        <v>1</v>
      </c>
      <c r="AC26" s="37" t="s">
        <v>20</v>
      </c>
      <c r="AD26" s="19">
        <v>1</v>
      </c>
      <c r="AE26" s="20" t="s">
        <v>16</v>
      </c>
      <c r="AF26" s="19"/>
      <c r="AG26" s="20"/>
      <c r="AH26" s="15">
        <f t="shared" si="0"/>
        <v>4</v>
      </c>
      <c r="AI26" s="17">
        <f>AH26*'[1]prix de base'!$B$3</f>
        <v>7.2519999999999998</v>
      </c>
      <c r="AJ26" s="15">
        <f t="shared" si="1"/>
        <v>0</v>
      </c>
      <c r="AK26" s="17">
        <f>AJ26*'[1]prix de base'!$B$6</f>
        <v>0</v>
      </c>
      <c r="AL26" s="15">
        <f t="shared" si="2"/>
        <v>0</v>
      </c>
      <c r="AM26" s="17">
        <f>AL26*'[1]prix de base'!$B$4</f>
        <v>0</v>
      </c>
      <c r="AN26" s="15">
        <f t="shared" si="3"/>
        <v>1</v>
      </c>
      <c r="AO26" s="17">
        <f>AN26*'[1]prix de base'!$B$2</f>
        <v>1.7070000000000001</v>
      </c>
      <c r="AP26" s="15">
        <f t="shared" si="4"/>
        <v>0</v>
      </c>
      <c r="AQ26" s="17">
        <f>AP26*'[1]prix de base'!B27</f>
        <v>0</v>
      </c>
      <c r="AR26" s="15">
        <f t="shared" si="5"/>
        <v>0</v>
      </c>
      <c r="AS26" s="17">
        <f>AR26*'[1]prix de base'!B29</f>
        <v>0</v>
      </c>
    </row>
    <row r="27" spans="1:45" ht="19.5" x14ac:dyDescent="0.3">
      <c r="A27" s="18" t="s">
        <v>45</v>
      </c>
      <c r="B27" s="19"/>
      <c r="C27" s="20"/>
      <c r="D27" s="19"/>
      <c r="E27" s="21"/>
      <c r="F27" s="19">
        <v>1</v>
      </c>
      <c r="G27" s="20" t="s">
        <v>16</v>
      </c>
      <c r="H27" s="19"/>
      <c r="I27" s="20"/>
      <c r="J27" s="19"/>
      <c r="K27" s="20"/>
      <c r="L27" s="19"/>
      <c r="M27" s="20"/>
      <c r="N27" s="19"/>
      <c r="O27" s="20"/>
      <c r="P27" s="19"/>
      <c r="Q27" s="20"/>
      <c r="R27" s="19"/>
      <c r="S27" s="20"/>
      <c r="T27" s="19"/>
      <c r="U27" s="20"/>
      <c r="V27" s="19"/>
      <c r="W27" s="21"/>
      <c r="X27" s="19"/>
      <c r="Y27" s="21"/>
      <c r="Z27" s="19"/>
      <c r="AA27" s="20"/>
      <c r="AB27" s="19"/>
      <c r="AC27" s="37"/>
      <c r="AD27" s="19"/>
      <c r="AE27" s="20"/>
      <c r="AF27" s="19"/>
      <c r="AG27" s="20"/>
      <c r="AH27" s="15">
        <f t="shared" si="0"/>
        <v>1</v>
      </c>
      <c r="AI27" s="17">
        <f>AH27*'[1]prix de base'!$B$3</f>
        <v>1.8129999999999999</v>
      </c>
      <c r="AJ27" s="15">
        <f t="shared" si="1"/>
        <v>0</v>
      </c>
      <c r="AK27" s="17">
        <f>AJ27*'[1]prix de base'!$B$6</f>
        <v>0</v>
      </c>
      <c r="AL27" s="15">
        <f t="shared" si="2"/>
        <v>0</v>
      </c>
      <c r="AM27" s="17">
        <f>AL27*'[1]prix de base'!$B$4</f>
        <v>0</v>
      </c>
      <c r="AN27" s="15">
        <f t="shared" si="3"/>
        <v>0</v>
      </c>
      <c r="AO27" s="17">
        <f>AN27*'[1]prix de base'!$B$2</f>
        <v>0</v>
      </c>
      <c r="AP27" s="15">
        <f t="shared" si="4"/>
        <v>0</v>
      </c>
      <c r="AQ27" s="17">
        <f>AP27*'[1]prix de base'!B28</f>
        <v>0</v>
      </c>
      <c r="AR27" s="15">
        <f t="shared" si="5"/>
        <v>0</v>
      </c>
      <c r="AS27" s="17">
        <f>AR27*'[1]prix de base'!B30</f>
        <v>0</v>
      </c>
    </row>
    <row r="28" spans="1:45" ht="19.5" x14ac:dyDescent="0.3">
      <c r="A28" s="22" t="s">
        <v>13</v>
      </c>
      <c r="B28" s="23">
        <v>45108</v>
      </c>
      <c r="C28" s="24"/>
      <c r="D28" s="23">
        <v>45109</v>
      </c>
      <c r="E28" s="24"/>
      <c r="F28" s="23">
        <v>45110</v>
      </c>
      <c r="G28" s="24"/>
      <c r="H28" s="23">
        <v>45111</v>
      </c>
      <c r="I28" s="24"/>
      <c r="J28" s="23">
        <v>45112</v>
      </c>
      <c r="K28" s="24"/>
      <c r="L28" s="23">
        <v>45113</v>
      </c>
      <c r="M28" s="24"/>
      <c r="N28" s="23">
        <v>45114</v>
      </c>
      <c r="O28" s="24"/>
      <c r="P28" s="23">
        <v>45115</v>
      </c>
      <c r="Q28" s="24"/>
      <c r="R28" s="23">
        <v>45116</v>
      </c>
      <c r="S28" s="24"/>
      <c r="T28" s="23">
        <v>45117</v>
      </c>
      <c r="U28" s="24"/>
      <c r="V28" s="23">
        <v>45118</v>
      </c>
      <c r="W28" s="24"/>
      <c r="X28" s="23">
        <v>45119</v>
      </c>
      <c r="Y28" s="24"/>
      <c r="Z28" s="23">
        <v>45120</v>
      </c>
      <c r="AA28" s="24"/>
      <c r="AB28" s="23">
        <v>45121</v>
      </c>
      <c r="AC28" s="24"/>
      <c r="AD28" s="23">
        <v>45122</v>
      </c>
      <c r="AE28" s="24"/>
      <c r="AF28" s="23"/>
      <c r="AG28" s="24"/>
      <c r="AH28" s="15">
        <f t="shared" si="0"/>
        <v>0</v>
      </c>
      <c r="AI28" s="17">
        <f>AH28*'[1]prix de base'!$B$3</f>
        <v>0</v>
      </c>
      <c r="AJ28" s="15">
        <f t="shared" si="1"/>
        <v>0</v>
      </c>
      <c r="AK28" s="17">
        <f>AJ28*'[1]prix de base'!$B$6</f>
        <v>0</v>
      </c>
      <c r="AL28" s="15">
        <f t="shared" si="2"/>
        <v>0</v>
      </c>
      <c r="AM28" s="17">
        <f>AL28*'[1]prix de base'!$B$4</f>
        <v>0</v>
      </c>
      <c r="AN28" s="15">
        <f t="shared" si="3"/>
        <v>0</v>
      </c>
      <c r="AO28" s="17">
        <f>AN28*'[1]prix de base'!$B$2</f>
        <v>0</v>
      </c>
      <c r="AP28" s="15">
        <f t="shared" si="4"/>
        <v>0</v>
      </c>
      <c r="AQ28" s="17">
        <f>AP28*'[1]prix de base'!B29</f>
        <v>0</v>
      </c>
      <c r="AR28" s="15">
        <f t="shared" si="5"/>
        <v>0</v>
      </c>
      <c r="AS28" s="17">
        <f>AR28*'[1]prix de base'!B31</f>
        <v>0</v>
      </c>
    </row>
    <row r="29" spans="1:45" ht="19.5" x14ac:dyDescent="0.3">
      <c r="A29" s="6"/>
      <c r="B29" s="10" t="s">
        <v>14</v>
      </c>
      <c r="C29" s="11" t="s">
        <v>15</v>
      </c>
      <c r="D29" s="10" t="s">
        <v>14</v>
      </c>
      <c r="E29" s="11" t="s">
        <v>15</v>
      </c>
      <c r="F29" s="12" t="s">
        <v>14</v>
      </c>
      <c r="G29" s="11" t="s">
        <v>15</v>
      </c>
      <c r="H29" s="10" t="s">
        <v>14</v>
      </c>
      <c r="I29" s="11" t="s">
        <v>15</v>
      </c>
      <c r="J29" s="10" t="s">
        <v>14</v>
      </c>
      <c r="K29" s="11" t="s">
        <v>15</v>
      </c>
      <c r="L29" s="10" t="s">
        <v>14</v>
      </c>
      <c r="M29" s="11" t="s">
        <v>15</v>
      </c>
      <c r="N29" s="10" t="s">
        <v>14</v>
      </c>
      <c r="O29" s="11" t="s">
        <v>15</v>
      </c>
      <c r="P29" s="10" t="s">
        <v>14</v>
      </c>
      <c r="Q29" s="11" t="s">
        <v>15</v>
      </c>
      <c r="R29" s="10" t="s">
        <v>14</v>
      </c>
      <c r="S29" s="11" t="s">
        <v>15</v>
      </c>
      <c r="T29" s="10" t="s">
        <v>14</v>
      </c>
      <c r="U29" s="11" t="s">
        <v>15</v>
      </c>
      <c r="V29" s="10" t="s">
        <v>14</v>
      </c>
      <c r="W29" s="11" t="s">
        <v>15</v>
      </c>
      <c r="X29" s="10" t="s">
        <v>14</v>
      </c>
      <c r="Y29" s="11" t="s">
        <v>15</v>
      </c>
      <c r="Z29" s="10" t="s">
        <v>14</v>
      </c>
      <c r="AA29" s="11" t="s">
        <v>15</v>
      </c>
      <c r="AB29" s="10" t="s">
        <v>14</v>
      </c>
      <c r="AC29" s="11" t="s">
        <v>15</v>
      </c>
      <c r="AD29" s="10" t="s">
        <v>14</v>
      </c>
      <c r="AE29" s="11" t="s">
        <v>15</v>
      </c>
      <c r="AF29" s="25"/>
      <c r="AG29" s="26"/>
      <c r="AH29" s="15">
        <f t="shared" si="0"/>
        <v>0</v>
      </c>
      <c r="AI29" s="17">
        <f>AH29*'[1]prix de base'!$B$3</f>
        <v>0</v>
      </c>
      <c r="AJ29" s="15">
        <f t="shared" si="1"/>
        <v>0</v>
      </c>
      <c r="AK29" s="17">
        <f>AJ29*'[1]prix de base'!$B$6</f>
        <v>0</v>
      </c>
      <c r="AL29" s="15">
        <f t="shared" si="2"/>
        <v>0</v>
      </c>
      <c r="AM29" s="17">
        <f>AL29*'[1]prix de base'!$B$4</f>
        <v>0</v>
      </c>
      <c r="AN29" s="15">
        <f t="shared" si="3"/>
        <v>0</v>
      </c>
      <c r="AO29" s="17">
        <f>AN29*'[1]prix de base'!$B$2</f>
        <v>0</v>
      </c>
      <c r="AP29" s="15">
        <f t="shared" si="4"/>
        <v>0</v>
      </c>
      <c r="AQ29" s="17">
        <f>AP29*'[1]prix de base'!B30</f>
        <v>0</v>
      </c>
      <c r="AR29" s="15">
        <f t="shared" si="5"/>
        <v>0</v>
      </c>
      <c r="AS29" s="17">
        <f>AR29*'[1]prix de base'!B32</f>
        <v>0</v>
      </c>
    </row>
    <row r="30" spans="1:45" ht="19.5" x14ac:dyDescent="0.3">
      <c r="A30" s="14" t="s">
        <v>22</v>
      </c>
      <c r="B30" s="15">
        <v>1</v>
      </c>
      <c r="C30" s="16" t="s">
        <v>16</v>
      </c>
      <c r="D30" s="15">
        <v>1</v>
      </c>
      <c r="E30" s="16" t="s">
        <v>16</v>
      </c>
      <c r="F30" s="15">
        <v>1</v>
      </c>
      <c r="G30" s="27" t="s">
        <v>16</v>
      </c>
      <c r="H30" s="15">
        <v>1</v>
      </c>
      <c r="I30" s="28" t="s">
        <v>16</v>
      </c>
      <c r="J30" s="15">
        <v>1</v>
      </c>
      <c r="K30" s="28" t="s">
        <v>16</v>
      </c>
      <c r="L30" s="15">
        <v>1</v>
      </c>
      <c r="M30" s="15" t="s">
        <v>16</v>
      </c>
      <c r="N30" s="15">
        <v>1</v>
      </c>
      <c r="O30" s="15" t="s">
        <v>16</v>
      </c>
      <c r="P30" s="15">
        <v>1</v>
      </c>
      <c r="Q30" s="15" t="s">
        <v>16</v>
      </c>
      <c r="R30" s="15">
        <v>1</v>
      </c>
      <c r="S30" s="15" t="s">
        <v>16</v>
      </c>
      <c r="T30" s="15">
        <v>1</v>
      </c>
      <c r="U30" s="15" t="s">
        <v>16</v>
      </c>
      <c r="V30" s="15">
        <v>1</v>
      </c>
      <c r="W30" s="15" t="s">
        <v>16</v>
      </c>
      <c r="X30" s="15">
        <v>1</v>
      </c>
      <c r="Y30" s="15" t="s">
        <v>16</v>
      </c>
      <c r="Z30" s="15"/>
      <c r="AA30" s="15"/>
      <c r="AB30" s="15">
        <v>1</v>
      </c>
      <c r="AC30" s="15" t="s">
        <v>16</v>
      </c>
      <c r="AD30" s="15">
        <v>1</v>
      </c>
      <c r="AE30" s="15" t="s">
        <v>16</v>
      </c>
      <c r="AF30" s="28"/>
      <c r="AG30" s="28"/>
      <c r="AH30" s="15">
        <f t="shared" si="0"/>
        <v>14</v>
      </c>
      <c r="AI30" s="17">
        <f>AH30*'[1]prix de base'!$B$3</f>
        <v>25.381999999999998</v>
      </c>
      <c r="AJ30" s="15">
        <f t="shared" si="1"/>
        <v>0</v>
      </c>
      <c r="AK30" s="17">
        <f>AJ30*'[1]prix de base'!$B$6</f>
        <v>0</v>
      </c>
      <c r="AL30" s="15">
        <f t="shared" si="2"/>
        <v>0</v>
      </c>
      <c r="AM30" s="17">
        <f>AL30*'[1]prix de base'!$B$4</f>
        <v>0</v>
      </c>
      <c r="AN30" s="15">
        <f t="shared" si="3"/>
        <v>0</v>
      </c>
      <c r="AO30" s="17">
        <f>AN30*'[1]prix de base'!$B$2</f>
        <v>0</v>
      </c>
      <c r="AP30" s="15">
        <f t="shared" si="4"/>
        <v>0</v>
      </c>
      <c r="AQ30" s="17">
        <f>AP30*'[1]prix de base'!B31</f>
        <v>0</v>
      </c>
      <c r="AR30" s="15">
        <f t="shared" si="5"/>
        <v>0</v>
      </c>
      <c r="AS30" s="17">
        <f>AR30*'[1]prix de base'!B33</f>
        <v>0</v>
      </c>
    </row>
    <row r="31" spans="1:45" ht="19.5" x14ac:dyDescent="0.3">
      <c r="A31" s="14" t="s">
        <v>23</v>
      </c>
      <c r="B31" s="15">
        <v>1</v>
      </c>
      <c r="C31" s="16" t="s">
        <v>16</v>
      </c>
      <c r="D31" s="15">
        <v>1</v>
      </c>
      <c r="E31" s="16" t="s">
        <v>16</v>
      </c>
      <c r="F31" s="15">
        <v>1</v>
      </c>
      <c r="G31" s="27" t="s">
        <v>16</v>
      </c>
      <c r="H31" s="15">
        <v>1</v>
      </c>
      <c r="I31" s="28" t="s">
        <v>16</v>
      </c>
      <c r="J31" s="15">
        <v>1</v>
      </c>
      <c r="K31" s="28" t="s">
        <v>16</v>
      </c>
      <c r="L31" s="15">
        <v>1</v>
      </c>
      <c r="M31" s="15" t="s">
        <v>16</v>
      </c>
      <c r="N31" s="15">
        <v>1</v>
      </c>
      <c r="O31" s="15" t="s">
        <v>16</v>
      </c>
      <c r="P31" s="15">
        <v>1</v>
      </c>
      <c r="Q31" s="15" t="s">
        <v>16</v>
      </c>
      <c r="R31" s="15">
        <v>1</v>
      </c>
      <c r="S31" s="15" t="s">
        <v>16</v>
      </c>
      <c r="T31" s="15">
        <v>1</v>
      </c>
      <c r="U31" s="15" t="s">
        <v>16</v>
      </c>
      <c r="V31" s="15">
        <v>1</v>
      </c>
      <c r="W31" s="15" t="s">
        <v>16</v>
      </c>
      <c r="X31" s="15">
        <v>1</v>
      </c>
      <c r="Y31" s="15" t="s">
        <v>16</v>
      </c>
      <c r="Z31" s="15"/>
      <c r="AA31" s="15"/>
      <c r="AB31" s="15">
        <v>1</v>
      </c>
      <c r="AC31" s="15" t="s">
        <v>16</v>
      </c>
      <c r="AD31" s="15">
        <v>1</v>
      </c>
      <c r="AE31" s="15" t="s">
        <v>16</v>
      </c>
      <c r="AF31" s="28"/>
      <c r="AG31" s="28"/>
      <c r="AH31" s="15">
        <f t="shared" si="0"/>
        <v>14</v>
      </c>
      <c r="AI31" s="17">
        <f>AH31*'[1]prix de base'!$B$3</f>
        <v>25.381999999999998</v>
      </c>
      <c r="AJ31" s="15">
        <f t="shared" si="1"/>
        <v>0</v>
      </c>
      <c r="AK31" s="17">
        <f>AJ31*'[1]prix de base'!$B$6</f>
        <v>0</v>
      </c>
      <c r="AL31" s="15">
        <f t="shared" si="2"/>
        <v>0</v>
      </c>
      <c r="AM31" s="17">
        <f>AL31*'[1]prix de base'!$B$4</f>
        <v>0</v>
      </c>
      <c r="AN31" s="15">
        <f t="shared" si="3"/>
        <v>0</v>
      </c>
      <c r="AO31" s="17">
        <f>AN31*'[1]prix de base'!$B$2</f>
        <v>0</v>
      </c>
      <c r="AP31" s="15">
        <f t="shared" si="4"/>
        <v>0</v>
      </c>
      <c r="AQ31" s="17">
        <f>AP31*'[1]prix de base'!B32</f>
        <v>0</v>
      </c>
      <c r="AR31" s="15">
        <f t="shared" si="5"/>
        <v>0</v>
      </c>
      <c r="AS31" s="17">
        <f>AR31*'[1]prix de base'!B34</f>
        <v>0</v>
      </c>
    </row>
    <row r="32" spans="1:45" ht="19.5" x14ac:dyDescent="0.3">
      <c r="A32" s="18" t="s">
        <v>24</v>
      </c>
      <c r="B32" s="15"/>
      <c r="C32" s="16"/>
      <c r="D32" s="15"/>
      <c r="E32" s="16"/>
      <c r="F32" s="15"/>
      <c r="G32" s="28"/>
      <c r="H32" s="15">
        <v>1</v>
      </c>
      <c r="I32" s="28" t="s">
        <v>16</v>
      </c>
      <c r="J32" s="15">
        <v>1</v>
      </c>
      <c r="K32" s="28" t="s">
        <v>16</v>
      </c>
      <c r="L32" s="15">
        <v>1</v>
      </c>
      <c r="M32" s="15" t="s">
        <v>16</v>
      </c>
      <c r="N32" s="15">
        <v>1</v>
      </c>
      <c r="O32" s="15" t="s">
        <v>16</v>
      </c>
      <c r="P32" s="15">
        <v>1</v>
      </c>
      <c r="Q32" s="15" t="s">
        <v>16</v>
      </c>
      <c r="R32" s="15">
        <v>1</v>
      </c>
      <c r="S32" s="15" t="s">
        <v>16</v>
      </c>
      <c r="T32" s="15">
        <v>1</v>
      </c>
      <c r="U32" s="15" t="s">
        <v>16</v>
      </c>
      <c r="V32" s="15">
        <v>1</v>
      </c>
      <c r="W32" s="15" t="s">
        <v>16</v>
      </c>
      <c r="X32" s="15">
        <v>1</v>
      </c>
      <c r="Y32" s="15" t="s">
        <v>16</v>
      </c>
      <c r="Z32" s="15"/>
      <c r="AA32" s="15"/>
      <c r="AB32" s="15"/>
      <c r="AC32" s="15"/>
      <c r="AD32" s="15"/>
      <c r="AE32" s="15"/>
      <c r="AF32" s="28"/>
      <c r="AG32" s="28"/>
      <c r="AH32" s="15">
        <f t="shared" si="0"/>
        <v>9</v>
      </c>
      <c r="AI32" s="17">
        <f>AH32*'[1]prix de base'!$B$3</f>
        <v>16.317</v>
      </c>
      <c r="AJ32" s="15">
        <f t="shared" si="1"/>
        <v>0</v>
      </c>
      <c r="AK32" s="17">
        <f>AJ32*'[1]prix de base'!$B$6</f>
        <v>0</v>
      </c>
      <c r="AL32" s="15">
        <f t="shared" si="2"/>
        <v>0</v>
      </c>
      <c r="AM32" s="17">
        <f>AL32*'[1]prix de base'!$B$4</f>
        <v>0</v>
      </c>
      <c r="AN32" s="15">
        <f t="shared" si="3"/>
        <v>0</v>
      </c>
      <c r="AO32" s="17">
        <f>AN32*'[1]prix de base'!$B$2</f>
        <v>0</v>
      </c>
      <c r="AP32" s="15">
        <f t="shared" si="4"/>
        <v>0</v>
      </c>
      <c r="AQ32" s="17">
        <f>AP32*'[1]prix de base'!B33</f>
        <v>0</v>
      </c>
      <c r="AR32" s="15">
        <f t="shared" si="5"/>
        <v>0</v>
      </c>
      <c r="AS32" s="17">
        <f>AR32*'[1]prix de base'!B35</f>
        <v>0</v>
      </c>
    </row>
    <row r="33" spans="1:45" ht="19.5" x14ac:dyDescent="0.3">
      <c r="A33" s="18" t="s">
        <v>25</v>
      </c>
      <c r="B33" s="15"/>
      <c r="C33" s="16"/>
      <c r="D33" s="15"/>
      <c r="E33" s="16"/>
      <c r="F33" s="15"/>
      <c r="G33" s="27"/>
      <c r="H33" s="15"/>
      <c r="I33" s="28"/>
      <c r="J33" s="15"/>
      <c r="K33" s="28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29"/>
      <c r="AG33" s="29"/>
      <c r="AH33" s="15">
        <f t="shared" si="0"/>
        <v>0</v>
      </c>
      <c r="AI33" s="17">
        <f>AH33*'[1]prix de base'!$B$3</f>
        <v>0</v>
      </c>
      <c r="AJ33" s="15">
        <f t="shared" si="1"/>
        <v>0</v>
      </c>
      <c r="AK33" s="17">
        <f>AJ33*'[1]prix de base'!$B$6</f>
        <v>0</v>
      </c>
      <c r="AL33" s="15">
        <f t="shared" si="2"/>
        <v>0</v>
      </c>
      <c r="AM33" s="17">
        <f>AL33*'[1]prix de base'!$B$4</f>
        <v>0</v>
      </c>
      <c r="AN33" s="15">
        <f t="shared" si="3"/>
        <v>0</v>
      </c>
      <c r="AO33" s="17">
        <f>AN33*'[1]prix de base'!$B$2</f>
        <v>0</v>
      </c>
      <c r="AP33" s="15">
        <f t="shared" si="4"/>
        <v>0</v>
      </c>
      <c r="AQ33" s="17">
        <f>AP33*'[1]prix de base'!B34</f>
        <v>0</v>
      </c>
      <c r="AR33" s="15">
        <f t="shared" si="5"/>
        <v>0</v>
      </c>
      <c r="AS33" s="17">
        <f>AR33*'[1]prix de base'!B36</f>
        <v>0</v>
      </c>
    </row>
    <row r="34" spans="1:45" ht="19.5" x14ac:dyDescent="0.3">
      <c r="A34" s="18" t="s">
        <v>26</v>
      </c>
      <c r="B34" s="15">
        <v>1</v>
      </c>
      <c r="C34" s="16" t="s">
        <v>16</v>
      </c>
      <c r="D34" s="15">
        <v>1</v>
      </c>
      <c r="E34" s="16" t="s">
        <v>16</v>
      </c>
      <c r="F34" s="15">
        <v>1</v>
      </c>
      <c r="G34" s="27" t="s">
        <v>16</v>
      </c>
      <c r="H34" s="15">
        <v>1</v>
      </c>
      <c r="I34" s="28" t="s">
        <v>16</v>
      </c>
      <c r="J34" s="15">
        <v>1</v>
      </c>
      <c r="K34" s="28" t="s">
        <v>16</v>
      </c>
      <c r="L34" s="15">
        <v>1</v>
      </c>
      <c r="M34" s="15" t="s">
        <v>16</v>
      </c>
      <c r="N34" s="15">
        <v>1</v>
      </c>
      <c r="O34" s="15" t="s">
        <v>16</v>
      </c>
      <c r="P34" s="15">
        <v>1</v>
      </c>
      <c r="Q34" s="15" t="s">
        <v>16</v>
      </c>
      <c r="R34" s="15">
        <v>1</v>
      </c>
      <c r="S34" s="15" t="s">
        <v>16</v>
      </c>
      <c r="T34" s="15">
        <v>1</v>
      </c>
      <c r="U34" s="15" t="s">
        <v>16</v>
      </c>
      <c r="V34" s="15">
        <v>1</v>
      </c>
      <c r="W34" s="15" t="s">
        <v>16</v>
      </c>
      <c r="X34" s="15">
        <v>1</v>
      </c>
      <c r="Y34" s="15" t="s">
        <v>16</v>
      </c>
      <c r="Z34" s="15"/>
      <c r="AA34" s="15"/>
      <c r="AB34" s="15">
        <v>1</v>
      </c>
      <c r="AC34" s="15" t="s">
        <v>16</v>
      </c>
      <c r="AD34" s="15">
        <v>1</v>
      </c>
      <c r="AE34" s="15" t="s">
        <v>16</v>
      </c>
      <c r="AF34" s="29"/>
      <c r="AG34" s="29"/>
      <c r="AH34" s="15">
        <f t="shared" si="0"/>
        <v>14</v>
      </c>
      <c r="AI34" s="17">
        <f>AH34*'[1]prix de base'!$B$3</f>
        <v>25.381999999999998</v>
      </c>
      <c r="AJ34" s="15">
        <f t="shared" si="1"/>
        <v>0</v>
      </c>
      <c r="AK34" s="17">
        <f>AJ34*'[1]prix de base'!$B$6</f>
        <v>0</v>
      </c>
      <c r="AL34" s="15">
        <f t="shared" si="2"/>
        <v>0</v>
      </c>
      <c r="AM34" s="17">
        <f>AL34*'[1]prix de base'!$B$4</f>
        <v>0</v>
      </c>
      <c r="AN34" s="15">
        <f t="shared" si="3"/>
        <v>0</v>
      </c>
      <c r="AO34" s="17">
        <f>AN34*'[1]prix de base'!$B$2</f>
        <v>0</v>
      </c>
      <c r="AP34" s="15">
        <f t="shared" si="4"/>
        <v>0</v>
      </c>
      <c r="AQ34" s="17">
        <f>AP34*'[1]prix de base'!B35</f>
        <v>0</v>
      </c>
      <c r="AR34" s="15">
        <f t="shared" si="5"/>
        <v>0</v>
      </c>
      <c r="AS34" s="17">
        <f>AR34*'[1]prix de base'!B37</f>
        <v>0</v>
      </c>
    </row>
    <row r="35" spans="1:45" ht="19.5" x14ac:dyDescent="0.3">
      <c r="A35" s="18" t="s">
        <v>27</v>
      </c>
      <c r="B35" s="15">
        <v>1</v>
      </c>
      <c r="C35" s="16" t="s">
        <v>19</v>
      </c>
      <c r="D35" s="15">
        <v>1</v>
      </c>
      <c r="E35" s="16" t="s">
        <v>19</v>
      </c>
      <c r="F35" s="15">
        <v>1</v>
      </c>
      <c r="G35" s="27" t="s">
        <v>16</v>
      </c>
      <c r="H35" s="15">
        <v>1</v>
      </c>
      <c r="I35" s="28" t="s">
        <v>16</v>
      </c>
      <c r="J35" s="15">
        <v>1</v>
      </c>
      <c r="K35" s="28" t="s">
        <v>16</v>
      </c>
      <c r="L35" s="15">
        <v>1</v>
      </c>
      <c r="M35" s="15" t="s">
        <v>16</v>
      </c>
      <c r="N35" s="15">
        <v>1</v>
      </c>
      <c r="O35" s="15" t="s">
        <v>16</v>
      </c>
      <c r="P35" s="15">
        <v>1</v>
      </c>
      <c r="Q35" s="15" t="s">
        <v>16</v>
      </c>
      <c r="R35" s="15">
        <v>1</v>
      </c>
      <c r="S35" s="15" t="s">
        <v>16</v>
      </c>
      <c r="T35" s="15">
        <v>1</v>
      </c>
      <c r="U35" s="15" t="s">
        <v>16</v>
      </c>
      <c r="V35" s="15"/>
      <c r="W35" s="15"/>
      <c r="X35" s="15"/>
      <c r="Y35" s="15"/>
      <c r="Z35" s="15"/>
      <c r="AA35" s="15"/>
      <c r="AB35" s="15">
        <v>1</v>
      </c>
      <c r="AC35" s="15" t="s">
        <v>16</v>
      </c>
      <c r="AD35" s="15">
        <v>1</v>
      </c>
      <c r="AE35" s="36" t="s">
        <v>19</v>
      </c>
      <c r="AF35" s="29"/>
      <c r="AG35" s="29"/>
      <c r="AH35" s="15">
        <f t="shared" si="0"/>
        <v>9</v>
      </c>
      <c r="AI35" s="17">
        <f>AH35*'[1]prix de base'!$B$3</f>
        <v>16.317</v>
      </c>
      <c r="AJ35" s="15">
        <f t="shared" si="1"/>
        <v>0</v>
      </c>
      <c r="AK35" s="17">
        <f>AJ35*'[1]prix de base'!$B$6</f>
        <v>0</v>
      </c>
      <c r="AL35" s="15">
        <f t="shared" si="2"/>
        <v>3</v>
      </c>
      <c r="AM35" s="17">
        <f>AL35*'[1]prix de base'!$B$4</f>
        <v>6.4499999999999993</v>
      </c>
      <c r="AN35" s="15">
        <f t="shared" si="3"/>
        <v>0</v>
      </c>
      <c r="AO35" s="17">
        <f>AN35*'[1]prix de base'!$B$2</f>
        <v>0</v>
      </c>
      <c r="AP35" s="15">
        <f t="shared" si="4"/>
        <v>0</v>
      </c>
      <c r="AQ35" s="17">
        <f>AP35*'[1]prix de base'!B36</f>
        <v>0</v>
      </c>
      <c r="AR35" s="15">
        <f t="shared" si="5"/>
        <v>0</v>
      </c>
      <c r="AS35" s="17">
        <f>AR35*'[1]prix de base'!B38</f>
        <v>0</v>
      </c>
    </row>
    <row r="36" spans="1:45" ht="19.5" x14ac:dyDescent="0.3">
      <c r="A36" s="18" t="s">
        <v>28</v>
      </c>
      <c r="B36" s="15">
        <v>1</v>
      </c>
      <c r="C36" s="16" t="s">
        <v>16</v>
      </c>
      <c r="D36" s="15">
        <v>1</v>
      </c>
      <c r="E36" s="16" t="s">
        <v>16</v>
      </c>
      <c r="F36" s="15">
        <v>1</v>
      </c>
      <c r="G36" s="29" t="s">
        <v>19</v>
      </c>
      <c r="H36" s="30">
        <v>1</v>
      </c>
      <c r="I36" s="30" t="s">
        <v>19</v>
      </c>
      <c r="J36" s="29">
        <v>1</v>
      </c>
      <c r="K36" s="29" t="s">
        <v>19</v>
      </c>
      <c r="L36" s="15">
        <v>1</v>
      </c>
      <c r="M36" s="15" t="s">
        <v>19</v>
      </c>
      <c r="N36" s="15">
        <v>1</v>
      </c>
      <c r="O36" s="15" t="s">
        <v>19</v>
      </c>
      <c r="P36" s="15">
        <v>1</v>
      </c>
      <c r="Q36" s="15" t="s">
        <v>19</v>
      </c>
      <c r="R36" s="15">
        <v>1</v>
      </c>
      <c r="S36" s="15" t="s">
        <v>19</v>
      </c>
      <c r="T36" s="15">
        <v>1</v>
      </c>
      <c r="U36" s="15" t="s">
        <v>19</v>
      </c>
      <c r="V36" s="15">
        <v>1</v>
      </c>
      <c r="W36" s="15" t="s">
        <v>19</v>
      </c>
      <c r="X36" s="15">
        <v>1</v>
      </c>
      <c r="Y36" s="15" t="s">
        <v>19</v>
      </c>
      <c r="Z36" s="15"/>
      <c r="AA36" s="15"/>
      <c r="AB36" s="15">
        <v>1</v>
      </c>
      <c r="AC36" s="15" t="s">
        <v>19</v>
      </c>
      <c r="AD36" s="15">
        <v>1</v>
      </c>
      <c r="AE36" s="15" t="s">
        <v>16</v>
      </c>
      <c r="AF36" s="29"/>
      <c r="AG36" s="29"/>
      <c r="AH36" s="15">
        <f t="shared" si="0"/>
        <v>3</v>
      </c>
      <c r="AI36" s="17">
        <f>AH36*'[1]prix de base'!$B$3</f>
        <v>5.4390000000000001</v>
      </c>
      <c r="AJ36" s="15">
        <f t="shared" si="1"/>
        <v>0</v>
      </c>
      <c r="AK36" s="17">
        <f>AJ36*'[1]prix de base'!$B$6</f>
        <v>0</v>
      </c>
      <c r="AL36" s="15">
        <f t="shared" si="2"/>
        <v>11</v>
      </c>
      <c r="AM36" s="17">
        <f>AL36*'[1]prix de base'!$B$4</f>
        <v>23.65</v>
      </c>
      <c r="AN36" s="15">
        <f t="shared" si="3"/>
        <v>0</v>
      </c>
      <c r="AO36" s="17">
        <f>AN36*'[1]prix de base'!$B$2</f>
        <v>0</v>
      </c>
      <c r="AP36" s="15">
        <f t="shared" si="4"/>
        <v>0</v>
      </c>
      <c r="AQ36" s="17">
        <f>AP36*'[1]prix de base'!B37</f>
        <v>0</v>
      </c>
      <c r="AR36" s="15">
        <f t="shared" si="5"/>
        <v>0</v>
      </c>
      <c r="AS36" s="17">
        <f>AR36*'[1]prix de base'!B39</f>
        <v>0</v>
      </c>
    </row>
    <row r="37" spans="1:45" ht="19.5" x14ac:dyDescent="0.3">
      <c r="A37" s="18" t="s">
        <v>29</v>
      </c>
      <c r="B37" s="15">
        <v>1</v>
      </c>
      <c r="C37" s="16" t="s">
        <v>16</v>
      </c>
      <c r="D37" s="15">
        <v>1</v>
      </c>
      <c r="E37" s="16" t="s">
        <v>16</v>
      </c>
      <c r="F37" s="15">
        <v>1</v>
      </c>
      <c r="G37" s="27" t="s">
        <v>16</v>
      </c>
      <c r="H37" s="15">
        <v>1</v>
      </c>
      <c r="I37" s="28" t="s">
        <v>16</v>
      </c>
      <c r="J37" s="15">
        <v>1</v>
      </c>
      <c r="K37" s="28" t="s">
        <v>16</v>
      </c>
      <c r="L37" s="15">
        <v>1</v>
      </c>
      <c r="M37" s="15" t="s">
        <v>16</v>
      </c>
      <c r="N37" s="15">
        <v>1</v>
      </c>
      <c r="O37" s="15" t="s">
        <v>16</v>
      </c>
      <c r="P37" s="15">
        <v>1</v>
      </c>
      <c r="Q37" s="15" t="s">
        <v>16</v>
      </c>
      <c r="R37" s="15">
        <v>1</v>
      </c>
      <c r="S37" s="15" t="s">
        <v>16</v>
      </c>
      <c r="T37" s="15">
        <v>1</v>
      </c>
      <c r="U37" s="15" t="s">
        <v>16</v>
      </c>
      <c r="V37" s="15"/>
      <c r="W37" s="15"/>
      <c r="X37" s="15"/>
      <c r="Y37" s="15"/>
      <c r="Z37" s="15"/>
      <c r="AA37" s="15"/>
      <c r="AB37" s="15">
        <v>1</v>
      </c>
      <c r="AC37" s="15" t="s">
        <v>16</v>
      </c>
      <c r="AD37" s="15">
        <v>1</v>
      </c>
      <c r="AE37" s="15" t="s">
        <v>16</v>
      </c>
      <c r="AF37" s="29"/>
      <c r="AG37" s="29"/>
      <c r="AH37" s="15">
        <f t="shared" si="0"/>
        <v>12</v>
      </c>
      <c r="AI37" s="17">
        <f>AH37*'[1]prix de base'!$B$3</f>
        <v>21.756</v>
      </c>
      <c r="AJ37" s="15">
        <f t="shared" si="1"/>
        <v>0</v>
      </c>
      <c r="AK37" s="17">
        <f>AJ37*'[1]prix de base'!$B$6</f>
        <v>0</v>
      </c>
      <c r="AL37" s="15">
        <f t="shared" si="2"/>
        <v>0</v>
      </c>
      <c r="AM37" s="17">
        <f>AL37*'[1]prix de base'!$B$4</f>
        <v>0</v>
      </c>
      <c r="AN37" s="15">
        <f t="shared" si="3"/>
        <v>0</v>
      </c>
      <c r="AO37" s="17">
        <f>AN37*'[1]prix de base'!$B$2</f>
        <v>0</v>
      </c>
      <c r="AP37" s="15">
        <f t="shared" si="4"/>
        <v>0</v>
      </c>
      <c r="AQ37" s="17">
        <f>AP37*'[1]prix de base'!B38</f>
        <v>0</v>
      </c>
      <c r="AR37" s="15">
        <f t="shared" si="5"/>
        <v>0</v>
      </c>
      <c r="AS37" s="17">
        <f>AR37*'[1]prix de base'!B40</f>
        <v>0</v>
      </c>
    </row>
    <row r="38" spans="1:45" ht="19.5" x14ac:dyDescent="0.3">
      <c r="A38" s="18" t="s">
        <v>30</v>
      </c>
      <c r="B38" s="15">
        <v>1</v>
      </c>
      <c r="C38" s="16" t="s">
        <v>16</v>
      </c>
      <c r="D38" s="15">
        <v>1</v>
      </c>
      <c r="E38" s="16" t="s">
        <v>16</v>
      </c>
      <c r="F38" s="15">
        <v>1</v>
      </c>
      <c r="G38" s="27" t="s">
        <v>16</v>
      </c>
      <c r="H38" s="15">
        <v>1</v>
      </c>
      <c r="I38" s="28" t="s">
        <v>16</v>
      </c>
      <c r="J38" s="15">
        <v>1</v>
      </c>
      <c r="K38" s="28" t="s">
        <v>16</v>
      </c>
      <c r="L38" s="15">
        <v>1</v>
      </c>
      <c r="M38" s="15" t="s">
        <v>16</v>
      </c>
      <c r="N38" s="15">
        <v>1</v>
      </c>
      <c r="O38" s="15" t="s">
        <v>16</v>
      </c>
      <c r="P38" s="15">
        <v>1</v>
      </c>
      <c r="Q38" s="15" t="s">
        <v>16</v>
      </c>
      <c r="R38" s="15">
        <v>1</v>
      </c>
      <c r="S38" s="15" t="s">
        <v>16</v>
      </c>
      <c r="T38" s="15">
        <v>1</v>
      </c>
      <c r="U38" s="15" t="s">
        <v>16</v>
      </c>
      <c r="V38" s="15">
        <v>1</v>
      </c>
      <c r="W38" s="15" t="s">
        <v>16</v>
      </c>
      <c r="X38" s="15">
        <v>1</v>
      </c>
      <c r="Y38" s="15" t="s">
        <v>16</v>
      </c>
      <c r="Z38" s="15"/>
      <c r="AA38" s="15"/>
      <c r="AB38" s="15">
        <v>1</v>
      </c>
      <c r="AC38" s="15" t="s">
        <v>16</v>
      </c>
      <c r="AD38" s="15">
        <v>1</v>
      </c>
      <c r="AE38" s="15" t="s">
        <v>16</v>
      </c>
      <c r="AF38" s="29"/>
      <c r="AG38" s="29"/>
      <c r="AH38" s="15">
        <f t="shared" si="0"/>
        <v>14</v>
      </c>
      <c r="AI38" s="17">
        <f>AH38*'[1]prix de base'!$B$3</f>
        <v>25.381999999999998</v>
      </c>
      <c r="AJ38" s="15">
        <f t="shared" si="1"/>
        <v>0</v>
      </c>
      <c r="AK38" s="17">
        <f>AJ38*'[1]prix de base'!$B$6</f>
        <v>0</v>
      </c>
      <c r="AL38" s="15">
        <f t="shared" si="2"/>
        <v>0</v>
      </c>
      <c r="AM38" s="17">
        <f>AL38*'[1]prix de base'!$B$4</f>
        <v>0</v>
      </c>
      <c r="AN38" s="15">
        <f t="shared" si="3"/>
        <v>0</v>
      </c>
      <c r="AO38" s="17">
        <f>AN38*'[1]prix de base'!$B$2</f>
        <v>0</v>
      </c>
      <c r="AP38" s="15">
        <f t="shared" si="4"/>
        <v>0</v>
      </c>
      <c r="AQ38" s="17">
        <f>AP38*'[1]prix de base'!B39</f>
        <v>0</v>
      </c>
      <c r="AR38" s="15">
        <f t="shared" si="5"/>
        <v>0</v>
      </c>
      <c r="AS38" s="17">
        <f>AR38*'[1]prix de base'!B41</f>
        <v>0</v>
      </c>
    </row>
    <row r="39" spans="1:45" ht="19.5" x14ac:dyDescent="0.3">
      <c r="A39" s="18" t="s">
        <v>31</v>
      </c>
      <c r="B39" s="15">
        <v>1</v>
      </c>
      <c r="C39" s="15" t="s">
        <v>19</v>
      </c>
      <c r="D39" s="15">
        <v>1</v>
      </c>
      <c r="E39" s="15" t="s">
        <v>19</v>
      </c>
      <c r="F39" s="15">
        <v>1</v>
      </c>
      <c r="G39" s="29" t="s">
        <v>19</v>
      </c>
      <c r="H39" s="30">
        <v>1</v>
      </c>
      <c r="I39" s="30" t="s">
        <v>19</v>
      </c>
      <c r="J39" s="29">
        <v>1</v>
      </c>
      <c r="K39" s="29" t="s">
        <v>19</v>
      </c>
      <c r="L39" s="15">
        <v>1</v>
      </c>
      <c r="M39" s="15" t="s">
        <v>19</v>
      </c>
      <c r="N39" s="15">
        <v>1</v>
      </c>
      <c r="O39" s="15" t="s">
        <v>19</v>
      </c>
      <c r="P39" s="15">
        <v>1</v>
      </c>
      <c r="Q39" s="15" t="s">
        <v>19</v>
      </c>
      <c r="R39" s="15">
        <v>1</v>
      </c>
      <c r="S39" s="15" t="s">
        <v>19</v>
      </c>
      <c r="T39" s="15">
        <v>1</v>
      </c>
      <c r="U39" s="15" t="s">
        <v>19</v>
      </c>
      <c r="V39" s="15">
        <v>1</v>
      </c>
      <c r="W39" s="15" t="s">
        <v>19</v>
      </c>
      <c r="X39" s="15">
        <v>1</v>
      </c>
      <c r="Y39" s="15" t="s">
        <v>19</v>
      </c>
      <c r="Z39" s="15"/>
      <c r="AA39" s="15"/>
      <c r="AB39" s="15">
        <v>1</v>
      </c>
      <c r="AC39" s="15" t="s">
        <v>19</v>
      </c>
      <c r="AD39" s="15">
        <v>1</v>
      </c>
      <c r="AE39" s="15" t="s">
        <v>19</v>
      </c>
      <c r="AF39" s="29"/>
      <c r="AG39" s="29"/>
      <c r="AH39" s="15">
        <f t="shared" si="0"/>
        <v>0</v>
      </c>
      <c r="AI39" s="17">
        <f>AH39*'[1]prix de base'!$B$3</f>
        <v>0</v>
      </c>
      <c r="AJ39" s="15">
        <f t="shared" si="1"/>
        <v>0</v>
      </c>
      <c r="AK39" s="17">
        <f>AJ39*'[1]prix de base'!$B$6</f>
        <v>0</v>
      </c>
      <c r="AL39" s="15">
        <f t="shared" si="2"/>
        <v>14</v>
      </c>
      <c r="AM39" s="17">
        <f>AL39*'[1]prix de base'!$B$4</f>
        <v>30.099999999999998</v>
      </c>
      <c r="AN39" s="15">
        <f t="shared" si="3"/>
        <v>0</v>
      </c>
      <c r="AO39" s="17">
        <f>AN39*'[1]prix de base'!$B$2</f>
        <v>0</v>
      </c>
      <c r="AP39" s="15">
        <f t="shared" si="4"/>
        <v>0</v>
      </c>
      <c r="AQ39" s="17">
        <f>AP39*'[1]prix de base'!B40</f>
        <v>0</v>
      </c>
      <c r="AR39" s="15">
        <f t="shared" si="5"/>
        <v>0</v>
      </c>
      <c r="AS39" s="17">
        <f>AR39*'[1]prix de base'!B42</f>
        <v>0</v>
      </c>
    </row>
    <row r="40" spans="1:45" ht="19.5" x14ac:dyDescent="0.3">
      <c r="A40" s="18" t="s">
        <v>32</v>
      </c>
      <c r="B40" s="15">
        <v>1</v>
      </c>
      <c r="C40" s="16" t="s">
        <v>16</v>
      </c>
      <c r="D40" s="15">
        <v>1</v>
      </c>
      <c r="E40" s="16" t="s">
        <v>16</v>
      </c>
      <c r="F40" s="15">
        <v>1</v>
      </c>
      <c r="G40" s="27" t="s">
        <v>16</v>
      </c>
      <c r="H40" s="15">
        <v>1</v>
      </c>
      <c r="I40" s="28" t="s">
        <v>16</v>
      </c>
      <c r="J40" s="15">
        <v>1</v>
      </c>
      <c r="K40" s="28" t="s">
        <v>16</v>
      </c>
      <c r="L40" s="15">
        <v>1</v>
      </c>
      <c r="M40" s="15" t="s">
        <v>16</v>
      </c>
      <c r="N40" s="15">
        <v>1</v>
      </c>
      <c r="O40" s="15" t="s">
        <v>16</v>
      </c>
      <c r="P40" s="15">
        <v>1</v>
      </c>
      <c r="Q40" s="15" t="s">
        <v>16</v>
      </c>
      <c r="R40" s="15">
        <v>1</v>
      </c>
      <c r="S40" s="15" t="s">
        <v>16</v>
      </c>
      <c r="T40" s="15">
        <v>1</v>
      </c>
      <c r="U40" s="15" t="s">
        <v>16</v>
      </c>
      <c r="V40" s="15">
        <v>1</v>
      </c>
      <c r="W40" s="15" t="s">
        <v>16</v>
      </c>
      <c r="X40" s="15">
        <v>1</v>
      </c>
      <c r="Y40" s="15" t="s">
        <v>16</v>
      </c>
      <c r="Z40" s="15"/>
      <c r="AA40" s="15"/>
      <c r="AB40" s="15">
        <v>1</v>
      </c>
      <c r="AC40" s="15" t="s">
        <v>16</v>
      </c>
      <c r="AD40" s="15">
        <v>1</v>
      </c>
      <c r="AE40" s="15" t="s">
        <v>16</v>
      </c>
      <c r="AF40" s="29"/>
      <c r="AG40" s="29"/>
      <c r="AH40" s="15">
        <f t="shared" si="0"/>
        <v>14</v>
      </c>
      <c r="AI40" s="17">
        <f>AH40*'[1]prix de base'!$B$3</f>
        <v>25.381999999999998</v>
      </c>
      <c r="AJ40" s="15">
        <f t="shared" si="1"/>
        <v>0</v>
      </c>
      <c r="AK40" s="17">
        <f>AJ40*'[1]prix de base'!$B$6</f>
        <v>0</v>
      </c>
      <c r="AL40" s="15">
        <f t="shared" si="2"/>
        <v>0</v>
      </c>
      <c r="AM40" s="17">
        <f>AL40*'[1]prix de base'!$B$4</f>
        <v>0</v>
      </c>
      <c r="AN40" s="15">
        <f t="shared" si="3"/>
        <v>0</v>
      </c>
      <c r="AO40" s="17">
        <f>AN40*'[1]prix de base'!$B$2</f>
        <v>0</v>
      </c>
      <c r="AP40" s="15">
        <f t="shared" si="4"/>
        <v>0</v>
      </c>
      <c r="AQ40" s="17">
        <f>AP40*'[1]prix de base'!B41</f>
        <v>0</v>
      </c>
      <c r="AR40" s="15">
        <f t="shared" si="5"/>
        <v>0</v>
      </c>
      <c r="AS40" s="17">
        <f>AR40*'[1]prix de base'!B43</f>
        <v>0</v>
      </c>
    </row>
    <row r="41" spans="1:45" ht="19.5" x14ac:dyDescent="0.3">
      <c r="A41" s="18" t="s">
        <v>33</v>
      </c>
      <c r="B41" s="15">
        <v>1</v>
      </c>
      <c r="C41" s="16" t="s">
        <v>16</v>
      </c>
      <c r="D41" s="15">
        <v>1</v>
      </c>
      <c r="E41" s="16" t="s">
        <v>16</v>
      </c>
      <c r="F41" s="15">
        <v>1</v>
      </c>
      <c r="G41" s="27" t="s">
        <v>16</v>
      </c>
      <c r="H41" s="15">
        <v>1</v>
      </c>
      <c r="I41" s="28" t="s">
        <v>16</v>
      </c>
      <c r="J41" s="15">
        <v>1</v>
      </c>
      <c r="K41" s="28" t="s">
        <v>16</v>
      </c>
      <c r="L41" s="15">
        <v>1</v>
      </c>
      <c r="M41" s="15" t="s">
        <v>16</v>
      </c>
      <c r="N41" s="15">
        <v>1</v>
      </c>
      <c r="O41" s="15" t="s">
        <v>16</v>
      </c>
      <c r="P41" s="15">
        <v>1</v>
      </c>
      <c r="Q41" s="15" t="s">
        <v>16</v>
      </c>
      <c r="R41" s="15">
        <v>1</v>
      </c>
      <c r="S41" s="15" t="s">
        <v>16</v>
      </c>
      <c r="T41" s="15">
        <v>1</v>
      </c>
      <c r="U41" s="15" t="s">
        <v>16</v>
      </c>
      <c r="V41" s="15">
        <v>1</v>
      </c>
      <c r="W41" s="15" t="s">
        <v>16</v>
      </c>
      <c r="X41" s="15">
        <v>1</v>
      </c>
      <c r="Y41" s="15" t="s">
        <v>16</v>
      </c>
      <c r="Z41" s="15"/>
      <c r="AA41" s="15"/>
      <c r="AB41" s="15">
        <v>1</v>
      </c>
      <c r="AC41" s="15" t="s">
        <v>16</v>
      </c>
      <c r="AD41" s="15">
        <v>1</v>
      </c>
      <c r="AE41" s="15" t="s">
        <v>16</v>
      </c>
      <c r="AF41" s="29"/>
      <c r="AG41" s="29"/>
      <c r="AH41" s="15">
        <f t="shared" si="0"/>
        <v>14</v>
      </c>
      <c r="AI41" s="17">
        <f>AH41*'[1]prix de base'!$B$3</f>
        <v>25.381999999999998</v>
      </c>
      <c r="AJ41" s="15">
        <f t="shared" si="1"/>
        <v>0</v>
      </c>
      <c r="AK41" s="17">
        <f>AJ41*'[1]prix de base'!$B$6</f>
        <v>0</v>
      </c>
      <c r="AL41" s="15">
        <f t="shared" si="2"/>
        <v>0</v>
      </c>
      <c r="AM41" s="17">
        <f>AL41*'[1]prix de base'!$B$4</f>
        <v>0</v>
      </c>
      <c r="AN41" s="15">
        <f t="shared" si="3"/>
        <v>0</v>
      </c>
      <c r="AO41" s="17">
        <f>AN41*'[1]prix de base'!$B$2</f>
        <v>0</v>
      </c>
      <c r="AP41" s="15">
        <f t="shared" si="4"/>
        <v>0</v>
      </c>
      <c r="AQ41" s="17">
        <f>AP41*'[1]prix de base'!B42</f>
        <v>0</v>
      </c>
      <c r="AR41" s="15">
        <f t="shared" si="5"/>
        <v>0</v>
      </c>
      <c r="AS41" s="17">
        <f>AR41*'[1]prix de base'!B44</f>
        <v>0</v>
      </c>
    </row>
    <row r="42" spans="1:45" ht="19.5" x14ac:dyDescent="0.3">
      <c r="A42" s="18" t="s">
        <v>34</v>
      </c>
      <c r="B42" s="15">
        <v>1</v>
      </c>
      <c r="C42" s="16" t="s">
        <v>21</v>
      </c>
      <c r="D42" s="15">
        <v>1</v>
      </c>
      <c r="E42" s="16" t="s">
        <v>21</v>
      </c>
      <c r="F42" s="15">
        <v>1</v>
      </c>
      <c r="G42" s="29" t="s">
        <v>16</v>
      </c>
      <c r="H42" s="30">
        <v>1</v>
      </c>
      <c r="I42" s="30" t="s">
        <v>21</v>
      </c>
      <c r="J42" s="29">
        <v>1</v>
      </c>
      <c r="K42" s="29" t="s">
        <v>21</v>
      </c>
      <c r="L42" s="15">
        <v>1</v>
      </c>
      <c r="M42" s="15" t="s">
        <v>21</v>
      </c>
      <c r="N42" s="15">
        <v>1</v>
      </c>
      <c r="O42" s="15" t="s">
        <v>21</v>
      </c>
      <c r="P42" s="15">
        <v>1</v>
      </c>
      <c r="Q42" s="15" t="s">
        <v>21</v>
      </c>
      <c r="R42" s="15">
        <v>1</v>
      </c>
      <c r="S42" s="15" t="s">
        <v>21</v>
      </c>
      <c r="T42" s="15">
        <v>1</v>
      </c>
      <c r="U42" s="15" t="s">
        <v>21</v>
      </c>
      <c r="V42" s="15">
        <v>1</v>
      </c>
      <c r="W42" s="15" t="s">
        <v>21</v>
      </c>
      <c r="X42" s="15">
        <v>1</v>
      </c>
      <c r="Y42" s="15" t="s">
        <v>21</v>
      </c>
      <c r="Z42" s="15"/>
      <c r="AA42" s="15"/>
      <c r="AB42" s="15">
        <v>1</v>
      </c>
      <c r="AC42" s="15" t="s">
        <v>16</v>
      </c>
      <c r="AD42" s="15">
        <v>1</v>
      </c>
      <c r="AE42" s="15" t="s">
        <v>16</v>
      </c>
      <c r="AF42" s="29"/>
      <c r="AG42" s="29"/>
      <c r="AH42" s="15">
        <f t="shared" si="0"/>
        <v>3</v>
      </c>
      <c r="AI42" s="17">
        <f>AH42*'[1]prix de base'!$B$3</f>
        <v>5.4390000000000001</v>
      </c>
      <c r="AJ42" s="15">
        <f t="shared" si="1"/>
        <v>0</v>
      </c>
      <c r="AK42" s="17">
        <f>AJ42*'[1]prix de base'!$B$6</f>
        <v>0</v>
      </c>
      <c r="AL42" s="15">
        <f t="shared" si="2"/>
        <v>0</v>
      </c>
      <c r="AM42" s="17">
        <f>AL42*'[1]prix de base'!$B$4</f>
        <v>0</v>
      </c>
      <c r="AN42" s="15">
        <f t="shared" si="3"/>
        <v>0</v>
      </c>
      <c r="AO42" s="17">
        <f>AN42*'[1]prix de base'!$B$2</f>
        <v>0</v>
      </c>
      <c r="AP42" s="15">
        <f t="shared" si="4"/>
        <v>11</v>
      </c>
      <c r="AQ42" s="17">
        <f>AP42*'[1]prix de base'!B43</f>
        <v>0</v>
      </c>
      <c r="AR42" s="15">
        <f t="shared" si="5"/>
        <v>0</v>
      </c>
      <c r="AS42" s="17">
        <f>AR42*'[1]prix de base'!B45</f>
        <v>0</v>
      </c>
    </row>
    <row r="43" spans="1:45" ht="19.5" x14ac:dyDescent="0.3">
      <c r="A43" s="18" t="s">
        <v>35</v>
      </c>
      <c r="B43" s="15">
        <v>1</v>
      </c>
      <c r="C43" s="16" t="s">
        <v>16</v>
      </c>
      <c r="D43" s="15">
        <v>1</v>
      </c>
      <c r="E43" s="16" t="s">
        <v>16</v>
      </c>
      <c r="F43" s="15">
        <v>1</v>
      </c>
      <c r="G43" s="27" t="s">
        <v>16</v>
      </c>
      <c r="H43" s="15">
        <v>1</v>
      </c>
      <c r="I43" s="28" t="s">
        <v>16</v>
      </c>
      <c r="J43" s="15">
        <v>1</v>
      </c>
      <c r="K43" s="28" t="s">
        <v>16</v>
      </c>
      <c r="L43" s="15">
        <v>1</v>
      </c>
      <c r="M43" s="15" t="s">
        <v>16</v>
      </c>
      <c r="N43" s="15">
        <v>1</v>
      </c>
      <c r="O43" s="15" t="s">
        <v>16</v>
      </c>
      <c r="P43" s="15">
        <v>1</v>
      </c>
      <c r="Q43" s="15" t="s">
        <v>16</v>
      </c>
      <c r="R43" s="15">
        <v>1</v>
      </c>
      <c r="S43" s="15" t="s">
        <v>16</v>
      </c>
      <c r="T43" s="15">
        <v>1</v>
      </c>
      <c r="U43" s="15" t="s">
        <v>16</v>
      </c>
      <c r="V43" s="15">
        <v>1</v>
      </c>
      <c r="W43" s="15" t="s">
        <v>16</v>
      </c>
      <c r="X43" s="15">
        <v>1</v>
      </c>
      <c r="Y43" s="15" t="s">
        <v>16</v>
      </c>
      <c r="Z43" s="15"/>
      <c r="AA43" s="15"/>
      <c r="AB43" s="15">
        <v>1</v>
      </c>
      <c r="AC43" s="15" t="s">
        <v>16</v>
      </c>
      <c r="AD43" s="15">
        <v>1</v>
      </c>
      <c r="AE43" s="15" t="s">
        <v>16</v>
      </c>
      <c r="AF43" s="29"/>
      <c r="AG43" s="29"/>
      <c r="AH43" s="15">
        <f t="shared" si="0"/>
        <v>14</v>
      </c>
      <c r="AI43" s="17">
        <f>AH43*'[1]prix de base'!$B$3</f>
        <v>25.381999999999998</v>
      </c>
      <c r="AJ43" s="15">
        <f t="shared" si="1"/>
        <v>0</v>
      </c>
      <c r="AK43" s="17">
        <f>AJ43*'[1]prix de base'!$B$6</f>
        <v>0</v>
      </c>
      <c r="AL43" s="15">
        <f t="shared" si="2"/>
        <v>0</v>
      </c>
      <c r="AM43" s="17">
        <f>AL43*'[1]prix de base'!$B$4</f>
        <v>0</v>
      </c>
      <c r="AN43" s="15">
        <f t="shared" si="3"/>
        <v>0</v>
      </c>
      <c r="AO43" s="17">
        <f>AN43*'[1]prix de base'!$B$2</f>
        <v>0</v>
      </c>
      <c r="AP43" s="15">
        <f t="shared" si="4"/>
        <v>0</v>
      </c>
      <c r="AQ43" s="17">
        <f>AP43*'[1]prix de base'!B44</f>
        <v>0</v>
      </c>
      <c r="AR43" s="15">
        <f t="shared" si="5"/>
        <v>0</v>
      </c>
      <c r="AS43" s="17">
        <f>AR43*'[1]prix de base'!B46</f>
        <v>0</v>
      </c>
    </row>
    <row r="44" spans="1:45" ht="19.5" x14ac:dyDescent="0.3">
      <c r="A44" s="18" t="s">
        <v>36</v>
      </c>
      <c r="B44" s="29"/>
      <c r="C44" s="29"/>
      <c r="D44" s="15"/>
      <c r="E44" s="16"/>
      <c r="F44" s="15">
        <v>1</v>
      </c>
      <c r="G44" s="29" t="s">
        <v>16</v>
      </c>
      <c r="H44" s="30"/>
      <c r="I44" s="30"/>
      <c r="J44" s="29"/>
      <c r="K44" s="29"/>
      <c r="L44" s="15">
        <v>1</v>
      </c>
      <c r="M44" s="15" t="s">
        <v>16</v>
      </c>
      <c r="N44" s="15">
        <v>2</v>
      </c>
      <c r="O44" s="15" t="s">
        <v>16</v>
      </c>
      <c r="P44" s="15">
        <v>2</v>
      </c>
      <c r="Q44" s="15" t="s">
        <v>16</v>
      </c>
      <c r="R44" s="15">
        <v>2</v>
      </c>
      <c r="S44" s="15" t="s">
        <v>16</v>
      </c>
      <c r="T44" s="15">
        <v>1</v>
      </c>
      <c r="U44" s="15" t="s">
        <v>16</v>
      </c>
      <c r="V44" s="15">
        <v>1</v>
      </c>
      <c r="W44" s="15" t="s">
        <v>16</v>
      </c>
      <c r="X44" s="15">
        <v>1</v>
      </c>
      <c r="Y44" s="15" t="s">
        <v>16</v>
      </c>
      <c r="Z44" s="15"/>
      <c r="AA44" s="15"/>
      <c r="AB44" s="15">
        <v>1</v>
      </c>
      <c r="AC44" s="15" t="s">
        <v>16</v>
      </c>
      <c r="AD44" s="15">
        <v>1</v>
      </c>
      <c r="AE44" s="15" t="s">
        <v>16</v>
      </c>
      <c r="AF44" s="29"/>
      <c r="AG44" s="29"/>
      <c r="AH44" s="15">
        <f t="shared" si="0"/>
        <v>10</v>
      </c>
      <c r="AI44" s="17">
        <f>AH44*'[1]prix de base'!$B$3</f>
        <v>18.13</v>
      </c>
      <c r="AJ44" s="15">
        <f t="shared" si="1"/>
        <v>0</v>
      </c>
      <c r="AK44" s="17">
        <f>AJ44*'[1]prix de base'!$B$6</f>
        <v>0</v>
      </c>
      <c r="AL44" s="15">
        <f t="shared" si="2"/>
        <v>0</v>
      </c>
      <c r="AM44" s="17">
        <f>AL44*'[1]prix de base'!$B$4</f>
        <v>0</v>
      </c>
      <c r="AN44" s="15">
        <f t="shared" si="3"/>
        <v>0</v>
      </c>
      <c r="AO44" s="17">
        <f>AN44*'[1]prix de base'!$B$2</f>
        <v>0</v>
      </c>
      <c r="AP44" s="15">
        <f t="shared" si="4"/>
        <v>0</v>
      </c>
      <c r="AQ44" s="17">
        <f>AP44*'[1]prix de base'!B45</f>
        <v>0</v>
      </c>
      <c r="AR44" s="15">
        <f t="shared" si="5"/>
        <v>0</v>
      </c>
      <c r="AS44" s="17">
        <f>AR44*'[1]prix de base'!B47</f>
        <v>0</v>
      </c>
    </row>
    <row r="45" spans="1:45" ht="19.5" x14ac:dyDescent="0.3">
      <c r="A45" s="18" t="s">
        <v>37</v>
      </c>
      <c r="B45" s="15">
        <v>1</v>
      </c>
      <c r="C45" s="16" t="s">
        <v>16</v>
      </c>
      <c r="D45" s="15">
        <v>1</v>
      </c>
      <c r="E45" s="16" t="s">
        <v>16</v>
      </c>
      <c r="F45" s="15">
        <v>1</v>
      </c>
      <c r="G45" s="27" t="s">
        <v>16</v>
      </c>
      <c r="H45" s="15">
        <v>1</v>
      </c>
      <c r="I45" s="28" t="s">
        <v>16</v>
      </c>
      <c r="J45" s="15">
        <v>1</v>
      </c>
      <c r="K45" s="28" t="s">
        <v>16</v>
      </c>
      <c r="L45" s="15">
        <v>1</v>
      </c>
      <c r="M45" s="15" t="s">
        <v>16</v>
      </c>
      <c r="N45" s="15">
        <v>1</v>
      </c>
      <c r="O45" s="15" t="s">
        <v>16</v>
      </c>
      <c r="P45" s="15">
        <v>1</v>
      </c>
      <c r="Q45" s="15" t="s">
        <v>16</v>
      </c>
      <c r="R45" s="15">
        <v>1</v>
      </c>
      <c r="S45" s="15" t="s">
        <v>16</v>
      </c>
      <c r="T45" s="15">
        <v>1</v>
      </c>
      <c r="U45" s="15" t="s">
        <v>16</v>
      </c>
      <c r="V45" s="15">
        <v>1</v>
      </c>
      <c r="W45" s="15" t="s">
        <v>16</v>
      </c>
      <c r="X45" s="15">
        <v>1</v>
      </c>
      <c r="Y45" s="15" t="s">
        <v>16</v>
      </c>
      <c r="Z45" s="15"/>
      <c r="AA45" s="15"/>
      <c r="AB45" s="15">
        <v>1</v>
      </c>
      <c r="AC45" s="15" t="s">
        <v>16</v>
      </c>
      <c r="AD45" s="15">
        <v>1</v>
      </c>
      <c r="AE45" s="15" t="s">
        <v>16</v>
      </c>
      <c r="AF45" s="29"/>
      <c r="AG45" s="29"/>
      <c r="AH45" s="15">
        <f t="shared" si="0"/>
        <v>14</v>
      </c>
      <c r="AI45" s="17">
        <f>AH45*'[1]prix de base'!$B$3</f>
        <v>25.381999999999998</v>
      </c>
      <c r="AJ45" s="15">
        <f t="shared" si="1"/>
        <v>0</v>
      </c>
      <c r="AK45" s="17">
        <f>AJ45*'[1]prix de base'!$B$6</f>
        <v>0</v>
      </c>
      <c r="AL45" s="15">
        <f t="shared" si="2"/>
        <v>0</v>
      </c>
      <c r="AM45" s="17">
        <f>AL45*'[1]prix de base'!$B$4</f>
        <v>0</v>
      </c>
      <c r="AN45" s="15">
        <f t="shared" si="3"/>
        <v>0</v>
      </c>
      <c r="AO45" s="17">
        <f>AN45*'[1]prix de base'!$B$2</f>
        <v>0</v>
      </c>
      <c r="AP45" s="15">
        <f t="shared" si="4"/>
        <v>0</v>
      </c>
      <c r="AQ45" s="17">
        <f>AP45*'[1]prix de base'!B46</f>
        <v>0</v>
      </c>
      <c r="AR45" s="15">
        <f t="shared" si="5"/>
        <v>0</v>
      </c>
      <c r="AS45" s="17">
        <f>AR45*'[1]prix de base'!B48</f>
        <v>0</v>
      </c>
    </row>
    <row r="46" spans="1:45" ht="19.5" x14ac:dyDescent="0.3">
      <c r="A46" s="18" t="s">
        <v>38</v>
      </c>
      <c r="B46" s="15"/>
      <c r="C46" s="16"/>
      <c r="D46" s="15"/>
      <c r="E46" s="16"/>
      <c r="F46" s="15"/>
      <c r="G46" s="29"/>
      <c r="H46" s="30"/>
      <c r="I46" s="30"/>
      <c r="J46" s="29"/>
      <c r="K46" s="29"/>
      <c r="L46" s="15">
        <v>1</v>
      </c>
      <c r="M46" s="15" t="s">
        <v>19</v>
      </c>
      <c r="N46" s="15">
        <v>2</v>
      </c>
      <c r="O46" s="15" t="s">
        <v>19</v>
      </c>
      <c r="P46" s="15">
        <v>1</v>
      </c>
      <c r="Q46" s="36" t="s">
        <v>16</v>
      </c>
      <c r="R46" s="15">
        <v>1</v>
      </c>
      <c r="S46" s="15" t="s">
        <v>19</v>
      </c>
      <c r="T46" s="15">
        <v>1</v>
      </c>
      <c r="U46" s="15" t="s">
        <v>19</v>
      </c>
      <c r="V46" s="15">
        <v>1</v>
      </c>
      <c r="W46" s="15" t="s">
        <v>19</v>
      </c>
      <c r="X46" s="15">
        <v>1</v>
      </c>
      <c r="Y46" s="15" t="s">
        <v>19</v>
      </c>
      <c r="Z46" s="15"/>
      <c r="AA46" s="15"/>
      <c r="AB46" s="15">
        <v>1</v>
      </c>
      <c r="AC46" s="15" t="s">
        <v>19</v>
      </c>
      <c r="AD46" s="15">
        <v>1</v>
      </c>
      <c r="AE46" s="15" t="s">
        <v>19</v>
      </c>
      <c r="AF46" s="29"/>
      <c r="AG46" s="29"/>
      <c r="AH46" s="15">
        <f t="shared" si="0"/>
        <v>1</v>
      </c>
      <c r="AI46" s="17">
        <f>AH46*'[1]prix de base'!$B$3</f>
        <v>1.8129999999999999</v>
      </c>
      <c r="AJ46" s="15">
        <f t="shared" si="1"/>
        <v>0</v>
      </c>
      <c r="AK46" s="17">
        <f>AJ46*'[1]prix de base'!$B$6</f>
        <v>0</v>
      </c>
      <c r="AL46" s="15">
        <f t="shared" si="2"/>
        <v>8</v>
      </c>
      <c r="AM46" s="17">
        <f>AL46*'[1]prix de base'!$B$4</f>
        <v>17.2</v>
      </c>
      <c r="AN46" s="15">
        <f t="shared" si="3"/>
        <v>0</v>
      </c>
      <c r="AO46" s="17">
        <f>AN46*'[1]prix de base'!$B$2</f>
        <v>0</v>
      </c>
      <c r="AP46" s="15">
        <f t="shared" si="4"/>
        <v>0</v>
      </c>
      <c r="AQ46" s="17">
        <f>AP46*'[1]prix de base'!B47</f>
        <v>0</v>
      </c>
      <c r="AR46" s="15">
        <f t="shared" si="5"/>
        <v>0</v>
      </c>
      <c r="AS46" s="17">
        <f>AR46*'[1]prix de base'!B49</f>
        <v>0</v>
      </c>
    </row>
    <row r="47" spans="1:45" ht="19.5" x14ac:dyDescent="0.3">
      <c r="A47" s="18" t="s">
        <v>39</v>
      </c>
      <c r="B47" s="15">
        <v>1</v>
      </c>
      <c r="C47" s="16" t="s">
        <v>18</v>
      </c>
      <c r="D47" s="15">
        <v>1</v>
      </c>
      <c r="E47" s="16" t="s">
        <v>18</v>
      </c>
      <c r="F47" s="15">
        <v>1</v>
      </c>
      <c r="G47" s="15" t="s">
        <v>18</v>
      </c>
      <c r="H47" s="15">
        <v>1</v>
      </c>
      <c r="I47" s="16" t="s">
        <v>18</v>
      </c>
      <c r="J47" s="15">
        <v>1</v>
      </c>
      <c r="K47" s="16" t="s">
        <v>18</v>
      </c>
      <c r="L47" s="15">
        <v>1</v>
      </c>
      <c r="M47" s="16" t="s">
        <v>18</v>
      </c>
      <c r="N47" s="15">
        <v>1</v>
      </c>
      <c r="O47" s="16" t="s">
        <v>18</v>
      </c>
      <c r="P47" s="15">
        <v>1</v>
      </c>
      <c r="Q47" s="16" t="s">
        <v>18</v>
      </c>
      <c r="R47" s="15">
        <v>1</v>
      </c>
      <c r="S47" s="16" t="s">
        <v>18</v>
      </c>
      <c r="T47" s="15">
        <v>1</v>
      </c>
      <c r="U47" s="16" t="s">
        <v>18</v>
      </c>
      <c r="V47" s="15">
        <v>1</v>
      </c>
      <c r="W47" s="16" t="s">
        <v>18</v>
      </c>
      <c r="X47" s="15">
        <v>1</v>
      </c>
      <c r="Y47" s="16" t="s">
        <v>18</v>
      </c>
      <c r="Z47" s="15"/>
      <c r="AA47" s="15"/>
      <c r="AB47" s="15">
        <v>1</v>
      </c>
      <c r="AC47" s="16" t="s">
        <v>18</v>
      </c>
      <c r="AD47" s="15">
        <v>1</v>
      </c>
      <c r="AE47" s="15" t="s">
        <v>18</v>
      </c>
      <c r="AF47" s="29"/>
      <c r="AG47" s="29"/>
      <c r="AH47" s="15">
        <f t="shared" si="0"/>
        <v>0</v>
      </c>
      <c r="AI47" s="17">
        <f>AH47*'[1]prix de base'!$B$3</f>
        <v>0</v>
      </c>
      <c r="AJ47" s="15">
        <f t="shared" si="1"/>
        <v>14</v>
      </c>
      <c r="AK47" s="17">
        <f>AJ47*'[1]prix de base'!$B$6</f>
        <v>36.89</v>
      </c>
      <c r="AL47" s="15">
        <f t="shared" si="2"/>
        <v>0</v>
      </c>
      <c r="AM47" s="17">
        <f>AL47*'[1]prix de base'!$B$4</f>
        <v>0</v>
      </c>
      <c r="AN47" s="15">
        <f t="shared" si="3"/>
        <v>0</v>
      </c>
      <c r="AO47" s="17">
        <f>AN47*'[1]prix de base'!$B$2</f>
        <v>0</v>
      </c>
      <c r="AP47" s="15">
        <f t="shared" si="4"/>
        <v>0</v>
      </c>
      <c r="AQ47" s="17">
        <f>AP47*'[1]prix de base'!B48</f>
        <v>0</v>
      </c>
      <c r="AR47" s="15">
        <f t="shared" si="5"/>
        <v>0</v>
      </c>
      <c r="AS47" s="17">
        <f>AR47*'[1]prix de base'!B50</f>
        <v>0</v>
      </c>
    </row>
    <row r="48" spans="1:45" ht="19.5" x14ac:dyDescent="0.3">
      <c r="A48" s="18" t="s">
        <v>40</v>
      </c>
      <c r="B48" s="15">
        <v>1</v>
      </c>
      <c r="C48" s="16" t="s">
        <v>16</v>
      </c>
      <c r="D48" s="15"/>
      <c r="E48" s="16"/>
      <c r="F48" s="15">
        <v>1</v>
      </c>
      <c r="G48" s="29" t="s">
        <v>16</v>
      </c>
      <c r="H48" s="30"/>
      <c r="I48" s="30"/>
      <c r="J48" s="29"/>
      <c r="K48" s="29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>
        <v>1</v>
      </c>
      <c r="W48" s="15" t="s">
        <v>16</v>
      </c>
      <c r="X48" s="15">
        <v>1</v>
      </c>
      <c r="Y48" s="15" t="s">
        <v>16</v>
      </c>
      <c r="Z48" s="15"/>
      <c r="AA48" s="15"/>
      <c r="AB48" s="15"/>
      <c r="AC48" s="15"/>
      <c r="AD48" s="15"/>
      <c r="AE48" s="15"/>
      <c r="AF48" s="29"/>
      <c r="AG48" s="29"/>
      <c r="AH48" s="15">
        <f t="shared" si="0"/>
        <v>4</v>
      </c>
      <c r="AI48" s="17">
        <f>AH48*'[1]prix de base'!$B$3</f>
        <v>7.2519999999999998</v>
      </c>
      <c r="AJ48" s="15">
        <f t="shared" si="1"/>
        <v>0</v>
      </c>
      <c r="AK48" s="17">
        <f>AJ48*'[1]prix de base'!$B$6</f>
        <v>0</v>
      </c>
      <c r="AL48" s="15">
        <f t="shared" si="2"/>
        <v>0</v>
      </c>
      <c r="AM48" s="17">
        <f>AL48*'[1]prix de base'!$B$4</f>
        <v>0</v>
      </c>
      <c r="AN48" s="15">
        <f t="shared" si="3"/>
        <v>0</v>
      </c>
      <c r="AO48" s="17">
        <f>AN48*'[1]prix de base'!$B$2</f>
        <v>0</v>
      </c>
      <c r="AP48" s="15">
        <f t="shared" si="4"/>
        <v>0</v>
      </c>
      <c r="AQ48" s="17">
        <f>AP48*'[1]prix de base'!B49</f>
        <v>0</v>
      </c>
      <c r="AR48" s="15">
        <f t="shared" si="5"/>
        <v>0</v>
      </c>
      <c r="AS48" s="17">
        <f>AR48*'[1]prix de base'!B51</f>
        <v>0</v>
      </c>
    </row>
    <row r="49" spans="1:45" ht="19.5" x14ac:dyDescent="0.3">
      <c r="A49" s="18" t="s">
        <v>41</v>
      </c>
      <c r="B49" s="15">
        <v>1</v>
      </c>
      <c r="C49" s="16" t="s">
        <v>20</v>
      </c>
      <c r="D49" s="15">
        <v>1</v>
      </c>
      <c r="E49" s="16" t="s">
        <v>20</v>
      </c>
      <c r="F49" s="15">
        <v>1</v>
      </c>
      <c r="G49" s="29" t="s">
        <v>20</v>
      </c>
      <c r="H49" s="30"/>
      <c r="I49" s="30"/>
      <c r="J49" s="29"/>
      <c r="K49" s="29"/>
      <c r="L49" s="15">
        <v>1</v>
      </c>
      <c r="M49" s="15" t="s">
        <v>20</v>
      </c>
      <c r="N49" s="15">
        <v>1</v>
      </c>
      <c r="O49" s="15" t="s">
        <v>20</v>
      </c>
      <c r="P49" s="15">
        <v>1</v>
      </c>
      <c r="Q49" s="15" t="s">
        <v>20</v>
      </c>
      <c r="R49" s="15">
        <v>1</v>
      </c>
      <c r="S49" s="15" t="s">
        <v>20</v>
      </c>
      <c r="T49" s="15">
        <v>1</v>
      </c>
      <c r="U49" s="15" t="s">
        <v>20</v>
      </c>
      <c r="V49" s="15"/>
      <c r="W49" s="15"/>
      <c r="X49" s="15"/>
      <c r="Y49" s="15"/>
      <c r="Z49" s="15"/>
      <c r="AA49" s="15"/>
      <c r="AB49" s="15">
        <v>1</v>
      </c>
      <c r="AC49" s="15" t="s">
        <v>20</v>
      </c>
      <c r="AD49" s="15">
        <v>1</v>
      </c>
      <c r="AE49" s="15" t="s">
        <v>16</v>
      </c>
      <c r="AF49" s="29"/>
      <c r="AG49" s="29"/>
      <c r="AH49" s="15">
        <f t="shared" si="0"/>
        <v>1</v>
      </c>
      <c r="AI49" s="17">
        <f>AH49*'[1]prix de base'!$B$3</f>
        <v>1.8129999999999999</v>
      </c>
      <c r="AJ49" s="15">
        <f t="shared" si="1"/>
        <v>0</v>
      </c>
      <c r="AK49" s="17">
        <f>AJ49*'[1]prix de base'!$B$6</f>
        <v>0</v>
      </c>
      <c r="AL49" s="15">
        <f t="shared" si="2"/>
        <v>0</v>
      </c>
      <c r="AM49" s="17">
        <f>AL49*'[1]prix de base'!$B$4</f>
        <v>0</v>
      </c>
      <c r="AN49" s="15">
        <f t="shared" si="3"/>
        <v>9</v>
      </c>
      <c r="AO49" s="17">
        <f>AN49*'[1]prix de base'!$B$2</f>
        <v>15.363000000000001</v>
      </c>
      <c r="AP49" s="15">
        <f t="shared" si="4"/>
        <v>0</v>
      </c>
      <c r="AQ49" s="17">
        <f>AP49*'[1]prix de base'!B50</f>
        <v>0</v>
      </c>
      <c r="AR49" s="15">
        <f t="shared" si="5"/>
        <v>0</v>
      </c>
      <c r="AS49" s="17">
        <f>AR49*'[1]prix de base'!B52</f>
        <v>0</v>
      </c>
    </row>
    <row r="50" spans="1:45" ht="19.5" x14ac:dyDescent="0.3">
      <c r="A50" s="18" t="s">
        <v>42</v>
      </c>
      <c r="B50" s="15">
        <v>1</v>
      </c>
      <c r="C50" s="16" t="s">
        <v>16</v>
      </c>
      <c r="D50" s="15">
        <v>1</v>
      </c>
      <c r="E50" s="16" t="s">
        <v>16</v>
      </c>
      <c r="F50" s="15">
        <v>1</v>
      </c>
      <c r="G50" s="27" t="s">
        <v>16</v>
      </c>
      <c r="H50" s="15">
        <v>1</v>
      </c>
      <c r="I50" s="28" t="s">
        <v>16</v>
      </c>
      <c r="J50" s="15">
        <v>1</v>
      </c>
      <c r="K50" s="28" t="s">
        <v>16</v>
      </c>
      <c r="L50" s="15">
        <v>1</v>
      </c>
      <c r="M50" s="15" t="s">
        <v>16</v>
      </c>
      <c r="N50" s="15">
        <v>1</v>
      </c>
      <c r="O50" s="15" t="s">
        <v>16</v>
      </c>
      <c r="P50" s="15">
        <v>1</v>
      </c>
      <c r="Q50" s="15" t="s">
        <v>16</v>
      </c>
      <c r="R50" s="15">
        <v>1</v>
      </c>
      <c r="S50" s="15" t="s">
        <v>16</v>
      </c>
      <c r="T50" s="15">
        <v>1</v>
      </c>
      <c r="U50" s="15" t="s">
        <v>16</v>
      </c>
      <c r="V50" s="15">
        <v>1</v>
      </c>
      <c r="W50" s="15" t="s">
        <v>16</v>
      </c>
      <c r="X50" s="15">
        <v>1</v>
      </c>
      <c r="Y50" s="15" t="s">
        <v>16</v>
      </c>
      <c r="Z50" s="15"/>
      <c r="AA50" s="15"/>
      <c r="AB50" s="15">
        <v>1</v>
      </c>
      <c r="AC50" s="15" t="s">
        <v>16</v>
      </c>
      <c r="AD50" s="15">
        <v>1</v>
      </c>
      <c r="AE50" s="15" t="s">
        <v>16</v>
      </c>
      <c r="AF50" s="31"/>
      <c r="AG50" s="32"/>
      <c r="AH50" s="15">
        <f t="shared" si="0"/>
        <v>14</v>
      </c>
      <c r="AI50" s="17">
        <f>AH50*'[1]prix de base'!$B$3</f>
        <v>25.381999999999998</v>
      </c>
      <c r="AJ50" s="15">
        <f t="shared" si="1"/>
        <v>0</v>
      </c>
      <c r="AK50" s="17">
        <f>AJ50*'[1]prix de base'!$B$6</f>
        <v>0</v>
      </c>
      <c r="AL50" s="15">
        <f t="shared" si="2"/>
        <v>0</v>
      </c>
      <c r="AM50" s="17">
        <f>AL50*'[1]prix de base'!$B$4</f>
        <v>0</v>
      </c>
      <c r="AN50" s="15">
        <f t="shared" si="3"/>
        <v>0</v>
      </c>
      <c r="AO50" s="17">
        <f>AN50*'[1]prix de base'!$B$2</f>
        <v>0</v>
      </c>
      <c r="AP50" s="15">
        <f t="shared" si="4"/>
        <v>0</v>
      </c>
      <c r="AQ50" s="17">
        <f>AP50*'[1]prix de base'!B51</f>
        <v>0</v>
      </c>
      <c r="AR50" s="15">
        <f t="shared" si="5"/>
        <v>0</v>
      </c>
      <c r="AS50" s="17">
        <f>AR50*'[1]prix de base'!B53</f>
        <v>0</v>
      </c>
    </row>
    <row r="51" spans="1:45" ht="19.5" x14ac:dyDescent="0.3">
      <c r="A51" s="18" t="s">
        <v>43</v>
      </c>
      <c r="B51" s="15">
        <v>1</v>
      </c>
      <c r="C51" s="16" t="s">
        <v>18</v>
      </c>
      <c r="D51" s="15">
        <v>1</v>
      </c>
      <c r="E51" s="16" t="s">
        <v>18</v>
      </c>
      <c r="F51" s="15">
        <v>1</v>
      </c>
      <c r="G51" s="15" t="s">
        <v>18</v>
      </c>
      <c r="H51" s="15">
        <v>1</v>
      </c>
      <c r="I51" s="16" t="s">
        <v>18</v>
      </c>
      <c r="J51" s="15">
        <v>1</v>
      </c>
      <c r="K51" s="16" t="s">
        <v>18</v>
      </c>
      <c r="L51" s="15">
        <v>1</v>
      </c>
      <c r="M51" s="16" t="s">
        <v>18</v>
      </c>
      <c r="N51" s="15">
        <v>1</v>
      </c>
      <c r="O51" s="16" t="s">
        <v>18</v>
      </c>
      <c r="P51" s="15">
        <v>1</v>
      </c>
      <c r="Q51" s="16" t="s">
        <v>18</v>
      </c>
      <c r="R51" s="15">
        <v>1</v>
      </c>
      <c r="S51" s="16" t="s">
        <v>18</v>
      </c>
      <c r="T51" s="15">
        <v>1</v>
      </c>
      <c r="U51" s="16" t="s">
        <v>18</v>
      </c>
      <c r="V51" s="15">
        <v>1</v>
      </c>
      <c r="W51" s="16" t="s">
        <v>18</v>
      </c>
      <c r="X51" s="15">
        <v>1</v>
      </c>
      <c r="Y51" s="16" t="s">
        <v>18</v>
      </c>
      <c r="Z51" s="15"/>
      <c r="AA51" s="15"/>
      <c r="AB51" s="15">
        <v>1</v>
      </c>
      <c r="AC51" s="16" t="s">
        <v>18</v>
      </c>
      <c r="AD51" s="29">
        <v>1</v>
      </c>
      <c r="AE51" s="29" t="s">
        <v>16</v>
      </c>
      <c r="AF51" s="29"/>
      <c r="AG51" s="29"/>
      <c r="AH51" s="15">
        <f t="shared" si="0"/>
        <v>1</v>
      </c>
      <c r="AI51" s="17">
        <f>AH51*'[1]prix de base'!$B$3</f>
        <v>1.8129999999999999</v>
      </c>
      <c r="AJ51" s="15">
        <f t="shared" si="1"/>
        <v>13</v>
      </c>
      <c r="AK51" s="17">
        <f>AJ51*'[1]prix de base'!$B$6</f>
        <v>34.254999999999995</v>
      </c>
      <c r="AL51" s="15">
        <f t="shared" si="2"/>
        <v>0</v>
      </c>
      <c r="AM51" s="17">
        <f>AL51*'[1]prix de base'!$B$4</f>
        <v>0</v>
      </c>
      <c r="AN51" s="15">
        <f t="shared" si="3"/>
        <v>0</v>
      </c>
      <c r="AO51" s="17">
        <f>AN51*'[1]prix de base'!$B$2</f>
        <v>0</v>
      </c>
      <c r="AP51" s="15">
        <f t="shared" si="4"/>
        <v>0</v>
      </c>
      <c r="AQ51" s="17">
        <f>AP51*'[1]prix de base'!B52</f>
        <v>0</v>
      </c>
      <c r="AR51" s="15">
        <f t="shared" si="5"/>
        <v>0</v>
      </c>
      <c r="AS51" s="17">
        <f>AR51*'[1]prix de base'!B54</f>
        <v>0</v>
      </c>
    </row>
    <row r="52" spans="1:45" ht="19.5" x14ac:dyDescent="0.3">
      <c r="A52" s="18" t="s">
        <v>44</v>
      </c>
      <c r="B52" s="29"/>
      <c r="C52" s="29"/>
      <c r="D52" s="29"/>
      <c r="E52" s="29"/>
      <c r="F52" s="15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>
        <v>1</v>
      </c>
      <c r="S52" s="29" t="s">
        <v>20</v>
      </c>
      <c r="T52" s="29">
        <v>1</v>
      </c>
      <c r="U52" s="29" t="s">
        <v>20</v>
      </c>
      <c r="V52" s="29">
        <v>1</v>
      </c>
      <c r="W52" s="29" t="s">
        <v>20</v>
      </c>
      <c r="X52" s="29">
        <v>1</v>
      </c>
      <c r="Y52" s="29" t="s">
        <v>20</v>
      </c>
      <c r="Z52" s="29"/>
      <c r="AA52" s="29"/>
      <c r="AB52" s="29">
        <v>1</v>
      </c>
      <c r="AC52" s="29" t="s">
        <v>16</v>
      </c>
      <c r="AD52" s="29">
        <v>1</v>
      </c>
      <c r="AE52" s="29" t="s">
        <v>16</v>
      </c>
      <c r="AF52" s="33"/>
      <c r="AG52" s="33"/>
      <c r="AH52" s="15">
        <f t="shared" si="0"/>
        <v>2</v>
      </c>
      <c r="AI52" s="17">
        <f>AH52*'[1]prix de base'!$B$3</f>
        <v>3.6259999999999999</v>
      </c>
      <c r="AJ52" s="15">
        <f t="shared" si="1"/>
        <v>0</v>
      </c>
      <c r="AK52" s="17">
        <f>AJ52*'[1]prix de base'!$B$6</f>
        <v>0</v>
      </c>
      <c r="AL52" s="15">
        <f t="shared" si="2"/>
        <v>0</v>
      </c>
      <c r="AM52" s="17">
        <f>AL52*'[1]prix de base'!$B$4</f>
        <v>0</v>
      </c>
      <c r="AN52" s="15">
        <f t="shared" si="3"/>
        <v>4</v>
      </c>
      <c r="AO52" s="17">
        <f>AN52*'[1]prix de base'!$B$2</f>
        <v>6.8280000000000003</v>
      </c>
      <c r="AP52" s="15">
        <f t="shared" si="4"/>
        <v>0</v>
      </c>
      <c r="AQ52" s="17">
        <f>AP52*'[1]prix de base'!B53</f>
        <v>0</v>
      </c>
      <c r="AR52" s="15">
        <f t="shared" si="5"/>
        <v>0</v>
      </c>
      <c r="AS52" s="17">
        <f>AR52*'[1]prix de base'!B55</f>
        <v>0</v>
      </c>
    </row>
    <row r="53" spans="1:45" ht="19.5" x14ac:dyDescent="0.3">
      <c r="A53" s="18" t="s">
        <v>45</v>
      </c>
      <c r="B53" s="34"/>
      <c r="C53" s="34"/>
      <c r="D53" s="34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8"/>
      <c r="AD53" s="38">
        <v>1</v>
      </c>
      <c r="AE53" s="38" t="s">
        <v>19</v>
      </c>
      <c r="AF53" s="34"/>
      <c r="AG53" s="34"/>
      <c r="AH53" s="15">
        <f t="shared" si="0"/>
        <v>0</v>
      </c>
      <c r="AI53" s="17">
        <f>AH53*'[1]prix de base'!$B$3</f>
        <v>0</v>
      </c>
      <c r="AJ53" s="15">
        <f t="shared" si="1"/>
        <v>0</v>
      </c>
      <c r="AK53" s="17">
        <f>AJ53*'[1]prix de base'!$B$6</f>
        <v>0</v>
      </c>
      <c r="AL53" s="15">
        <f t="shared" si="2"/>
        <v>1</v>
      </c>
      <c r="AM53" s="17">
        <f>AL53*'[1]prix de base'!$B$4</f>
        <v>2.15</v>
      </c>
      <c r="AN53" s="15">
        <f t="shared" si="3"/>
        <v>0</v>
      </c>
      <c r="AO53" s="17">
        <f>AN53*'[1]prix de base'!$B$2</f>
        <v>0</v>
      </c>
      <c r="AP53" s="15">
        <f t="shared" si="4"/>
        <v>0</v>
      </c>
      <c r="AQ53" s="17">
        <f>AP53*'[1]prix de base'!B54</f>
        <v>0</v>
      </c>
      <c r="AR53" s="15">
        <f t="shared" si="5"/>
        <v>0</v>
      </c>
      <c r="AS53" s="17">
        <f>AR53*'[1]prix de base'!B56</f>
        <v>0</v>
      </c>
    </row>
  </sheetData>
  <mergeCells count="46">
    <mergeCell ref="AB28:AC28"/>
    <mergeCell ref="AD28:AE28"/>
    <mergeCell ref="AF28:AG28"/>
    <mergeCell ref="AF50:AG50"/>
    <mergeCell ref="P28:Q28"/>
    <mergeCell ref="R28:S28"/>
    <mergeCell ref="T28:U28"/>
    <mergeCell ref="V28:W28"/>
    <mergeCell ref="X28:Y28"/>
    <mergeCell ref="Z28:AA28"/>
    <mergeCell ref="AB2:AC2"/>
    <mergeCell ref="AD2:AE2"/>
    <mergeCell ref="AF2:AG2"/>
    <mergeCell ref="B28:C28"/>
    <mergeCell ref="D28:E28"/>
    <mergeCell ref="F28:G28"/>
    <mergeCell ref="H28:I28"/>
    <mergeCell ref="J28:K28"/>
    <mergeCell ref="L28:M28"/>
    <mergeCell ref="N28:O28"/>
    <mergeCell ref="AS1:AS3"/>
    <mergeCell ref="B2:C2"/>
    <mergeCell ref="D2:E2"/>
    <mergeCell ref="F2:G2"/>
    <mergeCell ref="H2:I2"/>
    <mergeCell ref="J2:K2"/>
    <mergeCell ref="L2:M2"/>
    <mergeCell ref="N2:O2"/>
    <mergeCell ref="P2:Q2"/>
    <mergeCell ref="R2:S2"/>
    <mergeCell ref="AM1:AM3"/>
    <mergeCell ref="AN1:AN3"/>
    <mergeCell ref="AO1:AO3"/>
    <mergeCell ref="AP1:AP3"/>
    <mergeCell ref="AQ1:AQ3"/>
    <mergeCell ref="AR1:AR3"/>
    <mergeCell ref="A1:AF1"/>
    <mergeCell ref="AH1:AH3"/>
    <mergeCell ref="AI1:AI3"/>
    <mergeCell ref="AJ1:AJ3"/>
    <mergeCell ref="AK1:AK3"/>
    <mergeCell ref="AL1:AL3"/>
    <mergeCell ref="T2:U2"/>
    <mergeCell ref="V2:W2"/>
    <mergeCell ref="X2:Y2"/>
    <mergeCell ref="Z2:AA2"/>
  </mergeCells>
  <pageMargins left="0.11811023622047245" right="0.31496062992125984" top="0.74803149606299213" bottom="0.74803149606299213" header="0.31496062992125984" footer="0.31496062992125984"/>
  <pageSetup paperSize="8" scale="4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15 06 14 07 2023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</dc:creator>
  <cp:lastModifiedBy>Virginie</cp:lastModifiedBy>
  <dcterms:created xsi:type="dcterms:W3CDTF">2023-06-29T12:48:10Z</dcterms:created>
  <dcterms:modified xsi:type="dcterms:W3CDTF">2023-06-29T13:20:06Z</dcterms:modified>
</cp:coreProperties>
</file>