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codeName="{5022B3EB-BCE5-7840-4BB8-8062D341818C}"/>
  <workbookPr codeName="ThisWorkbook"/>
  <mc:AlternateContent xmlns:mc="http://schemas.openxmlformats.org/markup-compatibility/2006">
    <mc:Choice Requires="x15">
      <x15ac:absPath xmlns:x15ac="http://schemas.microsoft.com/office/spreadsheetml/2010/11/ac" url="D:\Documents\2023\Fisel\Bénévole\"/>
    </mc:Choice>
  </mc:AlternateContent>
  <xr:revisionPtr revIDLastSave="0" documentId="8_{8DD8DD43-7A50-4F21-9B1C-8BEF40E835A3}" xr6:coauthVersionLast="47" xr6:coauthVersionMax="47" xr10:uidLastSave="{00000000-0000-0000-0000-000000000000}"/>
  <bookViews>
    <workbookView xWindow="-108" yWindow="-108" windowWidth="23256" windowHeight="12576" activeTab="5" xr2:uid="{00000000-000D-0000-FFFF-FFFF00000000}"/>
  </bookViews>
  <sheets>
    <sheet name="Réponses au formulaire 1" sheetId="1" r:id="rId1"/>
    <sheet name="Jeudi" sheetId="6" r:id="rId2"/>
    <sheet name="Vendredi" sheetId="2" r:id="rId3"/>
    <sheet name="Samedi" sheetId="3" r:id="rId4"/>
    <sheet name="Dimanche" sheetId="4" r:id="rId5"/>
    <sheet name="Récapitulatif" sheetId="7" r:id="rId6"/>
  </sheets>
  <definedNames>
    <definedName name="Recherche">Récapitulatif!$B$5</definedName>
  </definedNames>
  <calcPr calcId="191029"/>
</workbook>
</file>

<file path=xl/calcChain.xml><?xml version="1.0" encoding="utf-8"?>
<calcChain xmlns="http://schemas.openxmlformats.org/spreadsheetml/2006/main">
  <c r="E14" i="1" l="1"/>
  <c r="BF14" i="1" s="1"/>
  <c r="BB21" i="1"/>
  <c r="BB23" i="1"/>
  <c r="BF21" i="1"/>
  <c r="BF23" i="1"/>
  <c r="BE21" i="1"/>
  <c r="BE23" i="1"/>
  <c r="BD21" i="1"/>
  <c r="BD23" i="1"/>
  <c r="BC21" i="1"/>
  <c r="BC23" i="1"/>
  <c r="BC14" i="1" l="1"/>
  <c r="BD14" i="1"/>
  <c r="BB14" i="1"/>
  <c r="BE14" i="1"/>
  <c r="E8" i="1"/>
  <c r="E1" i="1"/>
  <c r="E2" i="1"/>
  <c r="E3" i="1"/>
  <c r="E4" i="1"/>
  <c r="E5" i="1"/>
  <c r="E6" i="1"/>
  <c r="E7" i="1"/>
  <c r="E9" i="1"/>
  <c r="E10" i="1"/>
  <c r="E11" i="1"/>
  <c r="E12" i="1"/>
  <c r="E13" i="1"/>
  <c r="E15" i="1"/>
  <c r="E16" i="1"/>
  <c r="E17" i="1"/>
  <c r="E18" i="1"/>
  <c r="E19" i="1"/>
  <c r="E20" i="1"/>
  <c r="E22" i="1"/>
  <c r="E24" i="1"/>
  <c r="E25" i="1"/>
  <c r="E26" i="1"/>
  <c r="E27" i="1"/>
  <c r="E28" i="1"/>
  <c r="E29" i="1"/>
  <c r="E30" i="1"/>
  <c r="E31" i="1"/>
  <c r="E32" i="1"/>
  <c r="E33" i="1"/>
  <c r="E34" i="1"/>
  <c r="E35" i="1"/>
  <c r="E36" i="1"/>
  <c r="E37" i="1"/>
  <c r="E38" i="1"/>
  <c r="E39" i="1"/>
  <c r="E40" i="1"/>
  <c r="E41" i="1"/>
  <c r="E42" i="1"/>
  <c r="E43" i="1"/>
  <c r="E44" i="1"/>
  <c r="E45" i="1"/>
  <c r="E46" i="1"/>
  <c r="E47" i="1"/>
  <c r="E48" i="1"/>
  <c r="E49" i="1"/>
  <c r="E50" i="1"/>
  <c r="E51" i="1"/>
  <c r="E52" i="1"/>
  <c r="E53" i="1"/>
  <c r="E54" i="1"/>
  <c r="E55" i="1"/>
  <c r="E56" i="1"/>
  <c r="E57" i="1"/>
  <c r="E58" i="1"/>
  <c r="E59" i="1"/>
  <c r="E60" i="1"/>
  <c r="E61" i="1"/>
  <c r="E62" i="1"/>
  <c r="E63" i="1"/>
  <c r="E64" i="1"/>
  <c r="E65" i="1"/>
  <c r="E66" i="1"/>
  <c r="E67" i="1"/>
  <c r="E68" i="1"/>
  <c r="E69" i="1"/>
  <c r="E70" i="1"/>
  <c r="E71" i="1"/>
  <c r="E72" i="1"/>
  <c r="E73" i="1"/>
  <c r="E74" i="1"/>
  <c r="E75" i="1"/>
  <c r="E76" i="1"/>
  <c r="E77" i="1"/>
  <c r="E78" i="1"/>
  <c r="E79" i="1"/>
  <c r="E80" i="1"/>
  <c r="E81" i="1"/>
  <c r="E82" i="1"/>
  <c r="E83" i="1"/>
  <c r="E84" i="1"/>
  <c r="E85" i="1"/>
  <c r="E86" i="1"/>
  <c r="E87" i="1"/>
  <c r="E88" i="1"/>
  <c r="E89" i="1"/>
  <c r="E90" i="1"/>
  <c r="E91" i="1"/>
  <c r="E92" i="1"/>
  <c r="E93" i="1"/>
  <c r="E94" i="1"/>
  <c r="E95" i="1"/>
  <c r="E96" i="1"/>
  <c r="E97" i="1"/>
  <c r="E98" i="1"/>
  <c r="E99" i="1"/>
  <c r="E100" i="1"/>
  <c r="E101" i="1"/>
  <c r="E102" i="1"/>
  <c r="E103" i="1"/>
  <c r="E104" i="1"/>
  <c r="E105" i="1"/>
  <c r="E106" i="1"/>
  <c r="E107" i="1"/>
  <c r="E108" i="1"/>
  <c r="E109" i="1"/>
  <c r="E110" i="1"/>
  <c r="BF27" i="1" l="1"/>
  <c r="BD27" i="1"/>
  <c r="BB27" i="1"/>
  <c r="BE27" i="1"/>
  <c r="BC27" i="1"/>
  <c r="BF22" i="1"/>
  <c r="BD22" i="1"/>
  <c r="BB22" i="1"/>
  <c r="BE22" i="1"/>
  <c r="BC22" i="1"/>
  <c r="BF26" i="1"/>
  <c r="BD26" i="1"/>
  <c r="BB26" i="1"/>
  <c r="BE26" i="1"/>
  <c r="BC26" i="1"/>
  <c r="BF30" i="1"/>
  <c r="BD30" i="1"/>
  <c r="BB30" i="1"/>
  <c r="BE30" i="1"/>
  <c r="BC30" i="1"/>
  <c r="BB29" i="1"/>
  <c r="BE29" i="1"/>
  <c r="BC29" i="1"/>
  <c r="BF29" i="1"/>
  <c r="BD29" i="1"/>
  <c r="BB25" i="1"/>
  <c r="BE25" i="1"/>
  <c r="BC25" i="1"/>
  <c r="BF25" i="1"/>
  <c r="BD25" i="1"/>
  <c r="BB28" i="1"/>
  <c r="BE28" i="1"/>
  <c r="BC28" i="1"/>
  <c r="BF28" i="1"/>
  <c r="BD28" i="1"/>
  <c r="BB24" i="1"/>
  <c r="BE24" i="1"/>
  <c r="BC24" i="1"/>
  <c r="BF24" i="1"/>
  <c r="BD24" i="1"/>
  <c r="BF20" i="1"/>
  <c r="BB20" i="1"/>
  <c r="BC20" i="1"/>
  <c r="BD20" i="1"/>
  <c r="BE20" i="1"/>
  <c r="BB19" i="1"/>
  <c r="BF19" i="1"/>
  <c r="BE19" i="1"/>
  <c r="BC19" i="1"/>
  <c r="BD19" i="1"/>
  <c r="BD18" i="1"/>
  <c r="BB18" i="1"/>
  <c r="BC18" i="1"/>
  <c r="BF18" i="1"/>
  <c r="BE18" i="1"/>
  <c r="BB17" i="1"/>
  <c r="BE17" i="1"/>
  <c r="BC17" i="1"/>
  <c r="BF17" i="1"/>
  <c r="BD17" i="1"/>
  <c r="BF16" i="1"/>
  <c r="BD16" i="1"/>
  <c r="BB16" i="1"/>
  <c r="BE16" i="1"/>
  <c r="BC16" i="1"/>
  <c r="BD15" i="1"/>
  <c r="BB15" i="1"/>
  <c r="BC15" i="1"/>
  <c r="BF15" i="1"/>
  <c r="BE15" i="1"/>
  <c r="BF12" i="1"/>
  <c r="BE12" i="1"/>
  <c r="BD12" i="1"/>
  <c r="BC12" i="1"/>
  <c r="BB12" i="1"/>
  <c r="BC11" i="1"/>
  <c r="BB11" i="1"/>
  <c r="BF11" i="1"/>
  <c r="BE11" i="1"/>
  <c r="BD11" i="1"/>
  <c r="BE10" i="1"/>
  <c r="BD10" i="1"/>
  <c r="BB10" i="1"/>
  <c r="BC10" i="1"/>
  <c r="BF10" i="1"/>
  <c r="BD9" i="1"/>
  <c r="BB9" i="1"/>
  <c r="BC9" i="1"/>
  <c r="BE9" i="1"/>
  <c r="BF9" i="1"/>
  <c r="BB8" i="1"/>
  <c r="BF8" i="1"/>
  <c r="BE8" i="1"/>
  <c r="BD8" i="1"/>
  <c r="BC8" i="1"/>
  <c r="BC7" i="1"/>
  <c r="BD7" i="1"/>
  <c r="BF7" i="1"/>
  <c r="BB7" i="1"/>
  <c r="BE7" i="1"/>
  <c r="BB6" i="1"/>
  <c r="BE6" i="1"/>
  <c r="BC6" i="1"/>
  <c r="BD6" i="1"/>
  <c r="BF6" i="1"/>
  <c r="BB5" i="1"/>
  <c r="BF5" i="1"/>
  <c r="BC5" i="1"/>
  <c r="BE5" i="1"/>
  <c r="BD5" i="1"/>
  <c r="BB4" i="1"/>
  <c r="BF4" i="1"/>
  <c r="BE4" i="1"/>
  <c r="BD4" i="1"/>
  <c r="BC4" i="1"/>
  <c r="BB3" i="1"/>
  <c r="BD3" i="1"/>
  <c r="BC3" i="1"/>
  <c r="BF3" i="1"/>
  <c r="BE3" i="1"/>
  <c r="BE2" i="1"/>
  <c r="BD2" i="1"/>
  <c r="BF2" i="1"/>
  <c r="BC2" i="1"/>
  <c r="BB2" i="1"/>
  <c r="BB13" i="1"/>
  <c r="BE13" i="1"/>
  <c r="BD13" i="1"/>
  <c r="BC13" i="1"/>
  <c r="BF13" i="1"/>
</calcChain>
</file>

<file path=xl/sharedStrings.xml><?xml version="1.0" encoding="utf-8"?>
<sst xmlns="http://schemas.openxmlformats.org/spreadsheetml/2006/main" count="1141" uniqueCount="196">
  <si>
    <t>Horodateur</t>
  </si>
  <si>
    <t>Chomlec'h postel / Adresse mail</t>
  </si>
  <si>
    <t>Anv / Nom de famille</t>
  </si>
  <si>
    <t>Anv bihan / Prénom</t>
  </si>
  <si>
    <t>Deiziad ganedigezh / Date de naissance</t>
  </si>
  <si>
    <t>Kod-post / Code postal</t>
  </si>
  <si>
    <t>Kêr / Ville</t>
  </si>
  <si>
    <t>Pellgomz / Téléphone</t>
  </si>
  <si>
    <t>Samedi 20 Août</t>
  </si>
  <si>
    <t>Dimanche 21 Août</t>
  </si>
  <si>
    <t>Lundi 22 Août</t>
  </si>
  <si>
    <t>Mardi 23 Août</t>
  </si>
  <si>
    <t>Mercredi 24 Août</t>
  </si>
  <si>
    <t>Jeudi 25 Août</t>
  </si>
  <si>
    <t>Vendredi 26 Août</t>
  </si>
  <si>
    <t>Samedi 27 Août</t>
  </si>
  <si>
    <t>Dimanche 28 Août</t>
  </si>
  <si>
    <t>Lundi 29 Août</t>
  </si>
  <si>
    <t>Mardi 30 Août</t>
  </si>
  <si>
    <t>Avez-vous des précisions à apporter sur vos disponibilités ?</t>
  </si>
  <si>
    <t xml:space="preserve">Collage Affiches / Distribution (avant le festival uniquement) </t>
  </si>
  <si>
    <t>Montage et/ou Démontage du site , (ce n'est que du bonheur! )</t>
  </si>
  <si>
    <t xml:space="preserve">Accueil </t>
  </si>
  <si>
    <t xml:space="preserve">Billetterie </t>
  </si>
  <si>
    <t>Contrôle Billets</t>
  </si>
  <si>
    <t xml:space="preserve">Caisse </t>
  </si>
  <si>
    <t>Tournage de crêpes</t>
  </si>
  <si>
    <t>Service Crêpes</t>
  </si>
  <si>
    <t>Service "Burgers/Sandwich"</t>
  </si>
  <si>
    <t>Préparation grillades frites</t>
  </si>
  <si>
    <t xml:space="preserve">Service Grillades Frites </t>
  </si>
  <si>
    <t xml:space="preserve">Bar </t>
  </si>
  <si>
    <t>Cuisine</t>
  </si>
  <si>
    <t xml:space="preserve">Service cuisine et plonge </t>
  </si>
  <si>
    <t>Accueil /Entrées Stages</t>
  </si>
  <si>
    <t>Ménage et nettoyage du site</t>
  </si>
  <si>
    <t>Toilettes sèches</t>
  </si>
  <si>
    <t>Manutention sur site (rangement, préparation de salles, de scènes, petits montages...)</t>
  </si>
  <si>
    <t>Evezhiadenn(où) ouzhpenn (n'on ket dieub diouzh ar mintin, kaout ur post azezet…) - Remarque(s) particulière(s) (indisponibilités matin, poste assis…)</t>
  </si>
  <si>
    <t>Konto a ran brezhoneg? Parlez-vous breton?</t>
  </si>
  <si>
    <t>*** Adhésion 2022/2023 -- 5 euros*** Souhaitez-vous devenir "Membre Adhérent", pour un an, de l'association LA FISELERIE ?</t>
  </si>
  <si>
    <t>Adresse e-mail</t>
  </si>
  <si>
    <t>nbre de jour</t>
  </si>
  <si>
    <t>Adrien</t>
  </si>
  <si>
    <t>Non</t>
  </si>
  <si>
    <t>Oui</t>
  </si>
  <si>
    <t xml:space="preserve">stand financement participatif </t>
  </si>
  <si>
    <t>Oui, j'adhère à La Fiselerie. Je recevrai avant le festival un formulaire d'adhésion par courrier électronique, que je renverrai avec mon règlement de 5 €.</t>
  </si>
  <si>
    <t>Annaig</t>
  </si>
  <si>
    <t xml:space="preserve">Pour le jeudi et vendredi après 19h.
Pas en même temps que Richard (poir les enfants) 
Le dimanche, pas après 20h
Au bar de préférence </t>
  </si>
  <si>
    <t>Je souhaite renouveler mon adhésion à La Fiselerie, le paiement sera effectué au moment du retrait des horaires de bénévolat</t>
  </si>
  <si>
    <t>Julie</t>
  </si>
  <si>
    <t>Dimanche je suis disponible jusqu'à 18</t>
  </si>
  <si>
    <t>Peux-tu me mettre avec Aourell Guyon s'il te plaît ? Merci</t>
  </si>
  <si>
    <t>Richard</t>
  </si>
  <si>
    <t>Pour le jeudi et vendredi je serai disponible à partir de 18h. Et le dimanche pas après 20h.</t>
  </si>
  <si>
    <t>Maxime</t>
  </si>
  <si>
    <t>Nous aurons peut-être des astreintes ponctuelles à la ferme pendant le week-end. Possibilité de se dégager du temps montage dans la semaine qui précède.</t>
  </si>
  <si>
    <t>Claudia</t>
  </si>
  <si>
    <t xml:space="preserve">balade fisel samedi aprèm, veut voir marco le dimanche + 1 créneau bar avec léna </t>
  </si>
  <si>
    <t xml:space="preserve">Théa </t>
  </si>
  <si>
    <t>avec goulven gentil ou louis flammery</t>
  </si>
  <si>
    <t>Dispo vendredi et samedi à partir de 18h, dimanche à partir de 14h. Je veux bien être sur un poste avec Goulven Gentil ou louis flamery si possible. Merci</t>
  </si>
  <si>
    <t>Je ne le souhaite pas.</t>
  </si>
  <si>
    <t>Mélanie</t>
  </si>
  <si>
    <t xml:space="preserve">Le lundi 22 toute la journée 
Le mercredi 24 de 18h à 22h
Le jeudi 25 de 19h à 23h
Le samedi 27 de 21h à la fermeture
Le dimanche 28 toute la journée </t>
  </si>
  <si>
    <t xml:space="preserve">Suzanne </t>
  </si>
  <si>
    <t xml:space="preserve">Disponible samedi 27 mais pas le soir </t>
  </si>
  <si>
    <t>caillon.charline@hotmail.fr</t>
  </si>
  <si>
    <t xml:space="preserve">Charline </t>
  </si>
  <si>
    <t>Orlane</t>
  </si>
  <si>
    <t xml:space="preserve">J'ai mis non pour le samedi 28 et dimanche 29 mais si jamais il y a besoin d'aide en cuisine je serais peut être disponible, a voir sur place </t>
  </si>
  <si>
    <t>JEAN LUC</t>
  </si>
  <si>
    <t>PARTENARIAT POUR PHOTOS SUR SITE</t>
  </si>
  <si>
    <t>JE SUIS EMBAUCHE/BENEVOLE PHOTO COMME ERIC LEGRET MAIS POUR LES PHOTOS D'AMBIANCE SUR SITE</t>
  </si>
  <si>
    <t>Claire</t>
  </si>
  <si>
    <t>oui</t>
  </si>
  <si>
    <t>Pour l'instant mon emploi du temps est assez souple...</t>
  </si>
  <si>
    <t>cormerais_celine@orange.fr</t>
  </si>
  <si>
    <t>Celine</t>
  </si>
  <si>
    <t>Gwenn (responsable resto rapide)  m'a demandé de l'accompagner sur le poste de burgers le vendredi et sur le sandwich fisel le samedi. Je serai là du début des prépas jusqu'à la fin.</t>
  </si>
  <si>
    <t>Maï</t>
  </si>
  <si>
    <t>louisette.daniel@orange.fr</t>
  </si>
  <si>
    <t>Jean Fraançois</t>
  </si>
  <si>
    <t>non</t>
  </si>
  <si>
    <t>en soirée</t>
  </si>
  <si>
    <t>Flore</t>
  </si>
  <si>
    <t>Peut-être dispo dès le jeudi soir, je vous confirme!</t>
  </si>
  <si>
    <t>e.delaval@gmail.com</t>
  </si>
  <si>
    <t>Emmanuel</t>
  </si>
  <si>
    <t>Marion</t>
  </si>
  <si>
    <t>Nbre de créneaux total</t>
  </si>
  <si>
    <t>Nbre de créneaux le jeudi</t>
  </si>
  <si>
    <t>Nbre de créneaux le vendredi</t>
  </si>
  <si>
    <t>Nbre de créneaux le samedi</t>
  </si>
  <si>
    <t>Nbre de créneaux le dimanche</t>
  </si>
  <si>
    <t>ACCUEIL</t>
  </si>
  <si>
    <t>BAR A VIN</t>
  </si>
  <si>
    <t>19H00-22H00</t>
  </si>
  <si>
    <t>22H00-00H00</t>
  </si>
  <si>
    <t>00H00-3H00</t>
  </si>
  <si>
    <t>17H00-21H00</t>
  </si>
  <si>
    <t>21H00-00H00</t>
  </si>
  <si>
    <t>BAR CENTRAL- SERVICE</t>
  </si>
  <si>
    <t>BAR A VIN - RESPONSABLE</t>
  </si>
  <si>
    <t>BAR A VIN - SERVICE</t>
  </si>
  <si>
    <t>22H00-01H00</t>
  </si>
  <si>
    <t>01H00-4H00</t>
  </si>
  <si>
    <t>BAR CENTRAL- CAISSE</t>
  </si>
  <si>
    <t>BAR CENTRAL - RESPONSABLE</t>
  </si>
  <si>
    <t>19H30-22H00</t>
  </si>
  <si>
    <t>BURGER - SERVICE</t>
  </si>
  <si>
    <t>BURGER - PREPARATION</t>
  </si>
  <si>
    <t>GRILLADES - PREPARATION</t>
  </si>
  <si>
    <t>GRILLADES - SERVICE</t>
  </si>
  <si>
    <t>GRILLADES - CAISSE</t>
  </si>
  <si>
    <t>CREPES- TOURNAGE</t>
  </si>
  <si>
    <t>CREPES- SERVICE</t>
  </si>
  <si>
    <t>CREPES-CAISSE</t>
  </si>
  <si>
    <t>BILLETERIE - CAISSE</t>
  </si>
  <si>
    <t>BILLETERIE - CONTRÔLE</t>
  </si>
  <si>
    <t>18H30-21H30</t>
  </si>
  <si>
    <t>21H30-00H30</t>
  </si>
  <si>
    <t>00H30 - FIN</t>
  </si>
  <si>
    <t>JEUDI</t>
  </si>
  <si>
    <t>ACCEUIL</t>
  </si>
  <si>
    <t>BAR CENTRAL</t>
  </si>
  <si>
    <t>BURGER</t>
  </si>
  <si>
    <t>GRILLADES</t>
  </si>
  <si>
    <t>CREPES</t>
  </si>
  <si>
    <t>BILLETERIE</t>
  </si>
  <si>
    <t>MENAGE SITE</t>
  </si>
  <si>
    <t>9H00 - 11H00</t>
  </si>
  <si>
    <t>CATERING ARTISTE - PREPARATION</t>
  </si>
  <si>
    <t>CATERING ARTISTE - MISE EN PLACE/SERVICE</t>
  </si>
  <si>
    <t>CATERING ARTISTE - PLONGE</t>
  </si>
  <si>
    <t>9H30 - 12H00</t>
  </si>
  <si>
    <t>11H30-14H00</t>
  </si>
  <si>
    <t>13H30-16H00</t>
  </si>
  <si>
    <t>TOILETTES SECHES</t>
  </si>
  <si>
    <t>CATERING</t>
  </si>
  <si>
    <t>DIMANCHE</t>
  </si>
  <si>
    <t>SAMEDI</t>
  </si>
  <si>
    <t>VENDREDI</t>
  </si>
  <si>
    <t>23H00-03H00</t>
  </si>
  <si>
    <t>18H00-23H00</t>
  </si>
  <si>
    <t>HEBERGEMENTS</t>
  </si>
  <si>
    <t>ACCUEIL ARTISTE</t>
  </si>
  <si>
    <t>ACCUEIL ARTISTES</t>
  </si>
  <si>
    <t>00H00-00H00</t>
  </si>
  <si>
    <t>CONCOURS</t>
  </si>
  <si>
    <t>RUN</t>
  </si>
  <si>
    <t>MERCHANDISING</t>
  </si>
  <si>
    <t>20H00-22H30</t>
  </si>
  <si>
    <t>22H30-00H00</t>
  </si>
  <si>
    <t>PREVENTION</t>
  </si>
  <si>
    <t>20H00-23H00</t>
  </si>
  <si>
    <t>23H00-02H00</t>
  </si>
  <si>
    <t>02H00-FIN</t>
  </si>
  <si>
    <t>KAFE FISEL</t>
  </si>
  <si>
    <t>KAFE FISEL - SERVICE</t>
  </si>
  <si>
    <t>KAFE FISEL - RESPONSABLE</t>
  </si>
  <si>
    <t>STAGES</t>
  </si>
  <si>
    <t>poste</t>
  </si>
  <si>
    <t>horaire</t>
  </si>
  <si>
    <t>C1</t>
  </si>
  <si>
    <t>C3</t>
  </si>
  <si>
    <t>C4</t>
  </si>
  <si>
    <t>C5</t>
  </si>
  <si>
    <t>C6</t>
  </si>
  <si>
    <t>BRUTON</t>
  </si>
  <si>
    <t>BARBIE</t>
  </si>
  <si>
    <t>BRECAUD</t>
  </si>
  <si>
    <t>BRESIL</t>
  </si>
  <si>
    <t>BORBORYGMES</t>
  </si>
  <si>
    <t>BRILLANT</t>
  </si>
  <si>
    <t>CHARLATAN</t>
  </si>
  <si>
    <t>CHIMERE</t>
  </si>
  <si>
    <t>CHOKED</t>
  </si>
  <si>
    <t>CHICHE</t>
  </si>
  <si>
    <t>DARTAGNAN</t>
  </si>
  <si>
    <t>DAFHET</t>
  </si>
  <si>
    <t>DRIFT</t>
  </si>
  <si>
    <t>EMILIEN</t>
  </si>
  <si>
    <t>ETRILLE</t>
  </si>
  <si>
    <t>EGAYER</t>
  </si>
  <si>
    <t>FRANC</t>
  </si>
  <si>
    <t>FATIGUE</t>
  </si>
  <si>
    <t>FOUFOU</t>
  </si>
  <si>
    <t>CHATEAUROUX</t>
  </si>
  <si>
    <t>communication@fisel.org</t>
  </si>
  <si>
    <t>BRILLANT JEAN LUC</t>
  </si>
  <si>
    <t>RECAPITULATIF</t>
  </si>
  <si>
    <t>NOM</t>
  </si>
  <si>
    <t>RECHERCHE DU NOM</t>
  </si>
  <si>
    <t xml:space="preserve">BRECAUD Suzanne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</si>
</sst>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0.00\ &quot;€&quot;;[Red]\-#,##0.00\ &quot;€&quot;"/>
    <numFmt numFmtId="164" formatCode="dd/mm/yyyy\ hh:mm:ss"/>
    <numFmt numFmtId="165" formatCode="m/d/yyyy\ h:mm:ss"/>
  </numFmts>
  <fonts count="6" x14ac:knownFonts="1">
    <font>
      <sz val="10"/>
      <color rgb="FF000000"/>
      <name val="Arial"/>
      <scheme val="minor"/>
    </font>
    <font>
      <sz val="10"/>
      <color theme="1"/>
      <name val="Arial"/>
      <family val="2"/>
      <scheme val="minor"/>
    </font>
    <font>
      <sz val="10"/>
      <color rgb="FF000000"/>
      <name val="Arial"/>
      <family val="2"/>
      <scheme val="minor"/>
    </font>
    <font>
      <b/>
      <sz val="10"/>
      <color rgb="FF000000"/>
      <name val="Arial"/>
      <family val="2"/>
      <scheme val="minor"/>
    </font>
    <font>
      <sz val="8"/>
      <name val="Arial"/>
      <family val="2"/>
      <scheme val="minor"/>
    </font>
    <font>
      <sz val="8"/>
      <name val="Arial"/>
      <family val="2"/>
      <scheme val="minor"/>
    </font>
  </fonts>
  <fills count="9">
    <fill>
      <patternFill patternType="none"/>
    </fill>
    <fill>
      <patternFill patternType="gray125"/>
    </fill>
    <fill>
      <patternFill patternType="solid">
        <fgColor theme="0"/>
        <bgColor theme="0"/>
      </patternFill>
    </fill>
    <fill>
      <patternFill patternType="solid">
        <fgColor theme="2" tint="-0.14999847407452621"/>
        <bgColor indexed="64"/>
      </patternFill>
    </fill>
    <fill>
      <patternFill patternType="solid">
        <fgColor theme="3" tint="0.34998626667073579"/>
        <bgColor indexed="64"/>
      </patternFill>
    </fill>
    <fill>
      <patternFill patternType="solid">
        <fgColor theme="7" tint="0.39997558519241921"/>
        <bgColor indexed="64"/>
      </patternFill>
    </fill>
    <fill>
      <patternFill patternType="solid">
        <fgColor theme="3" tint="0.249977111117893"/>
        <bgColor indexed="64"/>
      </patternFill>
    </fill>
    <fill>
      <patternFill patternType="solid">
        <fgColor theme="6" tint="0.79998168889431442"/>
        <bgColor indexed="64"/>
      </patternFill>
    </fill>
    <fill>
      <patternFill patternType="solid">
        <fgColor theme="9" tint="0.39997558519241921"/>
        <bgColor indexed="64"/>
      </patternFill>
    </fill>
  </fills>
  <borders count="18">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diagonal/>
    </border>
  </borders>
  <cellStyleXfs count="2">
    <xf numFmtId="0" fontId="0" fillId="0" borderId="0"/>
    <xf numFmtId="0" fontId="2" fillId="0" borderId="0"/>
  </cellStyleXfs>
  <cellXfs count="64">
    <xf numFmtId="0" fontId="0" fillId="0" borderId="0" xfId="0"/>
    <xf numFmtId="0" fontId="2" fillId="0" borderId="0" xfId="0" applyFont="1"/>
    <xf numFmtId="0" fontId="2" fillId="0" borderId="1" xfId="0" applyFont="1" applyBorder="1"/>
    <xf numFmtId="0" fontId="0" fillId="0" borderId="1" xfId="0" applyBorder="1"/>
    <xf numFmtId="0" fontId="1" fillId="0" borderId="1" xfId="1" applyFont="1" applyBorder="1"/>
    <xf numFmtId="0" fontId="1" fillId="0" borderId="1" xfId="0" applyFont="1" applyBorder="1"/>
    <xf numFmtId="0" fontId="0" fillId="4" borderId="1" xfId="0" applyFill="1" applyBorder="1"/>
    <xf numFmtId="0" fontId="1" fillId="4" borderId="0" xfId="0" applyFont="1" applyFill="1"/>
    <xf numFmtId="0" fontId="1" fillId="4" borderId="1" xfId="1" applyFont="1" applyFill="1" applyBorder="1"/>
    <xf numFmtId="0" fontId="1" fillId="4" borderId="1" xfId="0" applyFont="1" applyFill="1" applyBorder="1"/>
    <xf numFmtId="0" fontId="3" fillId="3" borderId="2" xfId="0" applyFont="1" applyFill="1" applyBorder="1"/>
    <xf numFmtId="0" fontId="3" fillId="3" borderId="3" xfId="0" applyFont="1" applyFill="1" applyBorder="1"/>
    <xf numFmtId="0" fontId="1" fillId="0" borderId="0" xfId="1" applyFont="1"/>
    <xf numFmtId="0" fontId="1" fillId="0" borderId="0" xfId="0" applyFont="1"/>
    <xf numFmtId="0" fontId="3" fillId="3" borderId="1" xfId="0" applyFont="1" applyFill="1" applyBorder="1"/>
    <xf numFmtId="0" fontId="0" fillId="0" borderId="0" xfId="0" applyAlignment="1">
      <alignment horizontal="center" vertical="center"/>
    </xf>
    <xf numFmtId="0" fontId="2" fillId="0" borderId="4" xfId="0" applyFont="1" applyBorder="1"/>
    <xf numFmtId="0" fontId="2" fillId="0" borderId="1" xfId="0" applyFont="1" applyBorder="1" applyAlignment="1">
      <alignment vertical="center"/>
    </xf>
    <xf numFmtId="0" fontId="0" fillId="0" borderId="1" xfId="0" applyBorder="1" applyAlignment="1">
      <alignment vertical="center"/>
    </xf>
    <xf numFmtId="0" fontId="0" fillId="6" borderId="1" xfId="0" applyFill="1" applyBorder="1"/>
    <xf numFmtId="0" fontId="3" fillId="0" borderId="1" xfId="0" applyFont="1" applyBorder="1" applyAlignment="1">
      <alignment horizontal="center"/>
    </xf>
    <xf numFmtId="0" fontId="3" fillId="6" borderId="1" xfId="0" applyFont="1" applyFill="1" applyBorder="1" applyAlignment="1">
      <alignment horizontal="center"/>
    </xf>
    <xf numFmtId="0" fontId="1" fillId="0" borderId="0" xfId="0" applyFont="1" applyProtection="1">
      <protection locked="0"/>
    </xf>
    <xf numFmtId="0" fontId="1" fillId="2" borderId="0" xfId="0" applyFont="1" applyFill="1" applyProtection="1">
      <protection locked="0"/>
    </xf>
    <xf numFmtId="0" fontId="0" fillId="0" borderId="0" xfId="0" applyProtection="1">
      <protection locked="0"/>
    </xf>
    <xf numFmtId="14" fontId="1" fillId="0" borderId="0" xfId="0" applyNumberFormat="1" applyFont="1" applyProtection="1">
      <protection locked="0"/>
    </xf>
    <xf numFmtId="0" fontId="1" fillId="0" borderId="0" xfId="0" quotePrefix="1" applyFont="1" applyProtection="1">
      <protection locked="0"/>
    </xf>
    <xf numFmtId="164" fontId="1" fillId="0" borderId="0" xfId="0" applyNumberFormat="1" applyFont="1" applyProtection="1">
      <protection locked="0"/>
    </xf>
    <xf numFmtId="165" fontId="1" fillId="0" borderId="0" xfId="0" applyNumberFormat="1" applyFont="1" applyProtection="1">
      <protection locked="0"/>
    </xf>
    <xf numFmtId="0" fontId="3" fillId="3" borderId="4" xfId="0" applyFont="1" applyFill="1" applyBorder="1"/>
    <xf numFmtId="0" fontId="3" fillId="3" borderId="0" xfId="0" applyFont="1" applyFill="1"/>
    <xf numFmtId="0" fontId="3" fillId="5" borderId="0" xfId="0" applyFont="1" applyFill="1"/>
    <xf numFmtId="0" fontId="2" fillId="0" borderId="1" xfId="0" applyFont="1" applyBorder="1" applyAlignment="1">
      <alignment vertical="center" wrapText="1"/>
    </xf>
    <xf numFmtId="0" fontId="0" fillId="0" borderId="1" xfId="0" applyBorder="1" applyAlignment="1">
      <alignment vertical="center" wrapText="1"/>
    </xf>
    <xf numFmtId="0" fontId="2" fillId="0" borderId="5" xfId="0" applyFont="1" applyBorder="1" applyAlignment="1">
      <alignment vertical="center"/>
    </xf>
    <xf numFmtId="0" fontId="0" fillId="0" borderId="6" xfId="0" applyBorder="1" applyAlignment="1">
      <alignment vertical="center"/>
    </xf>
    <xf numFmtId="0" fontId="2" fillId="7" borderId="1" xfId="0" applyFont="1" applyFill="1" applyBorder="1" applyAlignment="1">
      <alignment vertical="center"/>
    </xf>
    <xf numFmtId="8" fontId="0" fillId="0" borderId="0" xfId="0" applyNumberFormat="1"/>
    <xf numFmtId="8" fontId="2" fillId="0" borderId="0" xfId="0" applyNumberFormat="1" applyFont="1"/>
    <xf numFmtId="0" fontId="3" fillId="3" borderId="4" xfId="0" applyFont="1" applyFill="1" applyBorder="1" applyAlignment="1">
      <alignment horizontal="center"/>
    </xf>
    <xf numFmtId="0" fontId="3" fillId="3" borderId="1" xfId="0" applyFont="1" applyFill="1" applyBorder="1" applyAlignment="1">
      <alignment horizontal="center"/>
    </xf>
    <xf numFmtId="0" fontId="3" fillId="3" borderId="0" xfId="0" applyFont="1" applyFill="1" applyAlignment="1">
      <alignment horizontal="center"/>
    </xf>
    <xf numFmtId="0" fontId="3" fillId="5" borderId="0" xfId="0" applyFont="1" applyFill="1" applyAlignment="1">
      <alignment horizontal="center"/>
    </xf>
    <xf numFmtId="0" fontId="3" fillId="3" borderId="2" xfId="0" applyFont="1" applyFill="1" applyBorder="1" applyAlignment="1">
      <alignment horizontal="center"/>
    </xf>
    <xf numFmtId="0" fontId="3" fillId="3" borderId="3" xfId="0" applyFont="1" applyFill="1" applyBorder="1" applyAlignment="1">
      <alignment horizontal="center"/>
    </xf>
    <xf numFmtId="0" fontId="2" fillId="0" borderId="1" xfId="0" applyFont="1" applyBorder="1" applyAlignment="1">
      <alignment horizontal="center" vertical="center"/>
    </xf>
    <xf numFmtId="0" fontId="0" fillId="0" borderId="1" xfId="0" applyBorder="1" applyAlignment="1">
      <alignment horizontal="center" vertical="center"/>
    </xf>
    <xf numFmtId="0" fontId="2" fillId="0" borderId="1" xfId="0" applyFont="1" applyBorder="1" applyAlignment="1">
      <alignment horizontal="center" vertical="center" wrapText="1"/>
    </xf>
    <xf numFmtId="0" fontId="0" fillId="0" borderId="1" xfId="0" applyBorder="1" applyAlignment="1">
      <alignment horizontal="center" vertical="center" wrapText="1"/>
    </xf>
    <xf numFmtId="0" fontId="3" fillId="0" borderId="8" xfId="0" applyFont="1" applyBorder="1"/>
    <xf numFmtId="0" fontId="3" fillId="0" borderId="9" xfId="0" applyFont="1" applyBorder="1"/>
    <xf numFmtId="0" fontId="0" fillId="8" borderId="10" xfId="0" applyFill="1" applyBorder="1"/>
    <xf numFmtId="0" fontId="2" fillId="0" borderId="0" xfId="0" applyFont="1" applyBorder="1"/>
    <xf numFmtId="0" fontId="0" fillId="0" borderId="0" xfId="0" applyBorder="1"/>
    <xf numFmtId="0" fontId="2" fillId="0" borderId="12" xfId="0" applyFont="1" applyBorder="1"/>
    <xf numFmtId="0" fontId="0" fillId="0" borderId="12" xfId="0" applyBorder="1"/>
    <xf numFmtId="0" fontId="0" fillId="0" borderId="13" xfId="0" applyBorder="1"/>
    <xf numFmtId="0" fontId="2" fillId="0" borderId="14" xfId="0" applyFont="1" applyBorder="1"/>
    <xf numFmtId="0" fontId="2" fillId="0" borderId="15" xfId="0" applyFont="1" applyBorder="1"/>
    <xf numFmtId="0" fontId="0" fillId="0" borderId="15" xfId="0" applyBorder="1"/>
    <xf numFmtId="0" fontId="0" fillId="0" borderId="16" xfId="0" applyBorder="1"/>
    <xf numFmtId="0" fontId="2" fillId="0" borderId="11" xfId="0" applyFont="1" applyBorder="1"/>
    <xf numFmtId="0" fontId="2" fillId="0" borderId="17" xfId="0" applyFont="1" applyBorder="1"/>
    <xf numFmtId="0" fontId="3" fillId="3" borderId="7" xfId="0" applyFont="1" applyFill="1" applyBorder="1"/>
  </cellXfs>
  <cellStyles count="2">
    <cellStyle name="Normal" xfId="0" builtinId="0"/>
    <cellStyle name="Normal 2" xfId="1" xr:uid="{9013C51F-10E9-4B42-AA20-9483253E52D1}"/>
  </cellStyles>
  <dxfs count="35">
    <dxf>
      <fill>
        <patternFill>
          <bgColor rgb="FFFFC7CE"/>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C7CE"/>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C7CE"/>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0000"/>
        </patternFill>
      </fill>
    </dxf>
    <dxf>
      <fill>
        <patternFill>
          <bgColor theme="8" tint="0.39994506668294322"/>
        </patternFill>
      </fill>
    </dxf>
    <dxf>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285F4"/>
      </a:accent1>
      <a:accent2>
        <a:srgbClr val="EA4335"/>
      </a:accent2>
      <a:accent3>
        <a:srgbClr val="FBBC04"/>
      </a:accent3>
      <a:accent4>
        <a:srgbClr val="34A853"/>
      </a:accent4>
      <a:accent5>
        <a:srgbClr val="FF6D01"/>
      </a:accent5>
      <a:accent6>
        <a:srgbClr val="46BDC6"/>
      </a:accent6>
      <a:hlink>
        <a:srgbClr val="1155CC"/>
      </a:hlink>
      <a:folHlink>
        <a:srgbClr val="1155CC"/>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outlinePr summaryBelow="0" summaryRight="0"/>
    <pageSetUpPr fitToPage="1"/>
  </sheetPr>
  <dimension ref="A1:BF110"/>
  <sheetViews>
    <sheetView zoomScale="110" zoomScaleNormal="110" workbookViewId="0">
      <pane ySplit="1" topLeftCell="A2" activePane="bottomLeft" state="frozen"/>
      <selection pane="bottomLeft" activeCell="F30" sqref="F30"/>
    </sheetView>
  </sheetViews>
  <sheetFormatPr baseColWidth="10" defaultColWidth="12.6640625" defaultRowHeight="15.75" customHeight="1" x14ac:dyDescent="0.25"/>
  <cols>
    <col min="1" max="1" width="18.88671875" style="24" hidden="1" customWidth="1"/>
    <col min="2" max="3" width="18.88671875" style="24" customWidth="1"/>
    <col min="4" max="4" width="15.109375" style="24" customWidth="1"/>
    <col min="5" max="5" width="21.88671875" customWidth="1"/>
    <col min="6" max="6" width="11.88671875" style="24" customWidth="1"/>
    <col min="7" max="20" width="18.88671875" style="24" customWidth="1"/>
    <col min="21" max="21" width="17.6640625" style="24" customWidth="1"/>
    <col min="22" max="38" width="18.88671875" style="24" customWidth="1"/>
    <col min="39" max="39" width="6.33203125" style="24" customWidth="1"/>
    <col min="40" max="40" width="59.88671875" style="24" hidden="1" customWidth="1"/>
    <col min="41" max="48" width="18.88671875" style="24" hidden="1" customWidth="1"/>
    <col min="49" max="49" width="18.88671875" style="24" customWidth="1"/>
    <col min="50" max="53" width="12.6640625" style="24"/>
    <col min="54" max="54" width="20.6640625" customWidth="1"/>
    <col min="55" max="55" width="22.6640625" customWidth="1"/>
    <col min="56" max="56" width="25.5546875" customWidth="1"/>
    <col min="57" max="57" width="24.33203125" customWidth="1"/>
    <col min="58" max="58" width="25.5546875" customWidth="1"/>
    <col min="59" max="16384" width="12.6640625" style="24"/>
  </cols>
  <sheetData>
    <row r="1" spans="1:58" ht="13.2" x14ac:dyDescent="0.25">
      <c r="A1" s="22" t="s">
        <v>0</v>
      </c>
      <c r="B1" s="22" t="s">
        <v>1</v>
      </c>
      <c r="C1" s="22" t="s">
        <v>2</v>
      </c>
      <c r="D1" s="27" t="s">
        <v>3</v>
      </c>
      <c r="E1" s="13" t="str">
        <f>_xlfn.CONCAT(C:C, , D:D)</f>
        <v>Anv / Nom de familleBRUTONBARBIEBRECAUDBRESILBORBORYGMESBRILLANTCHARLATANCHIMERECHOKEDCHICHEDARTAGNANDAFHETDRIFTEMILIENETRILLEEGAYERFRANCFATIGUEFOUFOUAnv bihan / PrénomJulieThéa Suzanne Charline OrlaneJEAN LUCClaireCelineMaïFloreAdrienAnnaigRichardMaximeClaudiaMélanieJean FraançoisEmmanuelMarion</v>
      </c>
      <c r="F1" s="22" t="s">
        <v>4</v>
      </c>
      <c r="G1" s="22" t="s">
        <v>5</v>
      </c>
      <c r="H1" s="22" t="s">
        <v>6</v>
      </c>
      <c r="I1" s="22" t="s">
        <v>7</v>
      </c>
      <c r="J1" s="22" t="s">
        <v>8</v>
      </c>
      <c r="K1" s="22" t="s">
        <v>9</v>
      </c>
      <c r="L1" s="22" t="s">
        <v>10</v>
      </c>
      <c r="M1" s="22" t="s">
        <v>11</v>
      </c>
      <c r="N1" s="22" t="s">
        <v>12</v>
      </c>
      <c r="O1" s="22" t="s">
        <v>13</v>
      </c>
      <c r="P1" s="23" t="s">
        <v>14</v>
      </c>
      <c r="Q1" s="23" t="s">
        <v>15</v>
      </c>
      <c r="R1" s="22" t="s">
        <v>16</v>
      </c>
      <c r="S1" s="22" t="s">
        <v>17</v>
      </c>
      <c r="T1" s="22" t="s">
        <v>18</v>
      </c>
      <c r="U1" s="22" t="s">
        <v>19</v>
      </c>
      <c r="V1" s="22" t="s">
        <v>20</v>
      </c>
      <c r="W1" s="22" t="s">
        <v>21</v>
      </c>
      <c r="X1" s="22" t="s">
        <v>22</v>
      </c>
      <c r="Y1" s="22" t="s">
        <v>23</v>
      </c>
      <c r="Z1" s="22" t="s">
        <v>24</v>
      </c>
      <c r="AA1" s="22" t="s">
        <v>25</v>
      </c>
      <c r="AB1" s="22" t="s">
        <v>26</v>
      </c>
      <c r="AC1" s="22" t="s">
        <v>27</v>
      </c>
      <c r="AD1" s="22" t="s">
        <v>28</v>
      </c>
      <c r="AE1" s="22" t="s">
        <v>29</v>
      </c>
      <c r="AF1" s="22" t="s">
        <v>30</v>
      </c>
      <c r="AG1" s="22" t="s">
        <v>31</v>
      </c>
      <c r="AH1" s="22" t="s">
        <v>32</v>
      </c>
      <c r="AI1" s="22" t="s">
        <v>33</v>
      </c>
      <c r="AJ1" s="22" t="s">
        <v>34</v>
      </c>
      <c r="AK1" s="22" t="s">
        <v>35</v>
      </c>
      <c r="AL1" s="22" t="s">
        <v>36</v>
      </c>
      <c r="AM1" s="22" t="s">
        <v>37</v>
      </c>
      <c r="AN1" s="22" t="s">
        <v>38</v>
      </c>
      <c r="AO1" s="22" t="s">
        <v>39</v>
      </c>
      <c r="AP1" s="22" t="s">
        <v>40</v>
      </c>
      <c r="AQ1" s="22" t="s">
        <v>41</v>
      </c>
      <c r="AR1" s="22" t="s">
        <v>42</v>
      </c>
      <c r="BB1" s="1" t="s">
        <v>91</v>
      </c>
      <c r="BC1" s="1" t="s">
        <v>92</v>
      </c>
      <c r="BD1" s="1" t="s">
        <v>93</v>
      </c>
      <c r="BE1" s="1" t="s">
        <v>94</v>
      </c>
      <c r="BF1" s="1" t="s">
        <v>95</v>
      </c>
    </row>
    <row r="2" spans="1:58" ht="13.2" x14ac:dyDescent="0.25">
      <c r="A2" s="28">
        <v>44782.405531898148</v>
      </c>
      <c r="B2" s="22" t="s">
        <v>190</v>
      </c>
      <c r="C2" s="22" t="s">
        <v>170</v>
      </c>
      <c r="D2" s="22" t="s">
        <v>51</v>
      </c>
      <c r="E2" s="13" t="str">
        <f>_xlfn.CONCAT(C2, " ",D2)</f>
        <v>BRUTON Julie</v>
      </c>
      <c r="F2" s="25">
        <v>38480</v>
      </c>
      <c r="G2" s="22">
        <v>18000</v>
      </c>
      <c r="H2" s="22" t="s">
        <v>189</v>
      </c>
      <c r="I2" s="26">
        <v>784215630</v>
      </c>
      <c r="J2" s="22" t="s">
        <v>44</v>
      </c>
      <c r="K2" s="22" t="s">
        <v>44</v>
      </c>
      <c r="L2" s="22" t="s">
        <v>44</v>
      </c>
      <c r="M2" s="22" t="s">
        <v>44</v>
      </c>
      <c r="N2" s="22" t="s">
        <v>44</v>
      </c>
      <c r="O2" s="22" t="s">
        <v>44</v>
      </c>
      <c r="P2" s="22" t="s">
        <v>45</v>
      </c>
      <c r="Q2" s="22" t="s">
        <v>45</v>
      </c>
      <c r="R2" s="22" t="s">
        <v>45</v>
      </c>
      <c r="S2" s="22" t="s">
        <v>44</v>
      </c>
      <c r="T2" s="22" t="s">
        <v>44</v>
      </c>
      <c r="U2" s="22" t="s">
        <v>52</v>
      </c>
      <c r="AC2" s="22" t="s">
        <v>45</v>
      </c>
      <c r="AD2" s="22" t="s">
        <v>45</v>
      </c>
      <c r="AN2" s="22" t="s">
        <v>53</v>
      </c>
      <c r="AO2" s="22" t="s">
        <v>44</v>
      </c>
      <c r="AP2" s="22" t="s">
        <v>50</v>
      </c>
      <c r="AQ2" s="22"/>
      <c r="BB2">
        <f>COUNTIFS(Jeudi!$C:$H,'Réponses au formulaire 1'!E2)+COUNTIFS(Vendredi!$C:$H,'Réponses au formulaire 1'!E2)+COUNTIFS(Samedi!$C:$H,'Réponses au formulaire 1'!E2)+COUNTIFS(Dimanche!$C:$H,'Réponses au formulaire 1'!E2)</f>
        <v>0</v>
      </c>
      <c r="BC2">
        <f>COUNTIFS(Jeudi!$C:$H,'Réponses au formulaire 1'!E2)</f>
        <v>0</v>
      </c>
      <c r="BD2">
        <f>COUNTIFS(Vendredi!$C:$H,'Réponses au formulaire 1'!E2)</f>
        <v>0</v>
      </c>
      <c r="BE2">
        <f>COUNTIFS(Samedi!$C:$H,'Réponses au formulaire 1'!E2)</f>
        <v>0</v>
      </c>
      <c r="BF2">
        <f>COUNTIFS(Dimanche!$C:$H,'Réponses au formulaire 1'!E2)</f>
        <v>0</v>
      </c>
    </row>
    <row r="3" spans="1:58" ht="13.2" x14ac:dyDescent="0.25">
      <c r="A3" s="28">
        <v>44765.991149259258</v>
      </c>
      <c r="B3" s="22" t="s">
        <v>190</v>
      </c>
      <c r="C3" s="22" t="s">
        <v>171</v>
      </c>
      <c r="D3" s="22" t="s">
        <v>60</v>
      </c>
      <c r="E3" s="13" t="str">
        <f t="shared" ref="E3:E66" si="0">_xlfn.CONCAT(C3, " ",D3)</f>
        <v xml:space="preserve">BARBIE Théa </v>
      </c>
      <c r="F3" s="25">
        <v>33731</v>
      </c>
      <c r="G3" s="22">
        <v>18000</v>
      </c>
      <c r="H3" s="22" t="s">
        <v>189</v>
      </c>
      <c r="I3" s="26">
        <v>612</v>
      </c>
      <c r="J3" s="22" t="s">
        <v>44</v>
      </c>
      <c r="K3" s="22" t="s">
        <v>44</v>
      </c>
      <c r="L3" s="22" t="s">
        <v>44</v>
      </c>
      <c r="M3" s="22" t="s">
        <v>44</v>
      </c>
      <c r="N3" s="22" t="s">
        <v>44</v>
      </c>
      <c r="O3" s="22" t="s">
        <v>44</v>
      </c>
      <c r="P3" s="22" t="s">
        <v>45</v>
      </c>
      <c r="Q3" s="22" t="s">
        <v>45</v>
      </c>
      <c r="R3" s="22" t="s">
        <v>45</v>
      </c>
      <c r="S3" s="22" t="s">
        <v>44</v>
      </c>
      <c r="T3" s="22" t="s">
        <v>44</v>
      </c>
      <c r="U3" s="22" t="s">
        <v>61</v>
      </c>
      <c r="V3" s="22" t="s">
        <v>45</v>
      </c>
      <c r="X3" s="22" t="s">
        <v>45</v>
      </c>
      <c r="Y3" s="22" t="s">
        <v>45</v>
      </c>
      <c r="AG3" s="22" t="s">
        <v>45</v>
      </c>
      <c r="AN3" s="22" t="s">
        <v>62</v>
      </c>
      <c r="AO3" s="22" t="s">
        <v>44</v>
      </c>
      <c r="AP3" s="22" t="s">
        <v>63</v>
      </c>
      <c r="AQ3" s="22"/>
      <c r="BB3">
        <f>COUNTIFS(Jeudi!$C:$H,'Réponses au formulaire 1'!E3)+COUNTIFS(Vendredi!$C:$H,'Réponses au formulaire 1'!E3)+COUNTIFS(Samedi!$C:$H,'Réponses au formulaire 1'!E3)+COUNTIFS(Dimanche!$C:$H,'Réponses au formulaire 1'!E3)</f>
        <v>0</v>
      </c>
      <c r="BC3">
        <f>COUNTIFS(Jeudi!$C:$H,'Réponses au formulaire 1'!E3)</f>
        <v>0</v>
      </c>
      <c r="BD3">
        <f>COUNTIFS(Vendredi!$C:$H,'Réponses au formulaire 1'!E3)</f>
        <v>0</v>
      </c>
      <c r="BE3">
        <f>COUNTIFS(Samedi!$C:$H,'Réponses au formulaire 1'!E3)</f>
        <v>0</v>
      </c>
      <c r="BF3">
        <f>COUNTIFS(Dimanche!$C:$H,'Réponses au formulaire 1'!E3)</f>
        <v>0</v>
      </c>
    </row>
    <row r="4" spans="1:58" ht="13.2" x14ac:dyDescent="0.25">
      <c r="A4" s="28">
        <v>44764.476667384261</v>
      </c>
      <c r="B4" s="22" t="s">
        <v>190</v>
      </c>
      <c r="C4" s="22" t="s">
        <v>172</v>
      </c>
      <c r="D4" s="22" t="s">
        <v>66</v>
      </c>
      <c r="E4" s="13" t="str">
        <f t="shared" si="0"/>
        <v xml:space="preserve">BRECAUD Suzanne </v>
      </c>
      <c r="F4" s="25">
        <v>36050</v>
      </c>
      <c r="G4" s="22">
        <v>18000</v>
      </c>
      <c r="H4" s="22" t="s">
        <v>189</v>
      </c>
      <c r="I4" s="26">
        <v>2154</v>
      </c>
      <c r="J4" s="22" t="s">
        <v>44</v>
      </c>
      <c r="K4" s="22" t="s">
        <v>44</v>
      </c>
      <c r="L4" s="22" t="s">
        <v>44</v>
      </c>
      <c r="M4" s="22" t="s">
        <v>44</v>
      </c>
      <c r="N4" s="22" t="s">
        <v>44</v>
      </c>
      <c r="O4" s="22" t="s">
        <v>44</v>
      </c>
      <c r="P4" s="22" t="s">
        <v>44</v>
      </c>
      <c r="Q4" s="22" t="s">
        <v>45</v>
      </c>
      <c r="R4" s="22" t="s">
        <v>44</v>
      </c>
      <c r="S4" s="22" t="s">
        <v>44</v>
      </c>
      <c r="T4" s="22" t="s">
        <v>44</v>
      </c>
      <c r="U4" s="22" t="s">
        <v>67</v>
      </c>
      <c r="Y4" s="22" t="s">
        <v>45</v>
      </c>
      <c r="AC4" s="22" t="s">
        <v>45</v>
      </c>
      <c r="AD4" s="22" t="s">
        <v>45</v>
      </c>
      <c r="AH4" s="22" t="s">
        <v>45</v>
      </c>
      <c r="AI4" s="22" t="s">
        <v>45</v>
      </c>
      <c r="AO4" s="22" t="s">
        <v>44</v>
      </c>
      <c r="AP4" s="22" t="s">
        <v>63</v>
      </c>
      <c r="AQ4" s="22"/>
      <c r="BB4">
        <f>COUNTIFS(Jeudi!$C:$H,'Réponses au formulaire 1'!E4)+COUNTIFS(Vendredi!$C:$H,'Réponses au formulaire 1'!E4)+COUNTIFS(Samedi!$C:$H,'Réponses au formulaire 1'!E4)+COUNTIFS(Dimanche!$C:$H,'Réponses au formulaire 1'!E4)</f>
        <v>2</v>
      </c>
      <c r="BC4">
        <f>COUNTIFS(Jeudi!$C:$H,'Réponses au formulaire 1'!E4)</f>
        <v>1</v>
      </c>
      <c r="BD4">
        <f>COUNTIFS(Vendredi!$C:$H,'Réponses au formulaire 1'!E4)</f>
        <v>0</v>
      </c>
      <c r="BE4">
        <f>COUNTIFS(Samedi!$C:$H,'Réponses au formulaire 1'!E4)</f>
        <v>1</v>
      </c>
      <c r="BF4">
        <f>COUNTIFS(Dimanche!$C:$H,'Réponses au formulaire 1'!E4)</f>
        <v>0</v>
      </c>
    </row>
    <row r="5" spans="1:58" ht="18.75" customHeight="1" x14ac:dyDescent="0.25">
      <c r="A5" s="28">
        <v>44789.455710034723</v>
      </c>
      <c r="B5" s="22" t="s">
        <v>190</v>
      </c>
      <c r="C5" s="22" t="s">
        <v>173</v>
      </c>
      <c r="D5" s="22" t="s">
        <v>69</v>
      </c>
      <c r="E5" s="13" t="str">
        <f t="shared" si="0"/>
        <v xml:space="preserve">BRESIL Charline </v>
      </c>
      <c r="F5" s="25">
        <v>34210</v>
      </c>
      <c r="G5" s="22">
        <v>18000</v>
      </c>
      <c r="H5" s="22" t="s">
        <v>189</v>
      </c>
      <c r="I5" s="26">
        <v>154543</v>
      </c>
      <c r="J5" s="22" t="s">
        <v>44</v>
      </c>
      <c r="K5" s="22" t="s">
        <v>44</v>
      </c>
      <c r="L5" s="22" t="s">
        <v>44</v>
      </c>
      <c r="M5" s="22" t="s">
        <v>44</v>
      </c>
      <c r="N5" s="22" t="s">
        <v>44</v>
      </c>
      <c r="O5" s="22" t="s">
        <v>44</v>
      </c>
      <c r="P5" s="22" t="s">
        <v>45</v>
      </c>
      <c r="Q5" s="22" t="s">
        <v>45</v>
      </c>
      <c r="R5" s="22" t="s">
        <v>45</v>
      </c>
      <c r="S5" s="22" t="s">
        <v>44</v>
      </c>
      <c r="T5" s="22" t="s">
        <v>44</v>
      </c>
      <c r="X5" s="22" t="s">
        <v>45</v>
      </c>
      <c r="Y5" s="22" t="s">
        <v>45</v>
      </c>
      <c r="Z5" s="22" t="s">
        <v>45</v>
      </c>
      <c r="AG5" s="22" t="s">
        <v>45</v>
      </c>
      <c r="AI5" s="22" t="s">
        <v>45</v>
      </c>
      <c r="AJ5" s="22" t="s">
        <v>45</v>
      </c>
      <c r="AK5" s="22" t="s">
        <v>45</v>
      </c>
      <c r="AO5" s="22" t="s">
        <v>44</v>
      </c>
      <c r="AP5" s="22" t="s">
        <v>47</v>
      </c>
      <c r="AQ5" s="22" t="s">
        <v>68</v>
      </c>
      <c r="BB5">
        <f>COUNTIFS(Jeudi!$C:$H,'Réponses au formulaire 1'!E5)+COUNTIFS(Vendredi!$C:$H,'Réponses au formulaire 1'!E5)+COUNTIFS(Samedi!$C:$H,'Réponses au formulaire 1'!E5)+COUNTIFS(Dimanche!$C:$H,'Réponses au formulaire 1'!E5)</f>
        <v>0</v>
      </c>
      <c r="BC5">
        <f>COUNTIFS(Jeudi!$C:$H,'Réponses au formulaire 1'!E5)</f>
        <v>0</v>
      </c>
      <c r="BD5">
        <f>COUNTIFS(Vendredi!$C:$H,'Réponses au formulaire 1'!E5)</f>
        <v>0</v>
      </c>
      <c r="BE5">
        <f>COUNTIFS(Samedi!$C:$H,'Réponses au formulaire 1'!E5)</f>
        <v>0</v>
      </c>
      <c r="BF5">
        <f>COUNTIFS(Dimanche!$C:$H,'Réponses au formulaire 1'!E5)</f>
        <v>0</v>
      </c>
    </row>
    <row r="6" spans="1:58" ht="13.2" x14ac:dyDescent="0.25">
      <c r="A6" s="28">
        <v>44750.617782870366</v>
      </c>
      <c r="B6" s="22" t="s">
        <v>190</v>
      </c>
      <c r="C6" s="22" t="s">
        <v>174</v>
      </c>
      <c r="D6" s="22" t="s">
        <v>70</v>
      </c>
      <c r="E6" s="13" t="str">
        <f t="shared" si="0"/>
        <v>BORBORYGMES Orlane</v>
      </c>
      <c r="F6" s="25">
        <v>33910</v>
      </c>
      <c r="G6" s="22">
        <v>18000</v>
      </c>
      <c r="H6" s="22" t="s">
        <v>189</v>
      </c>
      <c r="I6" s="26">
        <v>1654651</v>
      </c>
      <c r="J6" s="22" t="s">
        <v>44</v>
      </c>
      <c r="K6" s="22" t="s">
        <v>44</v>
      </c>
      <c r="L6" s="22" t="s">
        <v>44</v>
      </c>
      <c r="M6" s="22" t="s">
        <v>44</v>
      </c>
      <c r="N6" s="22" t="s">
        <v>44</v>
      </c>
      <c r="O6" s="22" t="s">
        <v>44</v>
      </c>
      <c r="P6" s="22" t="s">
        <v>45</v>
      </c>
      <c r="Q6" s="22" t="s">
        <v>44</v>
      </c>
      <c r="R6" s="22" t="s">
        <v>44</v>
      </c>
      <c r="S6" s="22" t="s">
        <v>44</v>
      </c>
      <c r="T6" s="22" t="s">
        <v>44</v>
      </c>
      <c r="U6" s="22" t="s">
        <v>71</v>
      </c>
      <c r="AH6" s="22" t="s">
        <v>45</v>
      </c>
      <c r="AO6" s="22" t="s">
        <v>44</v>
      </c>
      <c r="AP6" s="22" t="s">
        <v>47</v>
      </c>
      <c r="AQ6" s="22"/>
      <c r="BB6">
        <f>COUNTIFS(Jeudi!$C:$H,'Réponses au formulaire 1'!E6)+COUNTIFS(Vendredi!$C:$H,'Réponses au formulaire 1'!E6)+COUNTIFS(Samedi!$C:$H,'Réponses au formulaire 1'!E6)+COUNTIFS(Dimanche!$C:$H,'Réponses au formulaire 1'!E6)</f>
        <v>0</v>
      </c>
      <c r="BC6">
        <f>COUNTIFS(Jeudi!$C:$H,'Réponses au formulaire 1'!E6)</f>
        <v>0</v>
      </c>
      <c r="BD6">
        <f>COUNTIFS(Vendredi!$C:$H,'Réponses au formulaire 1'!E6)</f>
        <v>0</v>
      </c>
      <c r="BE6">
        <f>COUNTIFS(Samedi!$C:$H,'Réponses au formulaire 1'!E6)</f>
        <v>0</v>
      </c>
      <c r="BF6">
        <f>COUNTIFS(Dimanche!$C:$H,'Réponses au formulaire 1'!E6)</f>
        <v>0</v>
      </c>
    </row>
    <row r="7" spans="1:58" ht="13.2" x14ac:dyDescent="0.25">
      <c r="A7" s="28">
        <v>44781.523054710648</v>
      </c>
      <c r="B7" s="22" t="s">
        <v>190</v>
      </c>
      <c r="C7" s="22" t="s">
        <v>175</v>
      </c>
      <c r="D7" s="22" t="s">
        <v>72</v>
      </c>
      <c r="E7" s="13" t="str">
        <f t="shared" si="0"/>
        <v>BRILLANT JEAN LUC</v>
      </c>
      <c r="F7" s="25">
        <v>23961</v>
      </c>
      <c r="G7" s="22">
        <v>18000</v>
      </c>
      <c r="H7" s="22" t="s">
        <v>189</v>
      </c>
      <c r="I7" s="26">
        <v>1654651</v>
      </c>
      <c r="J7" s="22" t="s">
        <v>44</v>
      </c>
      <c r="K7" s="22" t="s">
        <v>44</v>
      </c>
      <c r="L7" s="22" t="s">
        <v>44</v>
      </c>
      <c r="M7" s="22" t="s">
        <v>44</v>
      </c>
      <c r="N7" s="22" t="s">
        <v>44</v>
      </c>
      <c r="O7" s="22" t="s">
        <v>44</v>
      </c>
      <c r="P7" s="22" t="s">
        <v>45</v>
      </c>
      <c r="Q7" s="22" t="s">
        <v>45</v>
      </c>
      <c r="R7" s="22" t="s">
        <v>45</v>
      </c>
      <c r="S7" s="22" t="s">
        <v>44</v>
      </c>
      <c r="T7" s="22" t="s">
        <v>44</v>
      </c>
      <c r="U7" s="22" t="s">
        <v>73</v>
      </c>
      <c r="AN7" s="22" t="s">
        <v>74</v>
      </c>
      <c r="AO7" s="22" t="s">
        <v>44</v>
      </c>
      <c r="AP7" s="22" t="s">
        <v>63</v>
      </c>
      <c r="AQ7" s="22"/>
      <c r="BB7">
        <f>COUNTIFS(Jeudi!$C:$H,'Réponses au formulaire 1'!E7)+COUNTIFS(Vendredi!$C:$H,'Réponses au formulaire 1'!E7)+COUNTIFS(Samedi!$C:$H,'Réponses au formulaire 1'!E7)+COUNTIFS(Dimanche!$C:$H,'Réponses au formulaire 1'!E7)</f>
        <v>4</v>
      </c>
      <c r="BC7">
        <f>COUNTIFS(Jeudi!$C:$H,'Réponses au formulaire 1'!E7)</f>
        <v>2</v>
      </c>
      <c r="BD7">
        <f>COUNTIFS(Vendredi!$C:$H,'Réponses au formulaire 1'!E7)</f>
        <v>0</v>
      </c>
      <c r="BE7">
        <f>COUNTIFS(Samedi!$C:$H,'Réponses au formulaire 1'!E7)</f>
        <v>1</v>
      </c>
      <c r="BF7">
        <f>COUNTIFS(Dimanche!$C:$H,'Réponses au formulaire 1'!E7)</f>
        <v>1</v>
      </c>
    </row>
    <row r="8" spans="1:58" ht="13.2" x14ac:dyDescent="0.25">
      <c r="A8" s="28">
        <v>44746.903495266204</v>
      </c>
      <c r="B8" s="22" t="s">
        <v>190</v>
      </c>
      <c r="C8" s="22" t="s">
        <v>176</v>
      </c>
      <c r="D8" s="22" t="s">
        <v>75</v>
      </c>
      <c r="E8" s="13" t="str">
        <f t="shared" si="0"/>
        <v>CHARLATAN Claire</v>
      </c>
      <c r="F8" s="25">
        <v>23605</v>
      </c>
      <c r="G8" s="22">
        <v>18000</v>
      </c>
      <c r="H8" s="22" t="s">
        <v>189</v>
      </c>
      <c r="I8" s="26">
        <v>1654651</v>
      </c>
      <c r="J8" s="22" t="s">
        <v>44</v>
      </c>
      <c r="K8" s="22" t="s">
        <v>44</v>
      </c>
      <c r="L8" s="22" t="s">
        <v>45</v>
      </c>
      <c r="M8" s="22" t="s">
        <v>45</v>
      </c>
      <c r="N8" s="22" t="s">
        <v>45</v>
      </c>
      <c r="O8" s="22" t="s">
        <v>44</v>
      </c>
      <c r="P8" s="22" t="s">
        <v>45</v>
      </c>
      <c r="Q8" s="22" t="s">
        <v>76</v>
      </c>
      <c r="R8" s="22" t="s">
        <v>44</v>
      </c>
      <c r="S8" s="22" t="s">
        <v>44</v>
      </c>
      <c r="T8" s="22" t="s">
        <v>44</v>
      </c>
      <c r="U8" s="22" t="s">
        <v>77</v>
      </c>
      <c r="X8" s="22" t="s">
        <v>45</v>
      </c>
      <c r="Y8" s="22" t="s">
        <v>45</v>
      </c>
      <c r="Z8" s="22" t="s">
        <v>45</v>
      </c>
      <c r="AA8" s="22" t="s">
        <v>45</v>
      </c>
      <c r="AH8" s="22" t="s">
        <v>45</v>
      </c>
      <c r="AI8" s="22" t="s">
        <v>45</v>
      </c>
      <c r="AJ8" s="22" t="s">
        <v>45</v>
      </c>
      <c r="AO8" s="22" t="s">
        <v>44</v>
      </c>
      <c r="AP8" s="22" t="s">
        <v>50</v>
      </c>
      <c r="AQ8" s="22"/>
      <c r="BB8">
        <f>COUNTIFS(Jeudi!$C:$H,'Réponses au formulaire 1'!E8)+COUNTIFS(Vendredi!$C:$H,'Réponses au formulaire 1'!E8)+COUNTIFS(Samedi!$C:$H,'Réponses au formulaire 1'!E8)+COUNTIFS(Dimanche!$C:$H,'Réponses au formulaire 1'!E8)</f>
        <v>0</v>
      </c>
      <c r="BC8">
        <f>COUNTIFS(Jeudi!$C:$H,'Réponses au formulaire 1'!E8)</f>
        <v>0</v>
      </c>
      <c r="BD8">
        <f>COUNTIFS(Vendredi!$C:$H,'Réponses au formulaire 1'!E8)</f>
        <v>0</v>
      </c>
      <c r="BE8">
        <f>COUNTIFS(Samedi!$C:$H,'Réponses au formulaire 1'!E8)</f>
        <v>0</v>
      </c>
      <c r="BF8">
        <f>COUNTIFS(Dimanche!$C:$H,'Réponses au formulaire 1'!E8)</f>
        <v>0</v>
      </c>
    </row>
    <row r="9" spans="1:58" ht="13.2" x14ac:dyDescent="0.25">
      <c r="A9" s="28">
        <v>44792.966416446754</v>
      </c>
      <c r="B9" s="22" t="s">
        <v>190</v>
      </c>
      <c r="C9" s="22" t="s">
        <v>177</v>
      </c>
      <c r="D9" s="22" t="s">
        <v>79</v>
      </c>
      <c r="E9" s="13" t="str">
        <f t="shared" si="0"/>
        <v>CHIMERE Celine</v>
      </c>
      <c r="F9" s="25">
        <v>28556</v>
      </c>
      <c r="G9" s="22">
        <v>18000</v>
      </c>
      <c r="H9" s="22" t="s">
        <v>189</v>
      </c>
      <c r="I9" s="26">
        <v>1654651</v>
      </c>
      <c r="J9" s="22" t="s">
        <v>44</v>
      </c>
      <c r="K9" s="22" t="s">
        <v>44</v>
      </c>
      <c r="L9" s="22" t="s">
        <v>44</v>
      </c>
      <c r="M9" s="22" t="s">
        <v>44</v>
      </c>
      <c r="N9" s="22" t="s">
        <v>44</v>
      </c>
      <c r="O9" s="22" t="s">
        <v>44</v>
      </c>
      <c r="P9" s="22" t="s">
        <v>45</v>
      </c>
      <c r="Q9" s="22" t="s">
        <v>45</v>
      </c>
      <c r="R9" s="22" t="s">
        <v>44</v>
      </c>
      <c r="S9" s="22" t="s">
        <v>44</v>
      </c>
      <c r="T9" s="22" t="s">
        <v>44</v>
      </c>
      <c r="AD9" s="22" t="s">
        <v>45</v>
      </c>
      <c r="AH9" s="22" t="s">
        <v>45</v>
      </c>
      <c r="AN9" s="22" t="s">
        <v>80</v>
      </c>
      <c r="AO9" s="22" t="s">
        <v>44</v>
      </c>
      <c r="AP9" s="22" t="s">
        <v>63</v>
      </c>
      <c r="AQ9" s="22" t="s">
        <v>78</v>
      </c>
      <c r="BB9">
        <f>COUNTIFS(Jeudi!$C:$H,'Réponses au formulaire 1'!E9)+COUNTIFS(Vendredi!$C:$H,'Réponses au formulaire 1'!E9)+COUNTIFS(Samedi!$C:$H,'Réponses au formulaire 1'!E9)+COUNTIFS(Dimanche!$C:$H,'Réponses au formulaire 1'!E9)</f>
        <v>0</v>
      </c>
      <c r="BC9">
        <f>COUNTIFS(Jeudi!$C:$H,'Réponses au formulaire 1'!E9)</f>
        <v>0</v>
      </c>
      <c r="BD9">
        <f>COUNTIFS(Vendredi!$C:$H,'Réponses au formulaire 1'!E9)</f>
        <v>0</v>
      </c>
      <c r="BE9">
        <f>COUNTIFS(Samedi!$C:$H,'Réponses au formulaire 1'!E9)</f>
        <v>0</v>
      </c>
      <c r="BF9">
        <f>COUNTIFS(Dimanche!$C:$H,'Réponses au formulaire 1'!E9)</f>
        <v>0</v>
      </c>
    </row>
    <row r="10" spans="1:58" ht="13.2" x14ac:dyDescent="0.25">
      <c r="A10" s="28">
        <v>44777.87890030093</v>
      </c>
      <c r="B10" s="22" t="s">
        <v>190</v>
      </c>
      <c r="C10" s="22" t="s">
        <v>178</v>
      </c>
      <c r="D10" s="22" t="s">
        <v>81</v>
      </c>
      <c r="E10" s="13" t="str">
        <f t="shared" si="0"/>
        <v>CHOKED Maï</v>
      </c>
      <c r="F10" s="25">
        <v>21610</v>
      </c>
      <c r="G10" s="22">
        <v>18000</v>
      </c>
      <c r="H10" s="22" t="s">
        <v>189</v>
      </c>
      <c r="I10" s="26">
        <v>1654651</v>
      </c>
      <c r="J10" s="22" t="s">
        <v>44</v>
      </c>
      <c r="K10" s="22" t="s">
        <v>44</v>
      </c>
      <c r="L10" s="22" t="s">
        <v>44</v>
      </c>
      <c r="M10" s="22" t="s">
        <v>44</v>
      </c>
      <c r="N10" s="22" t="s">
        <v>44</v>
      </c>
      <c r="O10" s="22" t="s">
        <v>44</v>
      </c>
      <c r="P10" s="22" t="s">
        <v>45</v>
      </c>
      <c r="Q10" s="22" t="s">
        <v>45</v>
      </c>
      <c r="R10" s="22" t="s">
        <v>44</v>
      </c>
      <c r="S10" s="22" t="s">
        <v>44</v>
      </c>
      <c r="T10" s="22" t="s">
        <v>44</v>
      </c>
      <c r="Y10" s="22" t="s">
        <v>45</v>
      </c>
      <c r="Z10" s="22" t="s">
        <v>45</v>
      </c>
      <c r="AA10" s="22" t="s">
        <v>45</v>
      </c>
      <c r="AD10" s="22" t="s">
        <v>45</v>
      </c>
      <c r="AF10" s="22" t="s">
        <v>45</v>
      </c>
      <c r="AO10" s="22" t="s">
        <v>44</v>
      </c>
      <c r="AP10" s="22" t="s">
        <v>47</v>
      </c>
      <c r="AQ10" s="22"/>
      <c r="BB10">
        <f>COUNTIFS(Jeudi!$C:$H,'Réponses au formulaire 1'!E10)+COUNTIFS(Vendredi!$C:$H,'Réponses au formulaire 1'!E10)+COUNTIFS(Samedi!$C:$H,'Réponses au formulaire 1'!E10)+COUNTIFS(Dimanche!$C:$H,'Réponses au formulaire 1'!E10)</f>
        <v>0</v>
      </c>
      <c r="BC10">
        <f>COUNTIFS(Jeudi!$C:$H,'Réponses au formulaire 1'!E10)</f>
        <v>0</v>
      </c>
      <c r="BD10">
        <f>COUNTIFS(Vendredi!$C:$H,'Réponses au formulaire 1'!E10)</f>
        <v>0</v>
      </c>
      <c r="BE10">
        <f>COUNTIFS(Samedi!$C:$H,'Réponses au formulaire 1'!E10)</f>
        <v>0</v>
      </c>
      <c r="BF10">
        <f>COUNTIFS(Dimanche!$C:$H,'Réponses au formulaire 1'!E10)</f>
        <v>0</v>
      </c>
    </row>
    <row r="11" spans="1:58" ht="13.2" x14ac:dyDescent="0.25">
      <c r="A11" s="28">
        <v>44774.364341597218</v>
      </c>
      <c r="B11" s="22" t="s">
        <v>190</v>
      </c>
      <c r="C11" s="22" t="s">
        <v>179</v>
      </c>
      <c r="D11" s="22" t="s">
        <v>86</v>
      </c>
      <c r="E11" s="13" t="str">
        <f t="shared" si="0"/>
        <v>CHICHE Flore</v>
      </c>
      <c r="F11" s="25">
        <v>35544</v>
      </c>
      <c r="G11" s="22">
        <v>18000</v>
      </c>
      <c r="H11" s="22" t="s">
        <v>189</v>
      </c>
      <c r="I11" s="26">
        <v>1654651</v>
      </c>
      <c r="J11" s="22" t="s">
        <v>44</v>
      </c>
      <c r="K11" s="22" t="s">
        <v>44</v>
      </c>
      <c r="L11" s="22" t="s">
        <v>44</v>
      </c>
      <c r="M11" s="22" t="s">
        <v>44</v>
      </c>
      <c r="N11" s="22" t="s">
        <v>44</v>
      </c>
      <c r="O11" s="22" t="s">
        <v>44</v>
      </c>
      <c r="P11" s="22" t="s">
        <v>45</v>
      </c>
      <c r="Q11" s="22" t="s">
        <v>45</v>
      </c>
      <c r="R11" s="22" t="s">
        <v>45</v>
      </c>
      <c r="S11" s="22" t="s">
        <v>45</v>
      </c>
      <c r="T11" s="22" t="s">
        <v>44</v>
      </c>
      <c r="U11" s="22" t="s">
        <v>87</v>
      </c>
      <c r="W11" s="22" t="s">
        <v>45</v>
      </c>
      <c r="X11" s="22" t="s">
        <v>45</v>
      </c>
      <c r="AA11" s="22" t="s">
        <v>45</v>
      </c>
      <c r="AC11" s="22" t="s">
        <v>45</v>
      </c>
      <c r="AG11" s="22" t="s">
        <v>45</v>
      </c>
      <c r="AM11" s="22" t="s">
        <v>45</v>
      </c>
      <c r="AO11" s="22" t="s">
        <v>44</v>
      </c>
      <c r="AP11" s="22" t="s">
        <v>47</v>
      </c>
      <c r="AQ11" s="22"/>
      <c r="BB11">
        <f>COUNTIFS(Jeudi!$C:$H,'Réponses au formulaire 1'!E11)+COUNTIFS(Vendredi!$C:$H,'Réponses au formulaire 1'!E11)+COUNTIFS(Samedi!$C:$H,'Réponses au formulaire 1'!E11)+COUNTIFS(Dimanche!$C:$H,'Réponses au formulaire 1'!E11)</f>
        <v>0</v>
      </c>
      <c r="BC11">
        <f>COUNTIFS(Jeudi!$C:$H,'Réponses au formulaire 1'!E11)</f>
        <v>0</v>
      </c>
      <c r="BD11">
        <f>COUNTIFS(Vendredi!$C:$H,'Réponses au formulaire 1'!E11)</f>
        <v>0</v>
      </c>
      <c r="BE11">
        <f>COUNTIFS(Samedi!$C:$H,'Réponses au formulaire 1'!E11)</f>
        <v>0</v>
      </c>
      <c r="BF11">
        <f>COUNTIFS(Dimanche!$C:$H,'Réponses au formulaire 1'!E11)</f>
        <v>0</v>
      </c>
    </row>
    <row r="12" spans="1:58" ht="13.2" x14ac:dyDescent="0.25">
      <c r="A12" s="28">
        <v>44764.711432731478</v>
      </c>
      <c r="B12" s="22" t="s">
        <v>190</v>
      </c>
      <c r="C12" s="22" t="s">
        <v>180</v>
      </c>
      <c r="D12" s="22" t="s">
        <v>43</v>
      </c>
      <c r="E12" s="13" t="str">
        <f t="shared" si="0"/>
        <v>DARTAGNAN Adrien</v>
      </c>
      <c r="F12" s="25">
        <v>31691</v>
      </c>
      <c r="G12" s="22">
        <v>18000</v>
      </c>
      <c r="H12" s="22" t="s">
        <v>189</v>
      </c>
      <c r="I12" s="26">
        <v>1654651</v>
      </c>
      <c r="J12" s="22" t="s">
        <v>44</v>
      </c>
      <c r="K12" s="22" t="s">
        <v>44</v>
      </c>
      <c r="L12" s="22" t="s">
        <v>44</v>
      </c>
      <c r="M12" s="22" t="s">
        <v>44</v>
      </c>
      <c r="N12" s="22" t="s">
        <v>44</v>
      </c>
      <c r="O12" s="22" t="s">
        <v>45</v>
      </c>
      <c r="P12" s="22" t="s">
        <v>45</v>
      </c>
      <c r="Q12" s="22" t="s">
        <v>45</v>
      </c>
      <c r="R12" s="22" t="s">
        <v>44</v>
      </c>
      <c r="S12" s="22" t="s">
        <v>44</v>
      </c>
      <c r="T12" s="22" t="s">
        <v>44</v>
      </c>
      <c r="U12" s="22" t="s">
        <v>46</v>
      </c>
      <c r="W12" s="22" t="s">
        <v>45</v>
      </c>
      <c r="AB12" s="22" t="s">
        <v>45</v>
      </c>
      <c r="AG12" s="22" t="s">
        <v>45</v>
      </c>
      <c r="AH12" s="22" t="s">
        <v>45</v>
      </c>
      <c r="AM12" s="22" t="s">
        <v>45</v>
      </c>
      <c r="AO12" s="22" t="s">
        <v>44</v>
      </c>
      <c r="AP12" s="22" t="s">
        <v>47</v>
      </c>
      <c r="AQ12" s="22"/>
      <c r="BB12">
        <f>COUNTIFS(Jeudi!$C:$H,'Réponses au formulaire 1'!E12)+COUNTIFS(Vendredi!$C:$H,'Réponses au formulaire 1'!E12)+COUNTIFS(Samedi!$C:$H,'Réponses au formulaire 1'!E12)+COUNTIFS(Dimanche!$C:$H,'Réponses au formulaire 1'!E12)</f>
        <v>0</v>
      </c>
      <c r="BC12">
        <f>COUNTIFS(Jeudi!$C:$H,'Réponses au formulaire 1'!E12)</f>
        <v>0</v>
      </c>
      <c r="BD12">
        <f>COUNTIFS(Vendredi!$C:$H,'Réponses au formulaire 1'!E12)</f>
        <v>0</v>
      </c>
      <c r="BE12">
        <f>COUNTIFS(Samedi!$C:$H,'Réponses au formulaire 1'!E12)</f>
        <v>0</v>
      </c>
      <c r="BF12">
        <f>COUNTIFS(Dimanche!$C:$H,'Réponses au formulaire 1'!E12)</f>
        <v>0</v>
      </c>
    </row>
    <row r="13" spans="1:58" ht="13.2" x14ac:dyDescent="0.25">
      <c r="A13" s="28">
        <v>44764.679763564811</v>
      </c>
      <c r="B13" s="22" t="s">
        <v>190</v>
      </c>
      <c r="C13" s="22" t="s">
        <v>181</v>
      </c>
      <c r="D13" s="22" t="s">
        <v>48</v>
      </c>
      <c r="E13" s="13" t="str">
        <f t="shared" si="0"/>
        <v>DAFHET Annaig</v>
      </c>
      <c r="F13" s="25">
        <v>30487</v>
      </c>
      <c r="G13" s="22">
        <v>18000</v>
      </c>
      <c r="H13" s="22" t="s">
        <v>189</v>
      </c>
      <c r="I13" s="26">
        <v>1654651</v>
      </c>
      <c r="J13" s="22" t="s">
        <v>44</v>
      </c>
      <c r="K13" s="22" t="s">
        <v>44</v>
      </c>
      <c r="L13" s="22" t="s">
        <v>44</v>
      </c>
      <c r="M13" s="22" t="s">
        <v>44</v>
      </c>
      <c r="N13" s="22" t="s">
        <v>44</v>
      </c>
      <c r="O13" s="22" t="s">
        <v>45</v>
      </c>
      <c r="P13" s="22" t="s">
        <v>45</v>
      </c>
      <c r="Q13" s="22" t="s">
        <v>45</v>
      </c>
      <c r="R13" s="22" t="s">
        <v>45</v>
      </c>
      <c r="S13" s="22" t="s">
        <v>44</v>
      </c>
      <c r="T13" s="22" t="s">
        <v>44</v>
      </c>
      <c r="U13" s="22" t="s">
        <v>49</v>
      </c>
      <c r="AB13" s="22" t="s">
        <v>45</v>
      </c>
      <c r="AG13" s="22" t="s">
        <v>45</v>
      </c>
      <c r="AO13" s="22" t="s">
        <v>44</v>
      </c>
      <c r="AP13" s="22" t="s">
        <v>50</v>
      </c>
      <c r="AQ13" s="22"/>
      <c r="BB13">
        <f>COUNTIFS(Jeudi!$C:$H,'Réponses au formulaire 1'!E13)+COUNTIFS(Vendredi!$C:$H,'Réponses au formulaire 1'!E13)+COUNTIFS(Samedi!$C:$H,'Réponses au formulaire 1'!E13)+COUNTIFS(Dimanche!$C:$H,'Réponses au formulaire 1'!E13)</f>
        <v>0</v>
      </c>
      <c r="BC13">
        <f>COUNTIFS(Jeudi!$C:$H,'Réponses au formulaire 1'!E13)</f>
        <v>0</v>
      </c>
      <c r="BD13">
        <f>COUNTIFS(Vendredi!$C:$H,'Réponses au formulaire 1'!E13)</f>
        <v>0</v>
      </c>
      <c r="BE13">
        <f>COUNTIFS(Samedi!$C:$H,'Réponses au formulaire 1'!E13)</f>
        <v>0</v>
      </c>
      <c r="BF13">
        <f>COUNTIFS(Dimanche!$C:$H,'Réponses au formulaire 1'!E13)</f>
        <v>0</v>
      </c>
    </row>
    <row r="14" spans="1:58" ht="13.2" x14ac:dyDescent="0.25">
      <c r="A14" s="28">
        <v>44763.628526284723</v>
      </c>
      <c r="B14" s="22" t="s">
        <v>190</v>
      </c>
      <c r="C14" s="22" t="s">
        <v>182</v>
      </c>
      <c r="D14" s="22" t="s">
        <v>54</v>
      </c>
      <c r="E14" s="13" t="str">
        <f t="shared" si="0"/>
        <v>DRIFT Richard</v>
      </c>
      <c r="F14" s="25">
        <v>28103</v>
      </c>
      <c r="G14" s="22">
        <v>18000</v>
      </c>
      <c r="H14" s="22" t="s">
        <v>189</v>
      </c>
      <c r="I14" s="26">
        <v>1654651</v>
      </c>
      <c r="J14" s="22" t="s">
        <v>44</v>
      </c>
      <c r="K14" s="22" t="s">
        <v>44</v>
      </c>
      <c r="L14" s="22" t="s">
        <v>44</v>
      </c>
      <c r="M14" s="22" t="s">
        <v>44</v>
      </c>
      <c r="N14" s="22" t="s">
        <v>44</v>
      </c>
      <c r="O14" s="22" t="s">
        <v>45</v>
      </c>
      <c r="P14" s="22" t="s">
        <v>45</v>
      </c>
      <c r="Q14" s="22" t="s">
        <v>45</v>
      </c>
      <c r="R14" s="22" t="s">
        <v>45</v>
      </c>
      <c r="S14" s="22" t="s">
        <v>44</v>
      </c>
      <c r="T14" s="22" t="s">
        <v>44</v>
      </c>
      <c r="U14" s="22" t="s">
        <v>55</v>
      </c>
      <c r="AG14" s="22" t="s">
        <v>45</v>
      </c>
      <c r="AO14" s="22" t="s">
        <v>44</v>
      </c>
      <c r="AP14" s="22" t="s">
        <v>50</v>
      </c>
      <c r="AQ14" s="22"/>
      <c r="BB14">
        <f>COUNTIFS(Jeudi!$C:$H,'Réponses au formulaire 1'!E14)+COUNTIFS(Vendredi!$C:$H,'Réponses au formulaire 1'!E14)+COUNTIFS(Samedi!$C:$H,'Réponses au formulaire 1'!E14)+COUNTIFS(Dimanche!$C:$H,'Réponses au formulaire 1'!E14)</f>
        <v>0</v>
      </c>
      <c r="BC14">
        <f>COUNTIFS(Jeudi!$C:$H,'Réponses au formulaire 1'!E14)</f>
        <v>0</v>
      </c>
      <c r="BD14">
        <f>COUNTIFS(Vendredi!$C:$H,'Réponses au formulaire 1'!E14)</f>
        <v>0</v>
      </c>
      <c r="BE14">
        <f>COUNTIFS(Samedi!$C:$H,'Réponses au formulaire 1'!E14)</f>
        <v>0</v>
      </c>
      <c r="BF14">
        <f>COUNTIFS(Dimanche!$C:$H,'Réponses au formulaire 1'!E14)</f>
        <v>0</v>
      </c>
    </row>
    <row r="15" spans="1:58" ht="13.2" x14ac:dyDescent="0.25">
      <c r="A15" s="28">
        <v>44769.878547835644</v>
      </c>
      <c r="B15" s="22" t="s">
        <v>190</v>
      </c>
      <c r="C15" s="22" t="s">
        <v>183</v>
      </c>
      <c r="D15" s="22" t="s">
        <v>56</v>
      </c>
      <c r="E15" s="13" t="str">
        <f t="shared" si="0"/>
        <v>EMILIEN Maxime</v>
      </c>
      <c r="F15" s="25">
        <v>34318</v>
      </c>
      <c r="G15" s="22">
        <v>18000</v>
      </c>
      <c r="H15" s="22" t="s">
        <v>189</v>
      </c>
      <c r="I15" s="26">
        <v>1654651</v>
      </c>
      <c r="J15" s="22" t="s">
        <v>44</v>
      </c>
      <c r="K15" s="22" t="s">
        <v>44</v>
      </c>
      <c r="L15" s="22" t="s">
        <v>44</v>
      </c>
      <c r="M15" s="22" t="s">
        <v>44</v>
      </c>
      <c r="N15" s="22" t="s">
        <v>45</v>
      </c>
      <c r="O15" s="22" t="s">
        <v>45</v>
      </c>
      <c r="P15" s="22" t="s">
        <v>44</v>
      </c>
      <c r="Q15" s="22" t="s">
        <v>45</v>
      </c>
      <c r="R15" s="22" t="s">
        <v>45</v>
      </c>
      <c r="S15" s="22" t="s">
        <v>44</v>
      </c>
      <c r="T15" s="22" t="s">
        <v>44</v>
      </c>
      <c r="U15" s="22" t="s">
        <v>57</v>
      </c>
      <c r="W15" s="22" t="s">
        <v>45</v>
      </c>
      <c r="AC15" s="22" t="s">
        <v>45</v>
      </c>
      <c r="AD15" s="22" t="s">
        <v>45</v>
      </c>
      <c r="AF15" s="22" t="s">
        <v>45</v>
      </c>
      <c r="AG15" s="22" t="s">
        <v>45</v>
      </c>
      <c r="AM15" s="22" t="s">
        <v>45</v>
      </c>
      <c r="AO15" s="22" t="s">
        <v>44</v>
      </c>
      <c r="AP15" s="22" t="s">
        <v>47</v>
      </c>
      <c r="AQ15" s="22"/>
      <c r="BB15">
        <f>COUNTIFS(Jeudi!$C:$H,'Réponses au formulaire 1'!E15)+COUNTIFS(Vendredi!$C:$H,'Réponses au formulaire 1'!E15)+COUNTIFS(Samedi!$C:$H,'Réponses au formulaire 1'!E15)+COUNTIFS(Dimanche!$C:$H,'Réponses au formulaire 1'!E15)</f>
        <v>0</v>
      </c>
      <c r="BC15">
        <f>COUNTIFS(Jeudi!$C:$H,'Réponses au formulaire 1'!E15)</f>
        <v>0</v>
      </c>
      <c r="BD15">
        <f>COUNTIFS(Vendredi!$C:$H,'Réponses au formulaire 1'!E15)</f>
        <v>0</v>
      </c>
      <c r="BE15">
        <f>COUNTIFS(Samedi!$C:$H,'Réponses au formulaire 1'!E15)</f>
        <v>0</v>
      </c>
      <c r="BF15">
        <f>COUNTIFS(Dimanche!$C:$H,'Réponses au formulaire 1'!E15)</f>
        <v>0</v>
      </c>
    </row>
    <row r="16" spans="1:58" ht="13.2" x14ac:dyDescent="0.25">
      <c r="A16" s="28">
        <v>44769.763049652778</v>
      </c>
      <c r="B16" s="22" t="s">
        <v>190</v>
      </c>
      <c r="C16" s="22" t="s">
        <v>184</v>
      </c>
      <c r="D16" s="22" t="s">
        <v>58</v>
      </c>
      <c r="E16" s="13" t="str">
        <f t="shared" si="0"/>
        <v>ETRILLE Claudia</v>
      </c>
      <c r="F16" s="25">
        <v>44891</v>
      </c>
      <c r="G16" s="22">
        <v>18000</v>
      </c>
      <c r="H16" s="22" t="s">
        <v>189</v>
      </c>
      <c r="I16" s="26">
        <v>1654651</v>
      </c>
      <c r="J16" s="22" t="s">
        <v>44</v>
      </c>
      <c r="K16" s="22" t="s">
        <v>44</v>
      </c>
      <c r="L16" s="22" t="s">
        <v>44</v>
      </c>
      <c r="M16" s="22" t="s">
        <v>45</v>
      </c>
      <c r="N16" s="22" t="s">
        <v>45</v>
      </c>
      <c r="O16" s="22" t="s">
        <v>45</v>
      </c>
      <c r="P16" s="22" t="s">
        <v>44</v>
      </c>
      <c r="Q16" s="22" t="s">
        <v>45</v>
      </c>
      <c r="R16" s="22" t="s">
        <v>45</v>
      </c>
      <c r="S16" s="22" t="s">
        <v>45</v>
      </c>
      <c r="T16" s="22" t="s">
        <v>44</v>
      </c>
      <c r="U16" s="22" t="s">
        <v>59</v>
      </c>
      <c r="V16" s="22" t="s">
        <v>45</v>
      </c>
      <c r="AC16" s="22" t="s">
        <v>45</v>
      </c>
      <c r="AD16" s="22" t="s">
        <v>45</v>
      </c>
      <c r="AE16" s="22" t="s">
        <v>45</v>
      </c>
      <c r="AF16" s="22" t="s">
        <v>45</v>
      </c>
      <c r="AG16" s="22" t="s">
        <v>45</v>
      </c>
      <c r="AH16" s="22" t="s">
        <v>45</v>
      </c>
      <c r="AI16" s="22" t="s">
        <v>45</v>
      </c>
      <c r="AO16" s="22" t="s">
        <v>44</v>
      </c>
      <c r="AP16" s="22" t="s">
        <v>50</v>
      </c>
      <c r="AQ16" s="22"/>
      <c r="BB16">
        <f>COUNTIFS(Jeudi!$C:$H,'Réponses au formulaire 1'!E16)+COUNTIFS(Vendredi!$C:$H,'Réponses au formulaire 1'!E16)+COUNTIFS(Samedi!$C:$H,'Réponses au formulaire 1'!E16)+COUNTIFS(Dimanche!$C:$H,'Réponses au formulaire 1'!E16)</f>
        <v>0</v>
      </c>
      <c r="BC16">
        <f>COUNTIFS(Jeudi!$C:$H,'Réponses au formulaire 1'!E16)</f>
        <v>0</v>
      </c>
      <c r="BD16">
        <f>COUNTIFS(Vendredi!$C:$H,'Réponses au formulaire 1'!E16)</f>
        <v>0</v>
      </c>
      <c r="BE16">
        <f>COUNTIFS(Samedi!$C:$H,'Réponses au formulaire 1'!E16)</f>
        <v>0</v>
      </c>
      <c r="BF16">
        <f>COUNTIFS(Dimanche!$C:$H,'Réponses au formulaire 1'!E16)</f>
        <v>0</v>
      </c>
    </row>
    <row r="17" spans="1:58" ht="13.2" x14ac:dyDescent="0.25">
      <c r="A17" s="28">
        <v>44777.664109120371</v>
      </c>
      <c r="B17" s="22" t="s">
        <v>190</v>
      </c>
      <c r="C17" s="22" t="s">
        <v>185</v>
      </c>
      <c r="D17" s="22" t="s">
        <v>64</v>
      </c>
      <c r="E17" s="13" t="str">
        <f t="shared" si="0"/>
        <v>EGAYER Mélanie</v>
      </c>
      <c r="F17" s="25">
        <v>31206</v>
      </c>
      <c r="G17" s="22">
        <v>18000</v>
      </c>
      <c r="H17" s="22" t="s">
        <v>189</v>
      </c>
      <c r="I17" s="26">
        <v>1654651</v>
      </c>
      <c r="J17" s="22" t="s">
        <v>44</v>
      </c>
      <c r="K17" s="22" t="s">
        <v>44</v>
      </c>
      <c r="L17" s="22" t="s">
        <v>45</v>
      </c>
      <c r="M17" s="22" t="s">
        <v>44</v>
      </c>
      <c r="N17" s="22" t="s">
        <v>45</v>
      </c>
      <c r="O17" s="22" t="s">
        <v>45</v>
      </c>
      <c r="P17" s="22"/>
      <c r="Q17" s="22" t="s">
        <v>45</v>
      </c>
      <c r="R17" s="22" t="s">
        <v>45</v>
      </c>
      <c r="S17" s="22" t="s">
        <v>44</v>
      </c>
      <c r="T17" s="22" t="s">
        <v>44</v>
      </c>
      <c r="U17" s="22" t="s">
        <v>65</v>
      </c>
      <c r="X17" s="22" t="s">
        <v>45</v>
      </c>
      <c r="Y17" s="22" t="s">
        <v>45</v>
      </c>
      <c r="Z17" s="22" t="s">
        <v>45</v>
      </c>
      <c r="AA17" s="22" t="s">
        <v>45</v>
      </c>
      <c r="AC17" s="22" t="s">
        <v>45</v>
      </c>
      <c r="AG17" s="22" t="s">
        <v>45</v>
      </c>
      <c r="AO17" s="22" t="s">
        <v>44</v>
      </c>
      <c r="AP17" s="22" t="s">
        <v>63</v>
      </c>
      <c r="AQ17" s="22"/>
      <c r="BB17">
        <f>COUNTIFS(Jeudi!$C:$H,'Réponses au formulaire 1'!E17)+COUNTIFS(Vendredi!$C:$H,'Réponses au formulaire 1'!E17)+COUNTIFS(Samedi!$C:$H,'Réponses au formulaire 1'!E17)+COUNTIFS(Dimanche!$C:$H,'Réponses au formulaire 1'!E17)</f>
        <v>0</v>
      </c>
      <c r="BC17">
        <f>COUNTIFS(Jeudi!$C:$H,'Réponses au formulaire 1'!E17)</f>
        <v>0</v>
      </c>
      <c r="BD17">
        <f>COUNTIFS(Vendredi!$C:$H,'Réponses au formulaire 1'!E17)</f>
        <v>0</v>
      </c>
      <c r="BE17">
        <f>COUNTIFS(Samedi!$C:$H,'Réponses au formulaire 1'!E17)</f>
        <v>0</v>
      </c>
      <c r="BF17">
        <f>COUNTIFS(Dimanche!$C:$H,'Réponses au formulaire 1'!E17)</f>
        <v>0</v>
      </c>
    </row>
    <row r="18" spans="1:58" ht="13.2" x14ac:dyDescent="0.25">
      <c r="A18" s="28">
        <v>44791.386997199079</v>
      </c>
      <c r="B18" s="22" t="s">
        <v>190</v>
      </c>
      <c r="C18" s="22" t="s">
        <v>186</v>
      </c>
      <c r="D18" s="22" t="s">
        <v>83</v>
      </c>
      <c r="E18" s="13" t="str">
        <f t="shared" si="0"/>
        <v>FRANC Jean Fraançois</v>
      </c>
      <c r="F18" s="25">
        <v>16475</v>
      </c>
      <c r="G18" s="22">
        <v>18000</v>
      </c>
      <c r="H18" s="22" t="s">
        <v>189</v>
      </c>
      <c r="I18" s="26">
        <v>1654651</v>
      </c>
      <c r="J18" s="22" t="s">
        <v>44</v>
      </c>
      <c r="K18" s="22" t="s">
        <v>44</v>
      </c>
      <c r="N18" s="22" t="s">
        <v>45</v>
      </c>
      <c r="O18" s="22" t="s">
        <v>45</v>
      </c>
      <c r="P18" s="22" t="s">
        <v>76</v>
      </c>
      <c r="Q18" s="22" t="s">
        <v>76</v>
      </c>
      <c r="R18" s="22" t="s">
        <v>84</v>
      </c>
      <c r="S18" s="22" t="s">
        <v>44</v>
      </c>
      <c r="T18" s="22" t="s">
        <v>44</v>
      </c>
      <c r="U18" s="22" t="s">
        <v>85</v>
      </c>
      <c r="Z18" s="22" t="s">
        <v>45</v>
      </c>
      <c r="AG18" s="22" t="s">
        <v>45</v>
      </c>
      <c r="AO18" s="22" t="s">
        <v>44</v>
      </c>
      <c r="AP18" s="22" t="s">
        <v>63</v>
      </c>
      <c r="AQ18" s="22" t="s">
        <v>82</v>
      </c>
      <c r="BB18">
        <f>COUNTIFS(Jeudi!$C:$H,'Réponses au formulaire 1'!E18)+COUNTIFS(Vendredi!$C:$H,'Réponses au formulaire 1'!E18)+COUNTIFS(Samedi!$C:$H,'Réponses au formulaire 1'!E18)+COUNTIFS(Dimanche!$C:$H,'Réponses au formulaire 1'!E18)</f>
        <v>0</v>
      </c>
      <c r="BC18">
        <f>COUNTIFS(Jeudi!$C:$H,'Réponses au formulaire 1'!E18)</f>
        <v>0</v>
      </c>
      <c r="BD18">
        <f>COUNTIFS(Vendredi!$C:$H,'Réponses au formulaire 1'!E18)</f>
        <v>0</v>
      </c>
      <c r="BE18">
        <f>COUNTIFS(Samedi!$C:$H,'Réponses au formulaire 1'!E18)</f>
        <v>0</v>
      </c>
      <c r="BF18">
        <f>COUNTIFS(Dimanche!$C:$H,'Réponses au formulaire 1'!E18)</f>
        <v>0</v>
      </c>
    </row>
    <row r="19" spans="1:58" ht="13.2" x14ac:dyDescent="0.25">
      <c r="A19" s="28">
        <v>44789.364269004625</v>
      </c>
      <c r="B19" s="22" t="s">
        <v>190</v>
      </c>
      <c r="C19" s="22" t="s">
        <v>187</v>
      </c>
      <c r="D19" s="22" t="s">
        <v>89</v>
      </c>
      <c r="E19" s="13" t="str">
        <f t="shared" si="0"/>
        <v>FATIGUE Emmanuel</v>
      </c>
      <c r="F19" s="25">
        <v>30898</v>
      </c>
      <c r="G19" s="22">
        <v>18000</v>
      </c>
      <c r="H19" s="22" t="s">
        <v>189</v>
      </c>
      <c r="I19" s="26">
        <v>1654651</v>
      </c>
      <c r="J19" s="22" t="s">
        <v>44</v>
      </c>
      <c r="K19" s="22" t="s">
        <v>44</v>
      </c>
      <c r="O19" s="22" t="s">
        <v>45</v>
      </c>
      <c r="P19" s="22" t="s">
        <v>45</v>
      </c>
      <c r="Q19" s="22" t="s">
        <v>45</v>
      </c>
      <c r="R19" s="22" t="s">
        <v>45</v>
      </c>
      <c r="S19" s="22" t="s">
        <v>44</v>
      </c>
      <c r="T19" s="22" t="s">
        <v>44</v>
      </c>
      <c r="AE19" s="22" t="s">
        <v>45</v>
      </c>
      <c r="AH19" s="22" t="s">
        <v>45</v>
      </c>
      <c r="AI19" s="22" t="s">
        <v>45</v>
      </c>
      <c r="AO19" s="22" t="s">
        <v>44</v>
      </c>
      <c r="AP19" s="22" t="s">
        <v>47</v>
      </c>
      <c r="AQ19" s="22" t="s">
        <v>88</v>
      </c>
      <c r="BB19">
        <f>COUNTIFS(Jeudi!$C:$H,'Réponses au formulaire 1'!E19)+COUNTIFS(Vendredi!$C:$H,'Réponses au formulaire 1'!E19)+COUNTIFS(Samedi!$C:$H,'Réponses au formulaire 1'!E19)+COUNTIFS(Dimanche!$C:$H,'Réponses au formulaire 1'!E19)</f>
        <v>0</v>
      </c>
      <c r="BC19">
        <f>COUNTIFS(Jeudi!$C:$H,'Réponses au formulaire 1'!E19)</f>
        <v>0</v>
      </c>
      <c r="BD19">
        <f>COUNTIFS(Vendredi!$C:$H,'Réponses au formulaire 1'!E19)</f>
        <v>0</v>
      </c>
      <c r="BE19">
        <f>COUNTIFS(Samedi!$C:$H,'Réponses au formulaire 1'!E19)</f>
        <v>0</v>
      </c>
      <c r="BF19">
        <f>COUNTIFS(Dimanche!$C:$H,'Réponses au formulaire 1'!E19)</f>
        <v>0</v>
      </c>
    </row>
    <row r="20" spans="1:58" ht="13.2" x14ac:dyDescent="0.25">
      <c r="A20" s="28">
        <v>44771.568526527779</v>
      </c>
      <c r="B20" s="22" t="s">
        <v>190</v>
      </c>
      <c r="C20" s="22" t="s">
        <v>188</v>
      </c>
      <c r="D20" s="22" t="s">
        <v>90</v>
      </c>
      <c r="E20" s="13" t="str">
        <f t="shared" si="0"/>
        <v>FOUFOU Marion</v>
      </c>
      <c r="F20" s="25">
        <v>33760</v>
      </c>
      <c r="G20" s="22">
        <v>18000</v>
      </c>
      <c r="H20" s="22" t="s">
        <v>189</v>
      </c>
      <c r="I20" s="26">
        <v>1654651</v>
      </c>
      <c r="J20" s="22" t="s">
        <v>44</v>
      </c>
      <c r="K20" s="22" t="s">
        <v>44</v>
      </c>
      <c r="L20" s="22" t="s">
        <v>44</v>
      </c>
      <c r="M20" s="22" t="s">
        <v>44</v>
      </c>
      <c r="N20" s="22" t="s">
        <v>44</v>
      </c>
      <c r="O20" s="22" t="s">
        <v>45</v>
      </c>
      <c r="P20" s="22" t="s">
        <v>45</v>
      </c>
      <c r="Q20" s="22" t="s">
        <v>44</v>
      </c>
      <c r="R20" s="22" t="s">
        <v>44</v>
      </c>
      <c r="S20" s="22" t="s">
        <v>44</v>
      </c>
      <c r="T20" s="22" t="s">
        <v>44</v>
      </c>
      <c r="AH20" s="22" t="s">
        <v>45</v>
      </c>
      <c r="AI20" s="22" t="s">
        <v>45</v>
      </c>
      <c r="AJ20" s="22" t="s">
        <v>45</v>
      </c>
      <c r="AO20" s="22" t="s">
        <v>44</v>
      </c>
      <c r="AP20" s="22" t="s">
        <v>47</v>
      </c>
      <c r="AQ20" s="22"/>
      <c r="BB20">
        <f>COUNTIFS(Jeudi!$C:$H,'Réponses au formulaire 1'!E20)+COUNTIFS(Vendredi!$C:$H,'Réponses au formulaire 1'!E20)+COUNTIFS(Samedi!$C:$H,'Réponses au formulaire 1'!E20)+COUNTIFS(Dimanche!$C:$H,'Réponses au formulaire 1'!E20)</f>
        <v>0</v>
      </c>
      <c r="BC20">
        <f>COUNTIFS(Jeudi!$C:$H,'Réponses au formulaire 1'!E20)</f>
        <v>0</v>
      </c>
      <c r="BD20">
        <f>COUNTIFS(Vendredi!$C:$H,'Réponses au formulaire 1'!E20)</f>
        <v>0</v>
      </c>
      <c r="BE20">
        <f>COUNTIFS(Samedi!$C:$H,'Réponses au formulaire 1'!E20)</f>
        <v>0</v>
      </c>
      <c r="BF20">
        <f>COUNTIFS(Dimanche!$C:$H,'Réponses au formulaire 1'!E20)</f>
        <v>0</v>
      </c>
    </row>
    <row r="21" spans="1:58" ht="13.2" x14ac:dyDescent="0.25">
      <c r="C21" s="22"/>
      <c r="D21" s="22"/>
      <c r="E21" s="13"/>
      <c r="P21" s="23"/>
      <c r="Q21" s="23"/>
      <c r="BB21">
        <f>COUNTIFS(Jeudi!$C:$H,'Réponses au formulaire 1'!E21)+COUNTIFS(Vendredi!$C:$H,'Réponses au formulaire 1'!E21)+COUNTIFS(Samedi!$C:$H,'Réponses au formulaire 1'!E21)+COUNTIFS(Dimanche!$C:$H,'Réponses au formulaire 1'!E21)</f>
        <v>0</v>
      </c>
      <c r="BC21">
        <f>COUNTIFS(Jeudi!$C:$H,'Réponses au formulaire 1'!E21)</f>
        <v>0</v>
      </c>
      <c r="BD21">
        <f>COUNTIFS(Vendredi!$C:$H,'Réponses au formulaire 1'!E21)</f>
        <v>0</v>
      </c>
      <c r="BE21">
        <f>COUNTIFS(Samedi!$C:$H,'Réponses au formulaire 1'!E21)</f>
        <v>0</v>
      </c>
      <c r="BF21">
        <f>COUNTIFS(Dimanche!$C:$H,'Réponses au formulaire 1'!E21)</f>
        <v>0</v>
      </c>
    </row>
    <row r="22" spans="1:58" ht="13.2" x14ac:dyDescent="0.25">
      <c r="E22" s="13" t="str">
        <f t="shared" si="0"/>
        <v xml:space="preserve"> </v>
      </c>
      <c r="P22" s="23"/>
      <c r="Q22" s="23"/>
      <c r="BB22">
        <f>COUNTIFS(Jeudi!$C:$H,'Réponses au formulaire 1'!E22)+COUNTIFS(Vendredi!$C:$H,'Réponses au formulaire 1'!E22)+COUNTIFS(Samedi!$C:$H,'Réponses au formulaire 1'!E22)+COUNTIFS(Dimanche!$C:$H,'Réponses au formulaire 1'!E22)</f>
        <v>0</v>
      </c>
      <c r="BC22">
        <f>COUNTIFS(Jeudi!$C:$H,'Réponses au formulaire 1'!E22)</f>
        <v>0</v>
      </c>
      <c r="BD22">
        <f>COUNTIFS(Vendredi!$C:$H,'Réponses au formulaire 1'!E22)</f>
        <v>0</v>
      </c>
      <c r="BE22">
        <f>COUNTIFS(Samedi!$C:$H,'Réponses au formulaire 1'!E22)</f>
        <v>0</v>
      </c>
      <c r="BF22">
        <f>COUNTIFS(Dimanche!$C:$H,'Réponses au formulaire 1'!E22)</f>
        <v>0</v>
      </c>
    </row>
    <row r="23" spans="1:58" ht="13.2" x14ac:dyDescent="0.25">
      <c r="E23" s="13"/>
      <c r="P23" s="23"/>
      <c r="Q23" s="23"/>
      <c r="BB23">
        <f>COUNTIFS(Jeudi!$C:$H,'Réponses au formulaire 1'!E23)+COUNTIFS(Vendredi!$C:$H,'Réponses au formulaire 1'!E23)+COUNTIFS(Samedi!$C:$H,'Réponses au formulaire 1'!E23)+COUNTIFS(Dimanche!$C:$H,'Réponses au formulaire 1'!E23)</f>
        <v>0</v>
      </c>
      <c r="BC23">
        <f>COUNTIFS(Jeudi!$C:$H,'Réponses au formulaire 1'!E23)</f>
        <v>0</v>
      </c>
      <c r="BD23">
        <f>COUNTIFS(Vendredi!$C:$H,'Réponses au formulaire 1'!E23)</f>
        <v>0</v>
      </c>
      <c r="BE23">
        <f>COUNTIFS(Samedi!$C:$H,'Réponses au formulaire 1'!E23)</f>
        <v>0</v>
      </c>
      <c r="BF23">
        <f>COUNTIFS(Dimanche!$C:$H,'Réponses au formulaire 1'!E23)</f>
        <v>0</v>
      </c>
    </row>
    <row r="24" spans="1:58" ht="13.2" x14ac:dyDescent="0.25">
      <c r="E24" s="13" t="str">
        <f t="shared" si="0"/>
        <v xml:space="preserve"> </v>
      </c>
      <c r="P24" s="23"/>
      <c r="Q24" s="23"/>
      <c r="BB24">
        <f>COUNTIFS(Jeudi!$C:$H,'Réponses au formulaire 1'!E24)+COUNTIFS(Vendredi!$C:$H,'Réponses au formulaire 1'!E24)+COUNTIFS(Samedi!$C:$H,'Réponses au formulaire 1'!E24)+COUNTIFS(Dimanche!$C:$H,'Réponses au formulaire 1'!E24)</f>
        <v>0</v>
      </c>
      <c r="BC24">
        <f>COUNTIFS(Jeudi!$C:$H,'Réponses au formulaire 1'!E24)</f>
        <v>0</v>
      </c>
      <c r="BD24">
        <f>COUNTIFS(Vendredi!$C:$H,'Réponses au formulaire 1'!E24)</f>
        <v>0</v>
      </c>
      <c r="BE24">
        <f>COUNTIFS(Samedi!$C:$H,'Réponses au formulaire 1'!E24)</f>
        <v>0</v>
      </c>
      <c r="BF24">
        <f>COUNTIFS(Dimanche!$C:$H,'Réponses au formulaire 1'!E24)</f>
        <v>0</v>
      </c>
    </row>
    <row r="25" spans="1:58" ht="13.2" x14ac:dyDescent="0.25">
      <c r="E25" s="13" t="str">
        <f t="shared" si="0"/>
        <v xml:space="preserve"> </v>
      </c>
      <c r="P25" s="23"/>
      <c r="Q25" s="23"/>
      <c r="BB25">
        <f>COUNTIFS(Jeudi!$C:$H,'Réponses au formulaire 1'!E25)+COUNTIFS(Vendredi!$C:$H,'Réponses au formulaire 1'!E25)+COUNTIFS(Samedi!$C:$H,'Réponses au formulaire 1'!E25)+COUNTIFS(Dimanche!$C:$H,'Réponses au formulaire 1'!E25)</f>
        <v>0</v>
      </c>
      <c r="BC25">
        <f>COUNTIFS(Jeudi!$C:$H,'Réponses au formulaire 1'!E25)</f>
        <v>0</v>
      </c>
      <c r="BD25">
        <f>COUNTIFS(Vendredi!$C:$H,'Réponses au formulaire 1'!E25)</f>
        <v>0</v>
      </c>
      <c r="BE25">
        <f>COUNTIFS(Samedi!$C:$H,'Réponses au formulaire 1'!E25)</f>
        <v>0</v>
      </c>
      <c r="BF25">
        <f>COUNTIFS(Dimanche!$C:$H,'Réponses au formulaire 1'!E25)</f>
        <v>0</v>
      </c>
    </row>
    <row r="26" spans="1:58" ht="13.2" x14ac:dyDescent="0.25">
      <c r="E26" s="13" t="str">
        <f t="shared" si="0"/>
        <v xml:space="preserve"> </v>
      </c>
      <c r="P26" s="23"/>
      <c r="Q26" s="23"/>
      <c r="BB26">
        <f>COUNTIFS(Jeudi!$C:$H,'Réponses au formulaire 1'!E26)+COUNTIFS(Vendredi!$C:$H,'Réponses au formulaire 1'!E26)+COUNTIFS(Samedi!$C:$H,'Réponses au formulaire 1'!E26)+COUNTIFS(Dimanche!$C:$H,'Réponses au formulaire 1'!E26)</f>
        <v>0</v>
      </c>
      <c r="BC26">
        <f>COUNTIFS(Jeudi!$C:$H,'Réponses au formulaire 1'!E26)</f>
        <v>0</v>
      </c>
      <c r="BD26">
        <f>COUNTIFS(Vendredi!$C:$H,'Réponses au formulaire 1'!E26)</f>
        <v>0</v>
      </c>
      <c r="BE26">
        <f>COUNTIFS(Samedi!$C:$H,'Réponses au formulaire 1'!E26)</f>
        <v>0</v>
      </c>
      <c r="BF26">
        <f>COUNTIFS(Dimanche!$C:$H,'Réponses au formulaire 1'!E26)</f>
        <v>0</v>
      </c>
    </row>
    <row r="27" spans="1:58" ht="13.2" x14ac:dyDescent="0.25">
      <c r="E27" s="13" t="str">
        <f t="shared" si="0"/>
        <v xml:space="preserve"> </v>
      </c>
      <c r="P27" s="23"/>
      <c r="Q27" s="23"/>
      <c r="BB27">
        <f>COUNTIFS(Jeudi!$C:$H,'Réponses au formulaire 1'!E27)+COUNTIFS(Vendredi!$C:$H,'Réponses au formulaire 1'!E27)+COUNTIFS(Samedi!$C:$H,'Réponses au formulaire 1'!E27)+COUNTIFS(Dimanche!$C:$H,'Réponses au formulaire 1'!E27)</f>
        <v>0</v>
      </c>
      <c r="BC27">
        <f>COUNTIFS(Jeudi!$C:$H,'Réponses au formulaire 1'!E27)</f>
        <v>0</v>
      </c>
      <c r="BD27">
        <f>COUNTIFS(Vendredi!$C:$H,'Réponses au formulaire 1'!E27)</f>
        <v>0</v>
      </c>
      <c r="BE27">
        <f>COUNTIFS(Samedi!$C:$H,'Réponses au formulaire 1'!E27)</f>
        <v>0</v>
      </c>
      <c r="BF27">
        <f>COUNTIFS(Dimanche!$C:$H,'Réponses au formulaire 1'!E27)</f>
        <v>0</v>
      </c>
    </row>
    <row r="28" spans="1:58" ht="13.2" x14ac:dyDescent="0.25">
      <c r="E28" s="13" t="str">
        <f t="shared" si="0"/>
        <v xml:space="preserve"> </v>
      </c>
      <c r="P28" s="23"/>
      <c r="Q28" s="23"/>
      <c r="BB28">
        <f>COUNTIFS(Jeudi!$C:$H,'Réponses au formulaire 1'!E28)+COUNTIFS(Vendredi!$C:$H,'Réponses au formulaire 1'!E28)+COUNTIFS(Samedi!$C:$H,'Réponses au formulaire 1'!E28)+COUNTIFS(Dimanche!$C:$H,'Réponses au formulaire 1'!E28)</f>
        <v>0</v>
      </c>
      <c r="BC28">
        <f>COUNTIFS(Jeudi!$C:$H,'Réponses au formulaire 1'!E28)</f>
        <v>0</v>
      </c>
      <c r="BD28">
        <f>COUNTIFS(Vendredi!$C:$H,'Réponses au formulaire 1'!E28)</f>
        <v>0</v>
      </c>
      <c r="BE28">
        <f>COUNTIFS(Samedi!$C:$H,'Réponses au formulaire 1'!E28)</f>
        <v>0</v>
      </c>
      <c r="BF28">
        <f>COUNTIFS(Dimanche!$C:$H,'Réponses au formulaire 1'!E28)</f>
        <v>0</v>
      </c>
    </row>
    <row r="29" spans="1:58" ht="13.2" x14ac:dyDescent="0.25">
      <c r="E29" s="13" t="str">
        <f t="shared" si="0"/>
        <v xml:space="preserve"> </v>
      </c>
      <c r="P29" s="23"/>
      <c r="Q29" s="23"/>
      <c r="BB29">
        <f>COUNTIFS(Jeudi!$C:$H,'Réponses au formulaire 1'!E29)+COUNTIFS(Vendredi!$C:$H,'Réponses au formulaire 1'!E29)+COUNTIFS(Samedi!$C:$H,'Réponses au formulaire 1'!E29)+COUNTIFS(Dimanche!$C:$H,'Réponses au formulaire 1'!E29)</f>
        <v>0</v>
      </c>
      <c r="BC29">
        <f>COUNTIFS(Jeudi!$C:$H,'Réponses au formulaire 1'!E29)</f>
        <v>0</v>
      </c>
      <c r="BD29">
        <f>COUNTIFS(Vendredi!$C:$H,'Réponses au formulaire 1'!E29)</f>
        <v>0</v>
      </c>
      <c r="BE29">
        <f>COUNTIFS(Samedi!$C:$H,'Réponses au formulaire 1'!E29)</f>
        <v>0</v>
      </c>
      <c r="BF29">
        <f>COUNTIFS(Dimanche!$C:$H,'Réponses au formulaire 1'!E29)</f>
        <v>0</v>
      </c>
    </row>
    <row r="30" spans="1:58" ht="13.2" x14ac:dyDescent="0.25">
      <c r="E30" s="13" t="str">
        <f t="shared" si="0"/>
        <v xml:space="preserve"> </v>
      </c>
      <c r="P30" s="23"/>
      <c r="Q30" s="23"/>
      <c r="BB30">
        <f>COUNTIFS(Jeudi!$C:$H,'Réponses au formulaire 1'!E30)+COUNTIFS(Vendredi!$C:$H,'Réponses au formulaire 1'!E30)+COUNTIFS(Samedi!$C:$H,'Réponses au formulaire 1'!E30)+COUNTIFS(Dimanche!$C:$H,'Réponses au formulaire 1'!E30)</f>
        <v>0</v>
      </c>
      <c r="BC30">
        <f>COUNTIFS(Jeudi!$C:$H,'Réponses au formulaire 1'!E30)</f>
        <v>0</v>
      </c>
      <c r="BD30">
        <f>COUNTIFS(Vendredi!$C:$H,'Réponses au formulaire 1'!E30)</f>
        <v>0</v>
      </c>
      <c r="BE30">
        <f>COUNTIFS(Samedi!$C:$H,'Réponses au formulaire 1'!E30)</f>
        <v>0</v>
      </c>
      <c r="BF30">
        <f>COUNTIFS(Dimanche!$C:$H,'Réponses au formulaire 1'!E30)</f>
        <v>0</v>
      </c>
    </row>
    <row r="31" spans="1:58" ht="13.2" x14ac:dyDescent="0.25">
      <c r="E31" s="13" t="str">
        <f t="shared" si="0"/>
        <v xml:space="preserve"> </v>
      </c>
      <c r="P31" s="23"/>
      <c r="Q31" s="23"/>
    </row>
    <row r="32" spans="1:58" ht="13.2" x14ac:dyDescent="0.25">
      <c r="E32" s="13" t="str">
        <f t="shared" si="0"/>
        <v xml:space="preserve"> </v>
      </c>
      <c r="P32" s="23"/>
      <c r="Q32" s="23"/>
    </row>
    <row r="33" spans="5:17" ht="13.2" x14ac:dyDescent="0.25">
      <c r="E33" s="13" t="str">
        <f t="shared" si="0"/>
        <v xml:space="preserve"> </v>
      </c>
      <c r="P33" s="23"/>
      <c r="Q33" s="23"/>
    </row>
    <row r="34" spans="5:17" ht="13.2" x14ac:dyDescent="0.25">
      <c r="E34" s="13" t="str">
        <f t="shared" si="0"/>
        <v xml:space="preserve"> </v>
      </c>
      <c r="P34" s="23"/>
      <c r="Q34" s="23"/>
    </row>
    <row r="35" spans="5:17" ht="13.2" x14ac:dyDescent="0.25">
      <c r="E35" s="13" t="str">
        <f t="shared" si="0"/>
        <v xml:space="preserve"> </v>
      </c>
      <c r="P35" s="23"/>
      <c r="Q35" s="23"/>
    </row>
    <row r="36" spans="5:17" ht="13.2" x14ac:dyDescent="0.25">
      <c r="E36" s="13" t="str">
        <f t="shared" si="0"/>
        <v xml:space="preserve"> </v>
      </c>
      <c r="P36" s="23"/>
      <c r="Q36" s="23"/>
    </row>
    <row r="37" spans="5:17" ht="13.2" x14ac:dyDescent="0.25">
      <c r="E37" s="13" t="str">
        <f t="shared" si="0"/>
        <v xml:space="preserve"> </v>
      </c>
      <c r="P37" s="23"/>
      <c r="Q37" s="23"/>
    </row>
    <row r="38" spans="5:17" ht="13.2" x14ac:dyDescent="0.25">
      <c r="E38" s="13" t="str">
        <f t="shared" si="0"/>
        <v xml:space="preserve"> </v>
      </c>
      <c r="P38" s="23"/>
      <c r="Q38" s="23"/>
    </row>
    <row r="39" spans="5:17" ht="13.2" x14ac:dyDescent="0.25">
      <c r="E39" s="13" t="str">
        <f t="shared" si="0"/>
        <v xml:space="preserve"> </v>
      </c>
      <c r="P39" s="23"/>
      <c r="Q39" s="23"/>
    </row>
    <row r="40" spans="5:17" ht="13.2" x14ac:dyDescent="0.25">
      <c r="E40" s="13" t="str">
        <f t="shared" si="0"/>
        <v xml:space="preserve"> </v>
      </c>
      <c r="P40" s="23"/>
      <c r="Q40" s="23"/>
    </row>
    <row r="41" spans="5:17" ht="13.2" x14ac:dyDescent="0.25">
      <c r="E41" s="13" t="str">
        <f t="shared" si="0"/>
        <v xml:space="preserve"> </v>
      </c>
      <c r="P41" s="23"/>
      <c r="Q41" s="23"/>
    </row>
    <row r="42" spans="5:17" ht="13.2" x14ac:dyDescent="0.25">
      <c r="E42" s="13" t="str">
        <f t="shared" si="0"/>
        <v xml:space="preserve"> </v>
      </c>
      <c r="P42" s="23"/>
      <c r="Q42" s="23"/>
    </row>
    <row r="43" spans="5:17" ht="13.2" x14ac:dyDescent="0.25">
      <c r="E43" s="13" t="str">
        <f t="shared" si="0"/>
        <v xml:space="preserve"> </v>
      </c>
      <c r="P43" s="23"/>
      <c r="Q43" s="23"/>
    </row>
    <row r="44" spans="5:17" ht="13.2" x14ac:dyDescent="0.25">
      <c r="E44" s="13" t="str">
        <f t="shared" si="0"/>
        <v xml:space="preserve"> </v>
      </c>
      <c r="P44" s="23"/>
      <c r="Q44" s="23"/>
    </row>
    <row r="45" spans="5:17" ht="13.2" x14ac:dyDescent="0.25">
      <c r="E45" s="13" t="str">
        <f t="shared" si="0"/>
        <v xml:space="preserve"> </v>
      </c>
      <c r="P45" s="23"/>
      <c r="Q45" s="23"/>
    </row>
    <row r="46" spans="5:17" ht="13.2" x14ac:dyDescent="0.25">
      <c r="E46" s="13" t="str">
        <f t="shared" si="0"/>
        <v xml:space="preserve"> </v>
      </c>
      <c r="P46" s="23"/>
      <c r="Q46" s="23"/>
    </row>
    <row r="47" spans="5:17" ht="13.2" x14ac:dyDescent="0.25">
      <c r="E47" s="13" t="str">
        <f t="shared" si="0"/>
        <v xml:space="preserve"> </v>
      </c>
      <c r="P47" s="23"/>
      <c r="Q47" s="23"/>
    </row>
    <row r="48" spans="5:17" ht="13.2" x14ac:dyDescent="0.25">
      <c r="E48" s="13" t="str">
        <f t="shared" si="0"/>
        <v xml:space="preserve"> </v>
      </c>
      <c r="P48" s="23"/>
      <c r="Q48" s="23"/>
    </row>
    <row r="49" spans="5:17" ht="13.2" x14ac:dyDescent="0.25">
      <c r="E49" s="13" t="str">
        <f t="shared" si="0"/>
        <v xml:space="preserve"> </v>
      </c>
      <c r="P49" s="23"/>
      <c r="Q49" s="23"/>
    </row>
    <row r="50" spans="5:17" ht="13.2" x14ac:dyDescent="0.25">
      <c r="E50" s="13" t="str">
        <f t="shared" si="0"/>
        <v xml:space="preserve"> </v>
      </c>
      <c r="P50" s="23"/>
      <c r="Q50" s="23"/>
    </row>
    <row r="51" spans="5:17" ht="13.2" x14ac:dyDescent="0.25">
      <c r="E51" s="13" t="str">
        <f t="shared" si="0"/>
        <v xml:space="preserve"> </v>
      </c>
      <c r="P51" s="23"/>
      <c r="Q51" s="23"/>
    </row>
    <row r="52" spans="5:17" ht="13.2" x14ac:dyDescent="0.25">
      <c r="E52" s="13" t="str">
        <f t="shared" si="0"/>
        <v xml:space="preserve"> </v>
      </c>
      <c r="P52" s="23"/>
      <c r="Q52" s="23"/>
    </row>
    <row r="53" spans="5:17" ht="13.2" x14ac:dyDescent="0.25">
      <c r="E53" s="13" t="str">
        <f t="shared" si="0"/>
        <v xml:space="preserve"> </v>
      </c>
      <c r="P53" s="23"/>
      <c r="Q53" s="23"/>
    </row>
    <row r="54" spans="5:17" ht="13.2" x14ac:dyDescent="0.25">
      <c r="E54" s="13" t="str">
        <f t="shared" si="0"/>
        <v xml:space="preserve"> </v>
      </c>
      <c r="P54" s="23"/>
      <c r="Q54" s="23"/>
    </row>
    <row r="55" spans="5:17" ht="13.2" x14ac:dyDescent="0.25">
      <c r="E55" s="13" t="str">
        <f t="shared" si="0"/>
        <v xml:space="preserve"> </v>
      </c>
      <c r="P55" s="23"/>
      <c r="Q55" s="23"/>
    </row>
    <row r="56" spans="5:17" ht="13.2" x14ac:dyDescent="0.25">
      <c r="E56" s="13" t="str">
        <f t="shared" si="0"/>
        <v xml:space="preserve"> </v>
      </c>
      <c r="P56" s="23"/>
      <c r="Q56" s="23"/>
    </row>
    <row r="57" spans="5:17" ht="13.2" x14ac:dyDescent="0.25">
      <c r="E57" s="13" t="str">
        <f t="shared" si="0"/>
        <v xml:space="preserve"> </v>
      </c>
      <c r="P57" s="23"/>
      <c r="Q57" s="23"/>
    </row>
    <row r="58" spans="5:17" ht="13.2" x14ac:dyDescent="0.25">
      <c r="E58" s="13" t="str">
        <f t="shared" si="0"/>
        <v xml:space="preserve"> </v>
      </c>
      <c r="P58" s="23"/>
      <c r="Q58" s="23"/>
    </row>
    <row r="59" spans="5:17" ht="13.2" x14ac:dyDescent="0.25">
      <c r="E59" s="13" t="str">
        <f t="shared" si="0"/>
        <v xml:space="preserve"> </v>
      </c>
      <c r="P59" s="23"/>
      <c r="Q59" s="23"/>
    </row>
    <row r="60" spans="5:17" ht="13.2" x14ac:dyDescent="0.25">
      <c r="E60" s="13" t="str">
        <f t="shared" si="0"/>
        <v xml:space="preserve"> </v>
      </c>
      <c r="P60" s="23"/>
      <c r="Q60" s="23"/>
    </row>
    <row r="61" spans="5:17" ht="13.2" x14ac:dyDescent="0.25">
      <c r="E61" s="13" t="str">
        <f t="shared" si="0"/>
        <v xml:space="preserve"> </v>
      </c>
      <c r="P61" s="23"/>
      <c r="Q61" s="23"/>
    </row>
    <row r="62" spans="5:17" ht="13.2" x14ac:dyDescent="0.25">
      <c r="E62" s="13" t="str">
        <f t="shared" si="0"/>
        <v xml:space="preserve"> </v>
      </c>
      <c r="P62" s="23"/>
      <c r="Q62" s="23"/>
    </row>
    <row r="63" spans="5:17" ht="13.2" x14ac:dyDescent="0.25">
      <c r="E63" s="13" t="str">
        <f t="shared" si="0"/>
        <v xml:space="preserve"> </v>
      </c>
      <c r="P63" s="23"/>
      <c r="Q63" s="23"/>
    </row>
    <row r="64" spans="5:17" ht="13.2" x14ac:dyDescent="0.25">
      <c r="E64" s="13" t="str">
        <f t="shared" si="0"/>
        <v xml:space="preserve"> </v>
      </c>
      <c r="P64" s="23"/>
      <c r="Q64" s="23"/>
    </row>
    <row r="65" spans="5:17" ht="13.2" x14ac:dyDescent="0.25">
      <c r="E65" s="13" t="str">
        <f t="shared" si="0"/>
        <v xml:space="preserve"> </v>
      </c>
      <c r="P65" s="23"/>
      <c r="Q65" s="23"/>
    </row>
    <row r="66" spans="5:17" ht="13.2" x14ac:dyDescent="0.25">
      <c r="E66" s="13" t="str">
        <f t="shared" si="0"/>
        <v xml:space="preserve"> </v>
      </c>
      <c r="P66" s="23"/>
      <c r="Q66" s="23"/>
    </row>
    <row r="67" spans="5:17" ht="13.2" x14ac:dyDescent="0.25">
      <c r="E67" s="13" t="str">
        <f t="shared" ref="E67:E110" si="1">_xlfn.CONCAT(C67, " ",D67)</f>
        <v xml:space="preserve"> </v>
      </c>
      <c r="P67" s="23"/>
      <c r="Q67" s="23"/>
    </row>
    <row r="68" spans="5:17" ht="13.2" x14ac:dyDescent="0.25">
      <c r="E68" s="13" t="str">
        <f t="shared" si="1"/>
        <v xml:space="preserve"> </v>
      </c>
      <c r="P68" s="23"/>
      <c r="Q68" s="23"/>
    </row>
    <row r="69" spans="5:17" ht="13.2" x14ac:dyDescent="0.25">
      <c r="E69" s="13" t="str">
        <f t="shared" si="1"/>
        <v xml:space="preserve"> </v>
      </c>
      <c r="P69" s="23"/>
      <c r="Q69" s="23"/>
    </row>
    <row r="70" spans="5:17" ht="13.2" x14ac:dyDescent="0.25">
      <c r="E70" s="13" t="str">
        <f t="shared" si="1"/>
        <v xml:space="preserve"> </v>
      </c>
      <c r="P70" s="23"/>
      <c r="Q70" s="23"/>
    </row>
    <row r="71" spans="5:17" ht="13.2" x14ac:dyDescent="0.25">
      <c r="E71" s="13" t="str">
        <f t="shared" si="1"/>
        <v xml:space="preserve"> </v>
      </c>
      <c r="P71" s="23"/>
      <c r="Q71" s="23"/>
    </row>
    <row r="72" spans="5:17" ht="13.2" x14ac:dyDescent="0.25">
      <c r="E72" s="13" t="str">
        <f t="shared" si="1"/>
        <v xml:space="preserve"> </v>
      </c>
      <c r="P72" s="23"/>
      <c r="Q72" s="23"/>
    </row>
    <row r="73" spans="5:17" ht="13.2" x14ac:dyDescent="0.25">
      <c r="E73" s="13" t="str">
        <f t="shared" si="1"/>
        <v xml:space="preserve"> </v>
      </c>
      <c r="P73" s="23"/>
      <c r="Q73" s="23"/>
    </row>
    <row r="74" spans="5:17" ht="13.2" x14ac:dyDescent="0.25">
      <c r="E74" s="13" t="str">
        <f t="shared" si="1"/>
        <v xml:space="preserve"> </v>
      </c>
      <c r="P74" s="23"/>
      <c r="Q74" s="23"/>
    </row>
    <row r="75" spans="5:17" ht="13.2" x14ac:dyDescent="0.25">
      <c r="E75" s="13" t="str">
        <f t="shared" si="1"/>
        <v xml:space="preserve"> </v>
      </c>
      <c r="P75" s="23"/>
      <c r="Q75" s="23"/>
    </row>
    <row r="76" spans="5:17" ht="13.2" x14ac:dyDescent="0.25">
      <c r="E76" s="13" t="str">
        <f t="shared" si="1"/>
        <v xml:space="preserve"> </v>
      </c>
      <c r="P76" s="23"/>
      <c r="Q76" s="23"/>
    </row>
    <row r="77" spans="5:17" ht="13.2" x14ac:dyDescent="0.25">
      <c r="E77" s="13" t="str">
        <f t="shared" si="1"/>
        <v xml:space="preserve"> </v>
      </c>
      <c r="P77" s="23"/>
      <c r="Q77" s="23"/>
    </row>
    <row r="78" spans="5:17" ht="13.2" x14ac:dyDescent="0.25">
      <c r="E78" s="13" t="str">
        <f t="shared" si="1"/>
        <v xml:space="preserve"> </v>
      </c>
      <c r="P78" s="23"/>
      <c r="Q78" s="23"/>
    </row>
    <row r="79" spans="5:17" ht="13.2" x14ac:dyDescent="0.25">
      <c r="E79" s="13" t="str">
        <f t="shared" si="1"/>
        <v xml:space="preserve"> </v>
      </c>
      <c r="P79" s="23"/>
      <c r="Q79" s="23"/>
    </row>
    <row r="80" spans="5:17" ht="13.2" x14ac:dyDescent="0.25">
      <c r="E80" s="13" t="str">
        <f t="shared" si="1"/>
        <v xml:space="preserve"> </v>
      </c>
      <c r="P80" s="23"/>
      <c r="Q80" s="23"/>
    </row>
    <row r="81" spans="5:17" ht="13.2" x14ac:dyDescent="0.25">
      <c r="E81" s="13" t="str">
        <f t="shared" si="1"/>
        <v xml:space="preserve"> </v>
      </c>
      <c r="P81" s="23"/>
      <c r="Q81" s="23"/>
    </row>
    <row r="82" spans="5:17" ht="13.2" x14ac:dyDescent="0.25">
      <c r="E82" s="13" t="str">
        <f t="shared" si="1"/>
        <v xml:space="preserve"> </v>
      </c>
      <c r="P82" s="23"/>
      <c r="Q82" s="23"/>
    </row>
    <row r="83" spans="5:17" ht="13.2" x14ac:dyDescent="0.25">
      <c r="E83" s="13" t="str">
        <f t="shared" si="1"/>
        <v xml:space="preserve"> </v>
      </c>
      <c r="P83" s="23"/>
      <c r="Q83" s="23"/>
    </row>
    <row r="84" spans="5:17" ht="13.2" x14ac:dyDescent="0.25">
      <c r="E84" s="13" t="str">
        <f t="shared" si="1"/>
        <v xml:space="preserve"> </v>
      </c>
      <c r="P84" s="23"/>
      <c r="Q84" s="23"/>
    </row>
    <row r="85" spans="5:17" ht="13.2" x14ac:dyDescent="0.25">
      <c r="E85" s="13" t="str">
        <f t="shared" si="1"/>
        <v xml:space="preserve"> </v>
      </c>
      <c r="P85" s="23"/>
      <c r="Q85" s="23"/>
    </row>
    <row r="86" spans="5:17" ht="13.2" x14ac:dyDescent="0.25">
      <c r="E86" s="13" t="str">
        <f t="shared" si="1"/>
        <v xml:space="preserve"> </v>
      </c>
      <c r="P86" s="23"/>
      <c r="Q86" s="23"/>
    </row>
    <row r="87" spans="5:17" ht="13.2" x14ac:dyDescent="0.25">
      <c r="E87" s="13" t="str">
        <f t="shared" si="1"/>
        <v xml:space="preserve"> </v>
      </c>
      <c r="P87" s="23"/>
      <c r="Q87" s="23"/>
    </row>
    <row r="88" spans="5:17" ht="13.2" x14ac:dyDescent="0.25">
      <c r="E88" s="13" t="str">
        <f t="shared" si="1"/>
        <v xml:space="preserve"> </v>
      </c>
      <c r="P88" s="23"/>
      <c r="Q88" s="23"/>
    </row>
    <row r="89" spans="5:17" ht="13.2" x14ac:dyDescent="0.25">
      <c r="E89" s="13" t="str">
        <f t="shared" si="1"/>
        <v xml:space="preserve"> </v>
      </c>
      <c r="P89" s="23"/>
      <c r="Q89" s="23"/>
    </row>
    <row r="90" spans="5:17" ht="13.2" x14ac:dyDescent="0.25">
      <c r="E90" s="13" t="str">
        <f t="shared" si="1"/>
        <v xml:space="preserve"> </v>
      </c>
      <c r="P90" s="23"/>
      <c r="Q90" s="23"/>
    </row>
    <row r="91" spans="5:17" ht="13.2" x14ac:dyDescent="0.25">
      <c r="E91" s="13" t="str">
        <f t="shared" si="1"/>
        <v xml:space="preserve"> </v>
      </c>
      <c r="P91" s="23"/>
      <c r="Q91" s="23"/>
    </row>
    <row r="92" spans="5:17" ht="13.2" x14ac:dyDescent="0.25">
      <c r="E92" s="13" t="str">
        <f t="shared" si="1"/>
        <v xml:space="preserve"> </v>
      </c>
      <c r="P92" s="23"/>
      <c r="Q92" s="23"/>
    </row>
    <row r="93" spans="5:17" ht="13.2" x14ac:dyDescent="0.25">
      <c r="E93" s="13" t="str">
        <f t="shared" si="1"/>
        <v xml:space="preserve"> </v>
      </c>
      <c r="P93" s="23"/>
      <c r="Q93" s="23"/>
    </row>
    <row r="94" spans="5:17" ht="13.2" x14ac:dyDescent="0.25">
      <c r="E94" s="13" t="str">
        <f t="shared" si="1"/>
        <v xml:space="preserve"> </v>
      </c>
      <c r="P94" s="23"/>
      <c r="Q94" s="23"/>
    </row>
    <row r="95" spans="5:17" ht="13.2" x14ac:dyDescent="0.25">
      <c r="E95" s="13" t="str">
        <f t="shared" si="1"/>
        <v xml:space="preserve"> </v>
      </c>
      <c r="P95" s="23"/>
      <c r="Q95" s="23"/>
    </row>
    <row r="96" spans="5:17" ht="13.2" x14ac:dyDescent="0.25">
      <c r="E96" s="13" t="str">
        <f t="shared" si="1"/>
        <v xml:space="preserve"> </v>
      </c>
      <c r="P96" s="23"/>
      <c r="Q96" s="23"/>
    </row>
    <row r="97" spans="5:17" ht="13.2" x14ac:dyDescent="0.25">
      <c r="E97" s="13" t="str">
        <f t="shared" si="1"/>
        <v xml:space="preserve"> </v>
      </c>
      <c r="P97" s="23"/>
      <c r="Q97" s="23"/>
    </row>
    <row r="98" spans="5:17" ht="13.2" x14ac:dyDescent="0.25">
      <c r="E98" s="13" t="str">
        <f t="shared" si="1"/>
        <v xml:space="preserve"> </v>
      </c>
      <c r="P98" s="23"/>
      <c r="Q98" s="23"/>
    </row>
    <row r="99" spans="5:17" ht="13.2" x14ac:dyDescent="0.25">
      <c r="E99" s="13" t="str">
        <f t="shared" si="1"/>
        <v xml:space="preserve"> </v>
      </c>
      <c r="P99" s="23"/>
      <c r="Q99" s="23"/>
    </row>
    <row r="100" spans="5:17" ht="13.2" x14ac:dyDescent="0.25">
      <c r="E100" s="13" t="str">
        <f t="shared" si="1"/>
        <v xml:space="preserve"> </v>
      </c>
      <c r="P100" s="23"/>
      <c r="Q100" s="23"/>
    </row>
    <row r="101" spans="5:17" ht="13.2" x14ac:dyDescent="0.25">
      <c r="E101" s="13" t="str">
        <f t="shared" si="1"/>
        <v xml:space="preserve"> </v>
      </c>
      <c r="P101" s="23"/>
      <c r="Q101" s="23"/>
    </row>
    <row r="102" spans="5:17" ht="13.2" x14ac:dyDescent="0.25">
      <c r="E102" s="13" t="str">
        <f t="shared" si="1"/>
        <v xml:space="preserve"> </v>
      </c>
      <c r="P102" s="23"/>
      <c r="Q102" s="23"/>
    </row>
    <row r="103" spans="5:17" ht="13.2" x14ac:dyDescent="0.25">
      <c r="E103" s="13" t="str">
        <f t="shared" si="1"/>
        <v xml:space="preserve"> </v>
      </c>
      <c r="P103" s="23"/>
      <c r="Q103" s="23"/>
    </row>
    <row r="104" spans="5:17" ht="13.2" x14ac:dyDescent="0.25">
      <c r="E104" s="13" t="str">
        <f t="shared" si="1"/>
        <v xml:space="preserve"> </v>
      </c>
      <c r="P104" s="23"/>
      <c r="Q104" s="23"/>
    </row>
    <row r="105" spans="5:17" ht="13.2" x14ac:dyDescent="0.25">
      <c r="E105" s="13" t="str">
        <f t="shared" si="1"/>
        <v xml:space="preserve"> </v>
      </c>
      <c r="P105" s="23"/>
      <c r="Q105" s="23"/>
    </row>
    <row r="106" spans="5:17" ht="13.2" x14ac:dyDescent="0.25">
      <c r="E106" s="13" t="str">
        <f t="shared" si="1"/>
        <v xml:space="preserve"> </v>
      </c>
      <c r="P106" s="23"/>
      <c r="Q106" s="23"/>
    </row>
    <row r="107" spans="5:17" ht="13.2" x14ac:dyDescent="0.25">
      <c r="E107" s="13" t="str">
        <f t="shared" si="1"/>
        <v xml:space="preserve"> </v>
      </c>
      <c r="P107" s="23"/>
      <c r="Q107" s="23"/>
    </row>
    <row r="108" spans="5:17" ht="13.2" x14ac:dyDescent="0.25">
      <c r="E108" s="13" t="str">
        <f t="shared" si="1"/>
        <v xml:space="preserve"> </v>
      </c>
      <c r="P108" s="23"/>
      <c r="Q108" s="23"/>
    </row>
    <row r="109" spans="5:17" ht="13.2" x14ac:dyDescent="0.25">
      <c r="E109" s="13" t="str">
        <f t="shared" si="1"/>
        <v xml:space="preserve"> </v>
      </c>
      <c r="P109" s="23"/>
      <c r="Q109" s="23"/>
    </row>
    <row r="110" spans="5:17" ht="13.2" x14ac:dyDescent="0.25">
      <c r="E110" s="13" t="str">
        <f t="shared" si="1"/>
        <v xml:space="preserve"> </v>
      </c>
      <c r="P110" s="23"/>
      <c r="Q110" s="23"/>
    </row>
  </sheetData>
  <sheetProtection algorithmName="SHA-512" hashValue="kRjIvDoa0Ow5OXPtwG72Kr7LLiuzOmxIaXI0klecy9khNRHSbPIRmOw+TepSEK1RaULuPDIktO/POiVWwWy5cw==" saltValue="+9s6hjLMxNFlvIjB1RCTpg==" spinCount="100000" sheet="1" objects="1" scenarios="1"/>
  <sortState xmlns:xlrd2="http://schemas.microsoft.com/office/spreadsheetml/2017/richdata2" ref="A2:AR110">
    <sortCondition ref="O1:O110"/>
  </sortState>
  <phoneticPr fontId="5" type="noConversion"/>
  <conditionalFormatting sqref="B2:BB27 BB3:BB30">
    <cfRule type="expression" dxfId="34" priority="1">
      <formula>$BB2&gt;3</formula>
    </cfRule>
  </conditionalFormatting>
  <conditionalFormatting sqref="B2:BB86">
    <cfRule type="expression" dxfId="33" priority="4">
      <formula>($BC2&gt;=2)+($BD2&gt;=2)+($BE2&gt;=2)+($BF2&gt;=2)</formula>
    </cfRule>
  </conditionalFormatting>
  <conditionalFormatting sqref="BC1:BC1048576">
    <cfRule type="expression" dxfId="32" priority="3">
      <formula>$BC1&gt;=2</formula>
    </cfRule>
  </conditionalFormatting>
  <printOptions horizontalCentered="1" gridLines="1"/>
  <pageMargins left="0.7" right="0.7" top="0.75" bottom="0.75" header="0" footer="0"/>
  <pageSetup paperSize="9" fitToHeight="0" pageOrder="overThenDown" orientation="portrait" cellComments="atEnd"/>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A21DCFD-2ACA-45EE-9E3A-1F97C496488E}">
  <sheetPr codeName="Feuil2"/>
  <dimension ref="A1:N129"/>
  <sheetViews>
    <sheetView workbookViewId="0">
      <selection activeCell="D10" sqref="D10"/>
    </sheetView>
  </sheetViews>
  <sheetFormatPr baseColWidth="10" defaultColWidth="11.44140625" defaultRowHeight="13.2" x14ac:dyDescent="0.25"/>
  <cols>
    <col min="1" max="1" width="16.6640625" style="15" customWidth="1"/>
    <col min="3" max="8" width="20.6640625" customWidth="1"/>
  </cols>
  <sheetData>
    <row r="1" spans="1:11" x14ac:dyDescent="0.25">
      <c r="B1" s="31"/>
      <c r="C1" s="31"/>
      <c r="D1" s="31"/>
      <c r="E1" s="31" t="s">
        <v>124</v>
      </c>
      <c r="F1" s="31"/>
      <c r="G1" s="31"/>
      <c r="H1" s="31"/>
    </row>
    <row r="3" spans="1:11" x14ac:dyDescent="0.25">
      <c r="C3" s="10" t="s">
        <v>96</v>
      </c>
      <c r="D3" s="11"/>
      <c r="E3" s="10"/>
      <c r="F3" s="11"/>
      <c r="G3" s="11"/>
      <c r="H3" s="29"/>
    </row>
    <row r="4" spans="1:11" x14ac:dyDescent="0.25">
      <c r="A4" s="17" t="s">
        <v>96</v>
      </c>
      <c r="B4" s="2" t="s">
        <v>101</v>
      </c>
      <c r="C4" s="3"/>
      <c r="D4" s="3"/>
      <c r="E4" s="3"/>
      <c r="F4" s="6"/>
      <c r="G4" s="6"/>
      <c r="H4" s="6"/>
    </row>
    <row r="5" spans="1:11" x14ac:dyDescent="0.25">
      <c r="A5" s="17" t="s">
        <v>96</v>
      </c>
      <c r="B5" s="2" t="s">
        <v>102</v>
      </c>
      <c r="C5" s="3"/>
      <c r="D5" s="5"/>
      <c r="E5" s="3"/>
      <c r="F5" s="6"/>
      <c r="G5" s="6"/>
      <c r="H5" s="6"/>
    </row>
    <row r="7" spans="1:11" x14ac:dyDescent="0.25">
      <c r="C7" s="30"/>
      <c r="D7" s="30"/>
      <c r="E7" s="30" t="s">
        <v>105</v>
      </c>
      <c r="F7" s="30"/>
      <c r="G7" s="30"/>
      <c r="H7" s="30"/>
    </row>
    <row r="8" spans="1:11" x14ac:dyDescent="0.25">
      <c r="A8" s="17" t="s">
        <v>97</v>
      </c>
      <c r="B8" s="16" t="s">
        <v>98</v>
      </c>
      <c r="C8" s="3"/>
      <c r="D8" s="3"/>
      <c r="E8" s="3" t="s">
        <v>191</v>
      </c>
      <c r="F8" s="6"/>
      <c r="G8" s="6"/>
      <c r="H8" s="6"/>
    </row>
    <row r="9" spans="1:11" x14ac:dyDescent="0.25">
      <c r="A9" s="17" t="s">
        <v>97</v>
      </c>
      <c r="B9" s="16" t="s">
        <v>99</v>
      </c>
      <c r="C9" s="3" t="s">
        <v>191</v>
      </c>
      <c r="D9" s="5"/>
      <c r="E9" s="3"/>
      <c r="F9" s="6"/>
      <c r="G9" s="6"/>
      <c r="H9" s="6"/>
    </row>
    <row r="10" spans="1:11" x14ac:dyDescent="0.25">
      <c r="A10" s="17" t="s">
        <v>97</v>
      </c>
      <c r="B10" s="16" t="s">
        <v>100</v>
      </c>
      <c r="C10" s="3"/>
      <c r="D10" s="3"/>
      <c r="E10" s="4"/>
      <c r="F10" s="9"/>
      <c r="G10" s="6"/>
      <c r="H10" s="6"/>
    </row>
    <row r="11" spans="1:11" x14ac:dyDescent="0.25">
      <c r="A11" s="18"/>
      <c r="B11" s="1"/>
      <c r="E11" s="12"/>
      <c r="F11" s="13"/>
    </row>
    <row r="12" spans="1:11" x14ac:dyDescent="0.25">
      <c r="A12" s="18"/>
      <c r="C12" s="30"/>
      <c r="D12" s="30"/>
      <c r="E12" s="30" t="s">
        <v>104</v>
      </c>
      <c r="F12" s="30"/>
      <c r="G12" s="30"/>
      <c r="H12" s="30"/>
    </row>
    <row r="13" spans="1:11" x14ac:dyDescent="0.25">
      <c r="A13" s="17" t="s">
        <v>97</v>
      </c>
      <c r="B13" s="16" t="s">
        <v>98</v>
      </c>
      <c r="C13" s="3"/>
      <c r="D13" s="6"/>
      <c r="E13" s="6"/>
      <c r="F13" s="6"/>
      <c r="G13" s="6"/>
      <c r="H13" s="6"/>
    </row>
    <row r="14" spans="1:11" x14ac:dyDescent="0.25">
      <c r="A14" s="17" t="s">
        <v>97</v>
      </c>
      <c r="B14" s="16" t="s">
        <v>99</v>
      </c>
      <c r="C14" s="3"/>
      <c r="D14" s="7"/>
      <c r="E14" s="6"/>
      <c r="F14" s="6"/>
      <c r="G14" s="6"/>
      <c r="H14" s="6"/>
    </row>
    <row r="15" spans="1:11" x14ac:dyDescent="0.25">
      <c r="A15" s="17" t="s">
        <v>97</v>
      </c>
      <c r="B15" s="16" t="s">
        <v>100</v>
      </c>
      <c r="C15" s="3"/>
      <c r="D15" s="6"/>
      <c r="E15" s="8"/>
      <c r="F15" s="9"/>
      <c r="G15" s="6"/>
      <c r="H15" s="6"/>
      <c r="K15" s="3"/>
    </row>
    <row r="16" spans="1:11" x14ac:dyDescent="0.25">
      <c r="B16" s="1"/>
      <c r="E16" s="12"/>
      <c r="F16" s="13"/>
    </row>
    <row r="17" spans="1:14" ht="13.2" customHeight="1" x14ac:dyDescent="0.25">
      <c r="C17" s="30"/>
      <c r="D17" s="30"/>
      <c r="E17" s="30" t="s">
        <v>160</v>
      </c>
      <c r="F17" s="30"/>
      <c r="G17" s="30"/>
      <c r="H17" s="30"/>
    </row>
    <row r="18" spans="1:14" x14ac:dyDescent="0.25">
      <c r="A18" s="17" t="s">
        <v>159</v>
      </c>
      <c r="B18" s="16" t="s">
        <v>98</v>
      </c>
      <c r="C18" s="3"/>
      <c r="D18" s="3"/>
      <c r="E18" s="3"/>
      <c r="F18" s="6"/>
      <c r="G18" s="6"/>
      <c r="H18" s="6"/>
      <c r="I18" s="1"/>
    </row>
    <row r="19" spans="1:14" x14ac:dyDescent="0.25">
      <c r="A19" s="17" t="s">
        <v>159</v>
      </c>
      <c r="B19" s="16" t="s">
        <v>99</v>
      </c>
      <c r="C19" s="3"/>
      <c r="D19" s="5"/>
      <c r="E19" s="3"/>
      <c r="F19" s="6"/>
      <c r="G19" s="6"/>
      <c r="H19" s="6"/>
    </row>
    <row r="20" spans="1:14" x14ac:dyDescent="0.25">
      <c r="A20" s="17" t="s">
        <v>159</v>
      </c>
      <c r="B20" s="16" t="s">
        <v>100</v>
      </c>
      <c r="C20" s="3"/>
      <c r="D20" s="3"/>
      <c r="E20" s="4"/>
      <c r="F20" s="9"/>
      <c r="G20" s="6"/>
      <c r="H20" s="6"/>
    </row>
    <row r="21" spans="1:14" x14ac:dyDescent="0.25">
      <c r="A21" s="18"/>
      <c r="B21" s="1"/>
      <c r="E21" s="12"/>
      <c r="F21" s="13"/>
    </row>
    <row r="22" spans="1:14" x14ac:dyDescent="0.25">
      <c r="A22" s="18"/>
      <c r="C22" s="30"/>
      <c r="D22" s="30"/>
      <c r="E22" s="30" t="s">
        <v>161</v>
      </c>
      <c r="F22" s="30"/>
      <c r="G22" s="30"/>
      <c r="H22" s="30"/>
    </row>
    <row r="23" spans="1:14" x14ac:dyDescent="0.25">
      <c r="A23" s="17" t="s">
        <v>159</v>
      </c>
      <c r="B23" s="16" t="s">
        <v>98</v>
      </c>
      <c r="C23" s="3"/>
      <c r="D23" s="6"/>
      <c r="E23" s="6"/>
      <c r="F23" s="6"/>
      <c r="G23" s="6"/>
      <c r="H23" s="6"/>
    </row>
    <row r="24" spans="1:14" x14ac:dyDescent="0.25">
      <c r="A24" s="17" t="s">
        <v>159</v>
      </c>
      <c r="B24" s="16" t="s">
        <v>99</v>
      </c>
      <c r="C24" s="3"/>
      <c r="D24" s="7"/>
      <c r="E24" s="6"/>
      <c r="F24" s="6"/>
      <c r="G24" s="6"/>
      <c r="H24" s="6"/>
    </row>
    <row r="25" spans="1:14" x14ac:dyDescent="0.25">
      <c r="A25" s="17" t="s">
        <v>159</v>
      </c>
      <c r="B25" s="16" t="s">
        <v>100</v>
      </c>
      <c r="C25" s="3"/>
      <c r="D25" s="6"/>
      <c r="E25" s="8"/>
      <c r="F25" s="9"/>
      <c r="G25" s="6"/>
      <c r="H25" s="6"/>
    </row>
    <row r="26" spans="1:14" x14ac:dyDescent="0.25">
      <c r="B26" s="1"/>
      <c r="E26" s="12"/>
      <c r="F26" s="13"/>
    </row>
    <row r="27" spans="1:14" x14ac:dyDescent="0.25">
      <c r="C27" s="14"/>
      <c r="D27" s="14"/>
      <c r="E27" s="29" t="s">
        <v>103</v>
      </c>
      <c r="F27" s="14"/>
      <c r="G27" s="14"/>
      <c r="H27" s="14"/>
    </row>
    <row r="28" spans="1:14" x14ac:dyDescent="0.25">
      <c r="A28" s="32" t="s">
        <v>126</v>
      </c>
      <c r="B28" s="16" t="s">
        <v>98</v>
      </c>
      <c r="C28" s="3"/>
      <c r="D28" s="3"/>
      <c r="E28" s="3"/>
      <c r="F28" s="3"/>
      <c r="G28" s="3"/>
      <c r="H28" s="3"/>
    </row>
    <row r="29" spans="1:14" x14ac:dyDescent="0.25">
      <c r="A29" s="32" t="s">
        <v>126</v>
      </c>
      <c r="B29" s="16" t="s">
        <v>106</v>
      </c>
      <c r="C29" s="3"/>
      <c r="D29" s="3"/>
      <c r="E29" s="3"/>
      <c r="F29" s="3"/>
      <c r="G29" s="3"/>
      <c r="H29" s="3"/>
    </row>
    <row r="30" spans="1:14" x14ac:dyDescent="0.25">
      <c r="A30" s="32" t="s">
        <v>126</v>
      </c>
      <c r="B30" s="16" t="s">
        <v>107</v>
      </c>
      <c r="C30" s="5"/>
      <c r="D30" s="3"/>
      <c r="E30" s="3"/>
      <c r="F30" s="3"/>
      <c r="G30" s="3"/>
      <c r="H30" s="3"/>
      <c r="J30" t="s">
        <v>165</v>
      </c>
      <c r="K30" t="s">
        <v>166</v>
      </c>
      <c r="L30" t="s">
        <v>167</v>
      </c>
      <c r="M30" t="s">
        <v>168</v>
      </c>
      <c r="N30" t="s">
        <v>169</v>
      </c>
    </row>
    <row r="31" spans="1:14" x14ac:dyDescent="0.25">
      <c r="A31" s="33"/>
    </row>
    <row r="32" spans="1:14" x14ac:dyDescent="0.25">
      <c r="A32" s="33"/>
      <c r="C32" s="14"/>
      <c r="D32" s="14"/>
      <c r="E32" s="29" t="s">
        <v>108</v>
      </c>
      <c r="F32" s="14"/>
      <c r="G32" s="14"/>
      <c r="H32" s="14"/>
    </row>
    <row r="33" spans="1:8" x14ac:dyDescent="0.25">
      <c r="A33" s="32" t="s">
        <v>126</v>
      </c>
      <c r="B33" s="16" t="s">
        <v>98</v>
      </c>
      <c r="C33" s="3"/>
      <c r="D33" s="6"/>
      <c r="E33" s="6"/>
      <c r="F33" s="6"/>
      <c r="G33" s="6"/>
      <c r="H33" s="6"/>
    </row>
    <row r="34" spans="1:8" x14ac:dyDescent="0.25">
      <c r="A34" s="32" t="s">
        <v>126</v>
      </c>
      <c r="B34" s="16" t="s">
        <v>106</v>
      </c>
      <c r="C34" s="3"/>
      <c r="D34" s="6"/>
      <c r="E34" s="6"/>
      <c r="F34" s="6"/>
      <c r="G34" s="6"/>
      <c r="H34" s="6"/>
    </row>
    <row r="35" spans="1:8" x14ac:dyDescent="0.25">
      <c r="A35" s="32" t="s">
        <v>126</v>
      </c>
      <c r="B35" s="16" t="s">
        <v>107</v>
      </c>
      <c r="C35" s="5"/>
      <c r="D35" s="6"/>
      <c r="E35" s="6"/>
      <c r="F35" s="6"/>
      <c r="G35" s="6"/>
      <c r="H35" s="6"/>
    </row>
    <row r="36" spans="1:8" x14ac:dyDescent="0.25">
      <c r="A36" s="33"/>
    </row>
    <row r="37" spans="1:8" x14ac:dyDescent="0.25">
      <c r="A37" s="33"/>
      <c r="C37" s="14"/>
      <c r="D37" s="14"/>
      <c r="E37" s="29" t="s">
        <v>109</v>
      </c>
      <c r="F37" s="14"/>
      <c r="G37" s="14"/>
      <c r="H37" s="14"/>
    </row>
    <row r="38" spans="1:8" x14ac:dyDescent="0.25">
      <c r="A38" s="32" t="s">
        <v>126</v>
      </c>
      <c r="B38" s="16" t="s">
        <v>98</v>
      </c>
      <c r="C38" s="3"/>
      <c r="D38" s="6"/>
      <c r="E38" s="6"/>
      <c r="F38" s="6"/>
      <c r="G38" s="6"/>
      <c r="H38" s="6"/>
    </row>
    <row r="39" spans="1:8" x14ac:dyDescent="0.25">
      <c r="A39" s="32" t="s">
        <v>126</v>
      </c>
      <c r="B39" s="16" t="s">
        <v>106</v>
      </c>
      <c r="C39" s="3"/>
      <c r="D39" s="6"/>
      <c r="E39" s="6"/>
      <c r="F39" s="6"/>
      <c r="G39" s="6"/>
      <c r="H39" s="6"/>
    </row>
    <row r="40" spans="1:8" x14ac:dyDescent="0.25">
      <c r="A40" s="32" t="s">
        <v>126</v>
      </c>
      <c r="B40" s="16" t="s">
        <v>107</v>
      </c>
      <c r="C40" s="5"/>
      <c r="D40" s="6"/>
      <c r="E40" s="6"/>
      <c r="F40" s="6"/>
      <c r="G40" s="6"/>
      <c r="H40" s="6"/>
    </row>
    <row r="42" spans="1:8" x14ac:dyDescent="0.25">
      <c r="C42" s="14"/>
      <c r="D42" s="14"/>
      <c r="E42" s="29" t="s">
        <v>111</v>
      </c>
      <c r="F42" s="14"/>
      <c r="G42" s="14"/>
      <c r="H42" s="14"/>
    </row>
    <row r="43" spans="1:8" x14ac:dyDescent="0.25">
      <c r="A43" s="34" t="s">
        <v>127</v>
      </c>
      <c r="B43" s="16" t="s">
        <v>110</v>
      </c>
      <c r="C43" s="3"/>
      <c r="D43" s="3"/>
      <c r="E43" s="6"/>
      <c r="F43" s="6"/>
      <c r="G43" s="6"/>
      <c r="H43" s="6"/>
    </row>
    <row r="44" spans="1:8" x14ac:dyDescent="0.25">
      <c r="A44" s="35"/>
    </row>
    <row r="45" spans="1:8" x14ac:dyDescent="0.25">
      <c r="A45" s="35"/>
      <c r="C45" s="14"/>
      <c r="D45" s="14"/>
      <c r="E45" s="29" t="s">
        <v>112</v>
      </c>
      <c r="F45" s="14"/>
      <c r="G45" s="14"/>
      <c r="H45" s="14"/>
    </row>
    <row r="46" spans="1:8" x14ac:dyDescent="0.25">
      <c r="A46" s="34" t="s">
        <v>127</v>
      </c>
      <c r="B46" s="16" t="s">
        <v>110</v>
      </c>
      <c r="C46" s="3"/>
      <c r="D46" s="3"/>
      <c r="E46" s="6"/>
      <c r="F46" s="6"/>
      <c r="G46" s="6"/>
      <c r="H46" s="6"/>
    </row>
    <row r="48" spans="1:8" x14ac:dyDescent="0.25">
      <c r="C48" s="30"/>
      <c r="D48" s="30"/>
      <c r="E48" s="30" t="s">
        <v>113</v>
      </c>
      <c r="F48" s="30"/>
      <c r="G48" s="30"/>
      <c r="H48" s="30"/>
    </row>
    <row r="49" spans="1:8" x14ac:dyDescent="0.25">
      <c r="A49" s="17" t="s">
        <v>128</v>
      </c>
      <c r="B49" s="16" t="s">
        <v>98</v>
      </c>
      <c r="C49" s="3"/>
      <c r="D49" s="3"/>
      <c r="E49" s="6"/>
      <c r="F49" s="6"/>
      <c r="G49" s="6"/>
      <c r="H49" s="6"/>
    </row>
    <row r="50" spans="1:8" x14ac:dyDescent="0.25">
      <c r="A50" s="17" t="s">
        <v>128</v>
      </c>
      <c r="B50" s="16" t="s">
        <v>106</v>
      </c>
      <c r="C50" s="3"/>
      <c r="D50" s="5"/>
      <c r="E50" s="6"/>
      <c r="F50" s="6"/>
      <c r="G50" s="6"/>
      <c r="H50" s="6"/>
    </row>
    <row r="51" spans="1:8" x14ac:dyDescent="0.25">
      <c r="A51" s="17" t="s">
        <v>128</v>
      </c>
      <c r="B51" s="16" t="s">
        <v>107</v>
      </c>
      <c r="C51" s="3"/>
      <c r="D51" s="3"/>
      <c r="E51" s="8"/>
      <c r="F51" s="9"/>
      <c r="G51" s="6"/>
      <c r="H51" s="6"/>
    </row>
    <row r="52" spans="1:8" x14ac:dyDescent="0.25">
      <c r="A52" s="17"/>
    </row>
    <row r="53" spans="1:8" x14ac:dyDescent="0.25">
      <c r="A53" s="17"/>
      <c r="C53" s="30"/>
      <c r="D53" s="30"/>
      <c r="E53" s="30" t="s">
        <v>114</v>
      </c>
      <c r="F53" s="30"/>
      <c r="G53" s="30"/>
      <c r="H53" s="30"/>
    </row>
    <row r="54" spans="1:8" x14ac:dyDescent="0.25">
      <c r="A54" s="17" t="s">
        <v>128</v>
      </c>
      <c r="B54" s="16" t="s">
        <v>98</v>
      </c>
      <c r="C54" s="3"/>
      <c r="D54" s="6"/>
      <c r="E54" s="6"/>
      <c r="F54" s="6"/>
      <c r="G54" s="6"/>
      <c r="H54" s="6"/>
    </row>
    <row r="55" spans="1:8" x14ac:dyDescent="0.25">
      <c r="A55" s="17" t="s">
        <v>128</v>
      </c>
      <c r="B55" s="16" t="s">
        <v>106</v>
      </c>
      <c r="C55" s="3" t="s">
        <v>195</v>
      </c>
      <c r="D55" s="9"/>
      <c r="E55" s="6"/>
      <c r="F55" s="6"/>
      <c r="G55" s="6"/>
      <c r="H55" s="6"/>
    </row>
    <row r="56" spans="1:8" x14ac:dyDescent="0.25">
      <c r="A56" s="17" t="s">
        <v>128</v>
      </c>
      <c r="B56" s="16" t="s">
        <v>107</v>
      </c>
      <c r="C56" s="3"/>
      <c r="D56" s="6"/>
      <c r="E56" s="8"/>
      <c r="F56" s="9"/>
      <c r="G56" s="6"/>
      <c r="H56" s="6"/>
    </row>
    <row r="57" spans="1:8" x14ac:dyDescent="0.25">
      <c r="A57" s="17"/>
    </row>
    <row r="58" spans="1:8" x14ac:dyDescent="0.25">
      <c r="A58" s="17"/>
      <c r="C58" s="30"/>
      <c r="D58" s="30"/>
      <c r="E58" s="30" t="s">
        <v>115</v>
      </c>
      <c r="F58" s="30"/>
      <c r="G58" s="30"/>
      <c r="H58" s="30"/>
    </row>
    <row r="59" spans="1:8" x14ac:dyDescent="0.25">
      <c r="A59" s="17" t="s">
        <v>128</v>
      </c>
      <c r="B59" s="16" t="s">
        <v>98</v>
      </c>
      <c r="C59" s="3"/>
      <c r="D59" s="6"/>
      <c r="E59" s="6"/>
      <c r="F59" s="6"/>
      <c r="G59" s="6"/>
      <c r="H59" s="6"/>
    </row>
    <row r="60" spans="1:8" x14ac:dyDescent="0.25">
      <c r="A60" s="17" t="s">
        <v>128</v>
      </c>
      <c r="B60" s="16" t="s">
        <v>106</v>
      </c>
      <c r="C60" s="3"/>
      <c r="D60" s="9"/>
      <c r="E60" s="6"/>
      <c r="F60" s="6"/>
      <c r="G60" s="6"/>
      <c r="H60" s="6"/>
    </row>
    <row r="61" spans="1:8" x14ac:dyDescent="0.25">
      <c r="A61" s="17" t="s">
        <v>128</v>
      </c>
      <c r="B61" s="16" t="s">
        <v>107</v>
      </c>
      <c r="C61" s="3"/>
      <c r="D61" s="6"/>
      <c r="E61" s="8"/>
      <c r="F61" s="9"/>
      <c r="G61" s="6"/>
      <c r="H61" s="6"/>
    </row>
    <row r="63" spans="1:8" x14ac:dyDescent="0.25">
      <c r="C63" s="14"/>
      <c r="D63" s="14"/>
      <c r="E63" s="29" t="s">
        <v>116</v>
      </c>
      <c r="F63" s="14"/>
      <c r="G63" s="14"/>
      <c r="H63" s="14"/>
    </row>
    <row r="64" spans="1:8" x14ac:dyDescent="0.25">
      <c r="A64" s="17" t="s">
        <v>129</v>
      </c>
      <c r="B64" s="16" t="s">
        <v>98</v>
      </c>
      <c r="C64" s="3"/>
      <c r="D64" s="3"/>
      <c r="E64" s="3"/>
      <c r="F64" s="3"/>
      <c r="G64" s="3"/>
      <c r="H64" s="3"/>
    </row>
    <row r="65" spans="1:8" x14ac:dyDescent="0.25">
      <c r="A65" s="17" t="s">
        <v>129</v>
      </c>
      <c r="B65" s="16" t="s">
        <v>106</v>
      </c>
      <c r="C65" s="3"/>
      <c r="D65" s="3"/>
      <c r="E65" s="3"/>
      <c r="F65" s="3"/>
      <c r="G65" s="3"/>
      <c r="H65" s="3"/>
    </row>
    <row r="66" spans="1:8" x14ac:dyDescent="0.25">
      <c r="A66" s="17" t="s">
        <v>129</v>
      </c>
      <c r="B66" s="16" t="s">
        <v>107</v>
      </c>
      <c r="C66" s="5"/>
      <c r="D66" s="3"/>
      <c r="E66" s="3"/>
      <c r="F66" s="3"/>
      <c r="G66" s="3"/>
      <c r="H66" s="3"/>
    </row>
    <row r="67" spans="1:8" x14ac:dyDescent="0.25">
      <c r="A67" s="18"/>
    </row>
    <row r="68" spans="1:8" x14ac:dyDescent="0.25">
      <c r="A68" s="18"/>
      <c r="C68" s="14"/>
      <c r="D68" s="14"/>
      <c r="E68" s="29" t="s">
        <v>117</v>
      </c>
      <c r="F68" s="14"/>
      <c r="G68" s="14"/>
      <c r="H68" s="14"/>
    </row>
    <row r="69" spans="1:8" x14ac:dyDescent="0.25">
      <c r="A69" s="17" t="s">
        <v>129</v>
      </c>
      <c r="B69" s="16" t="s">
        <v>98</v>
      </c>
      <c r="C69" s="3"/>
      <c r="D69" s="3"/>
      <c r="E69" s="3"/>
      <c r="F69" s="3"/>
      <c r="G69" s="3"/>
      <c r="H69" s="3"/>
    </row>
    <row r="70" spans="1:8" x14ac:dyDescent="0.25">
      <c r="A70" s="17" t="s">
        <v>129</v>
      </c>
      <c r="B70" s="16" t="s">
        <v>106</v>
      </c>
      <c r="C70" s="3"/>
      <c r="D70" s="3"/>
      <c r="E70" s="3"/>
      <c r="F70" s="3"/>
      <c r="G70" s="3"/>
      <c r="H70" s="3"/>
    </row>
    <row r="71" spans="1:8" x14ac:dyDescent="0.25">
      <c r="A71" s="17" t="s">
        <v>129</v>
      </c>
      <c r="B71" s="16" t="s">
        <v>107</v>
      </c>
      <c r="C71" s="5"/>
      <c r="D71" s="3"/>
      <c r="E71" s="3"/>
      <c r="F71" s="3"/>
      <c r="G71" s="3"/>
      <c r="H71" s="3"/>
    </row>
    <row r="72" spans="1:8" x14ac:dyDescent="0.25">
      <c r="A72" s="18"/>
    </row>
    <row r="73" spans="1:8" x14ac:dyDescent="0.25">
      <c r="A73" s="18"/>
      <c r="C73" s="14"/>
      <c r="D73" s="14"/>
      <c r="E73" s="29" t="s">
        <v>118</v>
      </c>
      <c r="F73" s="14"/>
      <c r="G73" s="14"/>
      <c r="H73" s="14"/>
    </row>
    <row r="74" spans="1:8" x14ac:dyDescent="0.25">
      <c r="A74" s="17" t="s">
        <v>129</v>
      </c>
      <c r="B74" s="16" t="s">
        <v>98</v>
      </c>
      <c r="C74" s="3"/>
      <c r="D74" s="6"/>
      <c r="E74" s="6"/>
      <c r="F74" s="6"/>
      <c r="G74" s="6"/>
      <c r="H74" s="6"/>
    </row>
    <row r="75" spans="1:8" x14ac:dyDescent="0.25">
      <c r="A75" s="17" t="s">
        <v>129</v>
      </c>
      <c r="B75" s="16" t="s">
        <v>106</v>
      </c>
      <c r="C75" s="3"/>
      <c r="D75" s="6"/>
      <c r="E75" s="6"/>
      <c r="F75" s="6"/>
      <c r="G75" s="6"/>
      <c r="H75" s="6"/>
    </row>
    <row r="76" spans="1:8" x14ac:dyDescent="0.25">
      <c r="A76" s="17" t="s">
        <v>129</v>
      </c>
      <c r="B76" s="16" t="s">
        <v>107</v>
      </c>
      <c r="C76" s="5"/>
      <c r="D76" s="6"/>
      <c r="E76" s="6"/>
      <c r="F76" s="6"/>
      <c r="G76" s="6"/>
      <c r="H76" s="6"/>
    </row>
    <row r="78" spans="1:8" x14ac:dyDescent="0.25">
      <c r="A78" s="17" t="s">
        <v>130</v>
      </c>
      <c r="C78" s="30"/>
      <c r="D78" s="30"/>
      <c r="E78" s="30" t="s">
        <v>119</v>
      </c>
      <c r="F78" s="30"/>
      <c r="G78" s="30"/>
      <c r="H78" s="30"/>
    </row>
    <row r="79" spans="1:8" x14ac:dyDescent="0.25">
      <c r="A79" s="18"/>
      <c r="B79" s="16" t="s">
        <v>121</v>
      </c>
      <c r="C79" s="3"/>
      <c r="D79" s="3"/>
      <c r="E79" s="6"/>
      <c r="F79" s="6"/>
      <c r="G79" s="6"/>
      <c r="H79" s="6"/>
    </row>
    <row r="80" spans="1:8" x14ac:dyDescent="0.25">
      <c r="A80" s="18"/>
      <c r="B80" s="16" t="s">
        <v>122</v>
      </c>
      <c r="C80" s="3"/>
      <c r="D80" s="5"/>
      <c r="E80" s="6"/>
      <c r="F80" s="6"/>
      <c r="G80" s="6"/>
      <c r="H80" s="6"/>
    </row>
    <row r="81" spans="1:8" x14ac:dyDescent="0.25">
      <c r="A81" s="18"/>
      <c r="B81" s="16" t="s">
        <v>123</v>
      </c>
      <c r="C81" s="3"/>
      <c r="D81" s="3"/>
      <c r="E81" s="8"/>
      <c r="F81" s="9"/>
      <c r="G81" s="6"/>
      <c r="H81" s="6"/>
    </row>
    <row r="82" spans="1:8" x14ac:dyDescent="0.25">
      <c r="A82" s="18"/>
    </row>
    <row r="83" spans="1:8" x14ac:dyDescent="0.25">
      <c r="A83" s="18"/>
      <c r="C83" s="30"/>
      <c r="D83" s="30"/>
      <c r="E83" s="30" t="s">
        <v>120</v>
      </c>
      <c r="F83" s="30"/>
      <c r="G83" s="30"/>
      <c r="H83" s="30"/>
    </row>
    <row r="84" spans="1:8" x14ac:dyDescent="0.25">
      <c r="A84" s="18"/>
      <c r="B84" s="16" t="s">
        <v>121</v>
      </c>
      <c r="C84" s="3"/>
      <c r="D84" s="3"/>
      <c r="E84" s="6"/>
      <c r="F84" s="6"/>
      <c r="G84" s="6"/>
      <c r="H84" s="6"/>
    </row>
    <row r="85" spans="1:8" x14ac:dyDescent="0.25">
      <c r="A85" s="18"/>
      <c r="B85" s="16" t="s">
        <v>122</v>
      </c>
      <c r="C85" s="3"/>
      <c r="D85" s="5"/>
      <c r="E85" s="6"/>
      <c r="F85" s="6"/>
      <c r="G85" s="6"/>
      <c r="H85" s="6"/>
    </row>
    <row r="86" spans="1:8" x14ac:dyDescent="0.25">
      <c r="A86" s="18"/>
      <c r="B86" s="16" t="s">
        <v>123</v>
      </c>
      <c r="C86" s="3"/>
      <c r="D86" s="3"/>
      <c r="E86" s="8"/>
      <c r="F86" s="9"/>
      <c r="G86" s="6"/>
      <c r="H86" s="6"/>
    </row>
    <row r="88" spans="1:8" x14ac:dyDescent="0.25">
      <c r="A88" s="17" t="s">
        <v>140</v>
      </c>
      <c r="C88" s="14"/>
      <c r="D88" s="14"/>
      <c r="E88" s="29" t="s">
        <v>133</v>
      </c>
      <c r="F88" s="14"/>
      <c r="G88" s="14"/>
      <c r="H88" s="14"/>
    </row>
    <row r="89" spans="1:8" x14ac:dyDescent="0.25">
      <c r="A89" s="18"/>
      <c r="B89" s="16" t="s">
        <v>136</v>
      </c>
      <c r="C89" s="3"/>
      <c r="D89" s="3"/>
      <c r="E89" s="3"/>
      <c r="F89" s="3"/>
      <c r="G89" s="3"/>
      <c r="H89" s="3"/>
    </row>
    <row r="90" spans="1:8" x14ac:dyDescent="0.25">
      <c r="A90" s="18"/>
      <c r="B90" s="16"/>
      <c r="C90" s="3"/>
      <c r="D90" s="3"/>
      <c r="E90" s="3"/>
      <c r="F90" s="3"/>
      <c r="G90" s="3"/>
      <c r="H90" s="3"/>
    </row>
    <row r="91" spans="1:8" x14ac:dyDescent="0.25">
      <c r="A91" s="18"/>
      <c r="B91" s="16"/>
      <c r="C91" s="5"/>
      <c r="D91" s="3"/>
      <c r="E91" s="3"/>
      <c r="F91" s="3"/>
      <c r="G91" s="3"/>
      <c r="H91" s="3"/>
    </row>
    <row r="92" spans="1:8" x14ac:dyDescent="0.25">
      <c r="A92" s="18"/>
    </row>
    <row r="93" spans="1:8" ht="13.2" customHeight="1" x14ac:dyDescent="0.25">
      <c r="A93" s="18"/>
      <c r="C93" s="14"/>
      <c r="D93" s="14"/>
      <c r="E93" s="29" t="s">
        <v>134</v>
      </c>
      <c r="F93" s="14"/>
      <c r="G93" s="14"/>
      <c r="H93" s="14"/>
    </row>
    <row r="94" spans="1:8" x14ac:dyDescent="0.25">
      <c r="A94" s="18"/>
      <c r="B94" s="16" t="s">
        <v>137</v>
      </c>
      <c r="C94" s="3"/>
      <c r="D94" s="3"/>
      <c r="E94" s="3"/>
      <c r="F94" s="3"/>
      <c r="G94" s="3"/>
      <c r="H94" s="3"/>
    </row>
    <row r="95" spans="1:8" x14ac:dyDescent="0.25">
      <c r="A95" s="18"/>
      <c r="B95" s="16"/>
      <c r="C95" s="3"/>
      <c r="D95" s="3"/>
      <c r="E95" s="3"/>
      <c r="F95" s="3"/>
      <c r="G95" s="3"/>
      <c r="H95" s="3"/>
    </row>
    <row r="96" spans="1:8" ht="13.2" customHeight="1" x14ac:dyDescent="0.25">
      <c r="A96" s="18"/>
      <c r="B96" s="16"/>
      <c r="C96" s="5"/>
      <c r="D96" s="3"/>
      <c r="E96" s="3"/>
      <c r="F96" s="3"/>
      <c r="G96" s="3"/>
      <c r="H96" s="3"/>
    </row>
    <row r="97" spans="1:8" x14ac:dyDescent="0.25">
      <c r="A97" s="18"/>
    </row>
    <row r="98" spans="1:8" x14ac:dyDescent="0.25">
      <c r="A98" s="18"/>
      <c r="C98" s="14"/>
      <c r="D98" s="14"/>
      <c r="E98" s="29" t="s">
        <v>135</v>
      </c>
      <c r="F98" s="14"/>
      <c r="G98" s="14"/>
      <c r="H98" s="14"/>
    </row>
    <row r="99" spans="1:8" x14ac:dyDescent="0.25">
      <c r="A99" s="18"/>
      <c r="B99" s="16" t="s">
        <v>138</v>
      </c>
      <c r="C99" s="3"/>
      <c r="D99" s="3"/>
      <c r="E99" s="3"/>
      <c r="F99" s="3"/>
      <c r="G99" s="3"/>
      <c r="H99" s="3"/>
    </row>
    <row r="100" spans="1:8" x14ac:dyDescent="0.25">
      <c r="A100" s="18"/>
      <c r="B100" s="16"/>
      <c r="C100" s="3"/>
      <c r="D100" s="3"/>
      <c r="E100" s="3"/>
      <c r="F100" s="3"/>
      <c r="G100" s="3"/>
      <c r="H100" s="3"/>
    </row>
    <row r="101" spans="1:8" x14ac:dyDescent="0.25">
      <c r="A101" s="18"/>
      <c r="B101" s="16"/>
      <c r="C101" s="5"/>
      <c r="D101" s="3"/>
      <c r="E101" s="3"/>
      <c r="F101" s="3"/>
      <c r="G101" s="3"/>
      <c r="H101" s="3"/>
    </row>
    <row r="103" spans="1:8" x14ac:dyDescent="0.25">
      <c r="A103" s="32" t="s">
        <v>131</v>
      </c>
      <c r="C103" s="14"/>
      <c r="D103" s="14"/>
      <c r="E103" s="29" t="s">
        <v>131</v>
      </c>
      <c r="F103" s="14"/>
      <c r="G103" s="14"/>
      <c r="H103" s="14"/>
    </row>
    <row r="104" spans="1:8" x14ac:dyDescent="0.25">
      <c r="A104" s="33"/>
      <c r="B104" s="16" t="s">
        <v>132</v>
      </c>
      <c r="C104" s="19"/>
      <c r="D104" s="19"/>
      <c r="E104" s="19"/>
      <c r="F104" s="19"/>
      <c r="G104" s="19"/>
      <c r="H104" s="19"/>
    </row>
    <row r="106" spans="1:8" ht="13.2" customHeight="1" x14ac:dyDescent="0.25">
      <c r="A106" s="32" t="s">
        <v>139</v>
      </c>
      <c r="C106" s="14"/>
      <c r="D106" s="14"/>
      <c r="E106" s="29" t="s">
        <v>139</v>
      </c>
      <c r="F106" s="14"/>
      <c r="G106" s="14"/>
      <c r="H106" s="14"/>
    </row>
    <row r="107" spans="1:8" x14ac:dyDescent="0.25">
      <c r="A107" s="32"/>
      <c r="B107" s="16" t="s">
        <v>145</v>
      </c>
      <c r="C107" s="21"/>
      <c r="D107" s="21"/>
      <c r="E107" s="21"/>
      <c r="F107" s="21"/>
      <c r="G107" s="21"/>
      <c r="H107" s="21"/>
    </row>
    <row r="108" spans="1:8" x14ac:dyDescent="0.25">
      <c r="A108" s="33"/>
      <c r="B108" s="16" t="s">
        <v>144</v>
      </c>
      <c r="C108" s="19"/>
      <c r="D108" s="19"/>
      <c r="E108" s="19"/>
      <c r="F108" s="19"/>
      <c r="G108" s="19"/>
      <c r="H108" s="19"/>
    </row>
    <row r="109" spans="1:8" x14ac:dyDescent="0.25">
      <c r="A109"/>
    </row>
    <row r="110" spans="1:8" ht="13.2" customHeight="1" x14ac:dyDescent="0.25">
      <c r="A110" s="32" t="s">
        <v>147</v>
      </c>
      <c r="C110" s="14"/>
      <c r="D110" s="14"/>
      <c r="E110" s="29" t="s">
        <v>148</v>
      </c>
      <c r="F110" s="14"/>
      <c r="G110" s="14"/>
      <c r="H110" s="14"/>
    </row>
    <row r="111" spans="1:8" x14ac:dyDescent="0.25">
      <c r="A111" s="33"/>
      <c r="B111" s="16" t="s">
        <v>149</v>
      </c>
      <c r="C111" s="3"/>
      <c r="D111" s="3"/>
      <c r="E111" s="19"/>
      <c r="F111" s="19"/>
      <c r="G111" s="19"/>
      <c r="H111" s="19"/>
    </row>
    <row r="112" spans="1:8" x14ac:dyDescent="0.25">
      <c r="A112"/>
    </row>
    <row r="113" spans="1:8" x14ac:dyDescent="0.25">
      <c r="A113" s="32" t="s">
        <v>146</v>
      </c>
      <c r="C113" s="14"/>
      <c r="D113" s="14"/>
      <c r="E113" s="29" t="s">
        <v>146</v>
      </c>
      <c r="F113" s="14"/>
      <c r="G113" s="14"/>
      <c r="H113" s="14"/>
    </row>
    <row r="114" spans="1:8" x14ac:dyDescent="0.25">
      <c r="A114" s="33"/>
      <c r="B114" s="16" t="s">
        <v>149</v>
      </c>
      <c r="C114" s="3"/>
      <c r="D114" s="3"/>
      <c r="E114" s="19"/>
      <c r="F114" s="19"/>
      <c r="G114" s="19"/>
      <c r="H114" s="19"/>
    </row>
    <row r="115" spans="1:8" x14ac:dyDescent="0.25">
      <c r="A115"/>
    </row>
    <row r="116" spans="1:8" x14ac:dyDescent="0.25">
      <c r="A116" s="32" t="s">
        <v>150</v>
      </c>
      <c r="C116" s="14"/>
      <c r="D116" s="14"/>
      <c r="E116" s="29" t="s">
        <v>150</v>
      </c>
      <c r="F116" s="14"/>
      <c r="G116" s="14"/>
      <c r="H116" s="14"/>
    </row>
    <row r="117" spans="1:8" x14ac:dyDescent="0.25">
      <c r="A117" s="33"/>
      <c r="B117" s="16" t="s">
        <v>149</v>
      </c>
      <c r="C117" s="19"/>
      <c r="D117" s="19"/>
      <c r="E117" s="19"/>
      <c r="F117" s="19"/>
      <c r="G117" s="19"/>
      <c r="H117" s="19"/>
    </row>
    <row r="118" spans="1:8" x14ac:dyDescent="0.25">
      <c r="A118"/>
    </row>
    <row r="119" spans="1:8" x14ac:dyDescent="0.25">
      <c r="A119" s="32" t="s">
        <v>151</v>
      </c>
      <c r="C119" s="14"/>
      <c r="D119" s="14"/>
      <c r="E119" s="29" t="s">
        <v>151</v>
      </c>
      <c r="F119" s="14"/>
      <c r="G119" s="14"/>
      <c r="H119" s="14"/>
    </row>
    <row r="120" spans="1:8" x14ac:dyDescent="0.25">
      <c r="A120" s="33"/>
      <c r="B120" s="16" t="s">
        <v>149</v>
      </c>
      <c r="C120" s="3"/>
      <c r="D120" s="3"/>
      <c r="E120" s="19"/>
      <c r="F120" s="19"/>
      <c r="G120" s="19"/>
      <c r="H120" s="19"/>
    </row>
    <row r="121" spans="1:8" x14ac:dyDescent="0.25">
      <c r="A121"/>
    </row>
    <row r="122" spans="1:8" x14ac:dyDescent="0.25">
      <c r="A122" s="32" t="s">
        <v>152</v>
      </c>
      <c r="C122" s="14"/>
      <c r="D122" s="14"/>
      <c r="E122" s="29" t="s">
        <v>152</v>
      </c>
      <c r="F122" s="14"/>
      <c r="G122" s="14"/>
      <c r="H122" s="14"/>
    </row>
    <row r="123" spans="1:8" x14ac:dyDescent="0.25">
      <c r="A123" s="32"/>
      <c r="B123" s="16" t="s">
        <v>153</v>
      </c>
      <c r="C123" s="21"/>
      <c r="D123" s="21"/>
      <c r="E123" s="21"/>
      <c r="F123" s="21"/>
      <c r="G123" s="21"/>
      <c r="H123" s="21"/>
    </row>
    <row r="124" spans="1:8" x14ac:dyDescent="0.25">
      <c r="A124" s="33"/>
      <c r="B124" s="16" t="s">
        <v>154</v>
      </c>
      <c r="C124" s="19"/>
      <c r="D124" s="19"/>
      <c r="E124" s="19"/>
      <c r="F124" s="19"/>
      <c r="G124" s="19"/>
      <c r="H124" s="19"/>
    </row>
    <row r="125" spans="1:8" x14ac:dyDescent="0.25">
      <c r="A125"/>
    </row>
    <row r="126" spans="1:8" x14ac:dyDescent="0.25">
      <c r="A126" s="32" t="s">
        <v>155</v>
      </c>
      <c r="C126" s="14"/>
      <c r="D126" s="14"/>
      <c r="E126" s="29" t="s">
        <v>155</v>
      </c>
      <c r="F126" s="14"/>
      <c r="G126" s="14"/>
      <c r="H126" s="14"/>
    </row>
    <row r="127" spans="1:8" x14ac:dyDescent="0.25">
      <c r="A127" s="32"/>
      <c r="B127" s="16" t="s">
        <v>156</v>
      </c>
      <c r="C127" s="21"/>
      <c r="D127" s="21"/>
      <c r="E127" s="21"/>
      <c r="F127" s="21"/>
      <c r="G127" s="21"/>
      <c r="H127" s="21"/>
    </row>
    <row r="128" spans="1:8" x14ac:dyDescent="0.25">
      <c r="A128" s="32"/>
      <c r="B128" s="16" t="s">
        <v>157</v>
      </c>
      <c r="C128" s="19"/>
      <c r="D128" s="19"/>
      <c r="E128" s="21"/>
      <c r="F128" s="21"/>
      <c r="G128" s="21"/>
      <c r="H128" s="21"/>
    </row>
    <row r="129" spans="1:8" x14ac:dyDescent="0.25">
      <c r="A129" s="33"/>
      <c r="B129" s="16" t="s">
        <v>158</v>
      </c>
      <c r="C129" s="19"/>
      <c r="D129" s="19"/>
      <c r="E129" s="19"/>
      <c r="F129" s="19"/>
      <c r="G129" s="19"/>
      <c r="H129" s="19"/>
    </row>
  </sheetData>
  <phoneticPr fontId="4" type="noConversion"/>
  <conditionalFormatting sqref="C2:H2 C1:D1 F1:H1 C4:H6 C8:H11 C13:H16 C18:H21 C23:H26 C28:H31 C33:H36 C38:H41 C43:H44 C46:H47 C49:H52 C54:H57 C59:H62 C64:H67 C69:H72 C74:H77 C79:H82 C78:D78 F78:H78 C84:H87 C83:D83 F83:H83 C89:H92 C88:D88 F88:H88 C94:H97 C93:D93 F93:H93 C99:H102 C98:D98 F98:H98 C104:H105 C103:D103 F103:H103 C107:H109 C106:D106 F106:H106 C111:H112 C110:D110 F110:H110 C114:H115 C113:D113 F113:H113 C117:H118 C116:D116 F116:H116 C120:H121 C119:D119 F119:H119 C123:H125 C122:D122 F122:H122 C127:H1048576 C126:D126 F126:H126 C73:D73 F73:H73 C68:D68 F68:H68 C63:D63 F63:H63 C58:D58 F58:H58 C53:D53 F53:H53 C48:D48 F48:H48 C45:D45 F45:H45 C42:D42 F42:H42 C37:D37 F37:H37 C32:D32 F32:H32 C27:D27 F27:H27 C22:D22 F22:H22 C17:D17 F17:H17 C12:D12 F12:H12 C7:D7 F7:H7 D3 F3:H3">
    <cfRule type="duplicateValues" dxfId="31" priority="3"/>
  </conditionalFormatting>
  <conditionalFormatting sqref="K15">
    <cfRule type="duplicateValues" dxfId="29" priority="1"/>
  </conditionalFormatting>
  <pageMargins left="0.7" right="0.7" top="0.75" bottom="0.75" header="0.3" footer="0.3"/>
  <pageSetup paperSize="9" orientation="portrait" horizontalDpi="4294967293" verticalDpi="4294967293" r:id="rId1"/>
  <extLst>
    <ext xmlns:x14="http://schemas.microsoft.com/office/spreadsheetml/2009/9/main" uri="{CCE6A557-97BC-4b89-ADB6-D9C93CAAB3DF}">
      <x14:dataValidations xmlns:xm="http://schemas.microsoft.com/office/excel/2006/main" count="1">
        <x14:dataValidation type="list" allowBlank="1" showInputMessage="1" showErrorMessage="1" xr:uid="{FAB1CC9E-FED5-47AD-A6DC-1BDA18F8E3CF}">
          <x14:formula1>
            <xm:f>'Réponses au formulaire 1'!$E:$E</xm:f>
          </x14:formula1>
          <xm:sqref>C4:E5 C28:H30 C33:C35 C38:C40 C43:D43 C46:D46 C49:D51 C54:C56 C59:C61 C64:H65 C69:H71 C74:C76 C79:D81 C84:D86 C128:D128 C104:H104 C8:E10 C89:H91 C94:H96 C99:H101 C108:H108 C114:H114 C111:H111 C117:H117 C120:H120 C124:H124 C129:H129 C13:C16 C23:C26 C18:E20 K15</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C34D1F1-2D89-41D9-A3D8-89C65A335116}">
  <sheetPr codeName="Feuil3"/>
  <dimension ref="A1:H129"/>
  <sheetViews>
    <sheetView workbookViewId="0">
      <selection activeCell="C13" sqref="C13"/>
    </sheetView>
  </sheetViews>
  <sheetFormatPr baseColWidth="10" defaultColWidth="11.44140625" defaultRowHeight="13.2" x14ac:dyDescent="0.25"/>
  <cols>
    <col min="1" max="1" width="16.6640625" style="15" customWidth="1"/>
    <col min="3" max="8" width="20.6640625" customWidth="1"/>
  </cols>
  <sheetData>
    <row r="1" spans="1:8" x14ac:dyDescent="0.25">
      <c r="A1" s="42" t="s">
        <v>143</v>
      </c>
      <c r="B1" s="42"/>
      <c r="C1" s="42"/>
      <c r="D1" s="42"/>
      <c r="E1" s="42"/>
      <c r="F1" s="42"/>
      <c r="G1" s="42"/>
      <c r="H1" s="42"/>
    </row>
    <row r="3" spans="1:8" x14ac:dyDescent="0.25">
      <c r="B3" s="43" t="s">
        <v>96</v>
      </c>
      <c r="C3" s="44"/>
      <c r="D3" s="44"/>
      <c r="E3" s="44"/>
      <c r="F3" s="44"/>
      <c r="G3" s="44"/>
      <c r="H3" s="39"/>
    </row>
    <row r="4" spans="1:8" x14ac:dyDescent="0.25">
      <c r="A4" s="17" t="s">
        <v>96</v>
      </c>
      <c r="B4" s="2" t="s">
        <v>101</v>
      </c>
      <c r="C4" s="3"/>
      <c r="D4" s="3"/>
      <c r="E4" s="3"/>
      <c r="F4" s="6"/>
      <c r="G4" s="6"/>
      <c r="H4" s="6"/>
    </row>
    <row r="5" spans="1:8" x14ac:dyDescent="0.25">
      <c r="A5" s="17" t="s">
        <v>96</v>
      </c>
      <c r="B5" s="2" t="s">
        <v>102</v>
      </c>
      <c r="C5" s="3"/>
      <c r="D5" s="5"/>
      <c r="E5" s="3"/>
      <c r="F5" s="6"/>
      <c r="G5" s="6"/>
      <c r="H5" s="6"/>
    </row>
    <row r="7" spans="1:8" x14ac:dyDescent="0.25">
      <c r="B7" s="41" t="s">
        <v>105</v>
      </c>
      <c r="C7" s="41"/>
      <c r="D7" s="41"/>
      <c r="E7" s="41"/>
      <c r="F7" s="41"/>
      <c r="G7" s="41"/>
      <c r="H7" s="41"/>
    </row>
    <row r="8" spans="1:8" x14ac:dyDescent="0.25">
      <c r="A8" s="17" t="s">
        <v>97</v>
      </c>
      <c r="B8" s="16" t="s">
        <v>98</v>
      </c>
      <c r="C8" s="3"/>
      <c r="D8" s="3"/>
      <c r="E8" s="3"/>
      <c r="F8" s="6"/>
      <c r="G8" s="6"/>
      <c r="H8" s="6"/>
    </row>
    <row r="9" spans="1:8" x14ac:dyDescent="0.25">
      <c r="A9" s="17" t="s">
        <v>97</v>
      </c>
      <c r="B9" s="16" t="s">
        <v>99</v>
      </c>
      <c r="C9" s="3"/>
      <c r="D9" s="5"/>
      <c r="E9" s="3"/>
      <c r="F9" s="6"/>
      <c r="G9" s="6"/>
      <c r="H9" s="6"/>
    </row>
    <row r="10" spans="1:8" x14ac:dyDescent="0.25">
      <c r="A10" s="17" t="s">
        <v>97</v>
      </c>
      <c r="B10" s="16" t="s">
        <v>100</v>
      </c>
      <c r="C10" s="3"/>
      <c r="D10" s="3"/>
      <c r="E10" s="4"/>
      <c r="F10" s="9"/>
      <c r="G10" s="6"/>
      <c r="H10" s="6"/>
    </row>
    <row r="11" spans="1:8" x14ac:dyDescent="0.25">
      <c r="A11" s="18"/>
      <c r="B11" s="1"/>
      <c r="E11" s="12"/>
      <c r="F11" s="13"/>
    </row>
    <row r="12" spans="1:8" x14ac:dyDescent="0.25">
      <c r="A12" s="18"/>
      <c r="B12" s="41" t="s">
        <v>104</v>
      </c>
      <c r="C12" s="41"/>
      <c r="D12" s="41"/>
      <c r="E12" s="41"/>
      <c r="F12" s="41"/>
      <c r="G12" s="41"/>
      <c r="H12" s="41"/>
    </row>
    <row r="13" spans="1:8" x14ac:dyDescent="0.25">
      <c r="A13" s="17" t="s">
        <v>97</v>
      </c>
      <c r="B13" s="16" t="s">
        <v>98</v>
      </c>
      <c r="C13" s="3"/>
      <c r="D13" s="6"/>
      <c r="E13" s="6"/>
      <c r="F13" s="6"/>
      <c r="G13" s="6"/>
      <c r="H13" s="6"/>
    </row>
    <row r="14" spans="1:8" x14ac:dyDescent="0.25">
      <c r="A14" s="17" t="s">
        <v>97</v>
      </c>
      <c r="B14" s="16" t="s">
        <v>99</v>
      </c>
      <c r="C14" s="3"/>
      <c r="D14" s="7"/>
      <c r="E14" s="6"/>
      <c r="F14" s="6"/>
      <c r="G14" s="6"/>
      <c r="H14" s="6"/>
    </row>
    <row r="15" spans="1:8" x14ac:dyDescent="0.25">
      <c r="A15" s="17" t="s">
        <v>97</v>
      </c>
      <c r="B15" s="16" t="s">
        <v>100</v>
      </c>
      <c r="C15" s="3"/>
      <c r="D15" s="6"/>
      <c r="E15" s="8"/>
      <c r="F15" s="9"/>
      <c r="G15" s="6"/>
      <c r="H15" s="6"/>
    </row>
    <row r="16" spans="1:8" x14ac:dyDescent="0.25">
      <c r="B16" s="1"/>
      <c r="E16" s="12"/>
      <c r="F16" s="13"/>
    </row>
    <row r="17" spans="1:8" ht="13.2" customHeight="1" x14ac:dyDescent="0.25">
      <c r="B17" s="41" t="s">
        <v>160</v>
      </c>
      <c r="C17" s="41"/>
      <c r="D17" s="41"/>
      <c r="E17" s="41"/>
      <c r="F17" s="41"/>
      <c r="G17" s="41"/>
      <c r="H17" s="41"/>
    </row>
    <row r="18" spans="1:8" x14ac:dyDescent="0.25">
      <c r="A18" s="17" t="s">
        <v>159</v>
      </c>
      <c r="B18" s="16" t="s">
        <v>98</v>
      </c>
      <c r="C18" s="3"/>
      <c r="D18" s="3"/>
      <c r="E18" s="3"/>
      <c r="F18" s="6"/>
      <c r="G18" s="6"/>
      <c r="H18" s="6"/>
    </row>
    <row r="19" spans="1:8" x14ac:dyDescent="0.25">
      <c r="A19" s="17" t="s">
        <v>159</v>
      </c>
      <c r="B19" s="16" t="s">
        <v>99</v>
      </c>
      <c r="C19" s="3"/>
      <c r="D19" s="5"/>
      <c r="E19" s="3"/>
      <c r="F19" s="6"/>
      <c r="G19" s="6"/>
      <c r="H19" s="6"/>
    </row>
    <row r="20" spans="1:8" x14ac:dyDescent="0.25">
      <c r="A20" s="17" t="s">
        <v>159</v>
      </c>
      <c r="B20" s="16" t="s">
        <v>100</v>
      </c>
      <c r="C20" s="3"/>
      <c r="D20" s="3"/>
      <c r="E20" s="4"/>
      <c r="F20" s="9"/>
      <c r="G20" s="6"/>
      <c r="H20" s="6"/>
    </row>
    <row r="21" spans="1:8" x14ac:dyDescent="0.25">
      <c r="A21" s="18"/>
      <c r="B21" s="1"/>
      <c r="E21" s="12"/>
      <c r="F21" s="13"/>
    </row>
    <row r="22" spans="1:8" x14ac:dyDescent="0.25">
      <c r="A22" s="18"/>
      <c r="B22" s="41" t="s">
        <v>161</v>
      </c>
      <c r="C22" s="41"/>
      <c r="D22" s="41"/>
      <c r="E22" s="41"/>
      <c r="F22" s="41"/>
      <c r="G22" s="41"/>
      <c r="H22" s="41"/>
    </row>
    <row r="23" spans="1:8" x14ac:dyDescent="0.25">
      <c r="A23" s="17" t="s">
        <v>159</v>
      </c>
      <c r="B23" s="16" t="s">
        <v>98</v>
      </c>
      <c r="C23" s="3"/>
      <c r="D23" s="6"/>
      <c r="E23" s="6"/>
      <c r="F23" s="6"/>
      <c r="G23" s="6"/>
      <c r="H23" s="6"/>
    </row>
    <row r="24" spans="1:8" x14ac:dyDescent="0.25">
      <c r="A24" s="17" t="s">
        <v>159</v>
      </c>
      <c r="B24" s="16" t="s">
        <v>99</v>
      </c>
      <c r="C24" s="3"/>
      <c r="D24" s="7"/>
      <c r="E24" s="6"/>
      <c r="F24" s="6"/>
      <c r="G24" s="6"/>
      <c r="H24" s="6"/>
    </row>
    <row r="25" spans="1:8" x14ac:dyDescent="0.25">
      <c r="A25" s="17" t="s">
        <v>159</v>
      </c>
      <c r="B25" s="16" t="s">
        <v>100</v>
      </c>
      <c r="C25" s="3"/>
      <c r="D25" s="6"/>
      <c r="E25" s="8"/>
      <c r="F25" s="9"/>
      <c r="G25" s="6"/>
      <c r="H25" s="6"/>
    </row>
    <row r="26" spans="1:8" x14ac:dyDescent="0.25">
      <c r="B26" s="1"/>
      <c r="E26" s="12"/>
      <c r="F26" s="13"/>
    </row>
    <row r="27" spans="1:8" x14ac:dyDescent="0.25">
      <c r="B27" s="39" t="s">
        <v>103</v>
      </c>
      <c r="C27" s="40"/>
      <c r="D27" s="40"/>
      <c r="E27" s="40"/>
      <c r="F27" s="40"/>
      <c r="G27" s="40"/>
      <c r="H27" s="40"/>
    </row>
    <row r="28" spans="1:8" x14ac:dyDescent="0.25">
      <c r="A28" s="32" t="s">
        <v>126</v>
      </c>
      <c r="B28" s="16" t="s">
        <v>98</v>
      </c>
      <c r="C28" s="3"/>
      <c r="D28" s="3"/>
      <c r="E28" s="3"/>
      <c r="F28" s="3"/>
      <c r="G28" s="3"/>
      <c r="H28" s="3"/>
    </row>
    <row r="29" spans="1:8" x14ac:dyDescent="0.25">
      <c r="A29" s="32" t="s">
        <v>126</v>
      </c>
      <c r="B29" s="16" t="s">
        <v>106</v>
      </c>
      <c r="C29" s="3"/>
      <c r="D29" s="3"/>
      <c r="E29" s="3"/>
      <c r="F29" s="3"/>
      <c r="G29" s="3"/>
      <c r="H29" s="3"/>
    </row>
    <row r="30" spans="1:8" x14ac:dyDescent="0.25">
      <c r="A30" s="32" t="s">
        <v>126</v>
      </c>
      <c r="B30" s="16" t="s">
        <v>107</v>
      </c>
      <c r="C30" s="5"/>
      <c r="D30" s="3"/>
      <c r="E30" s="3"/>
      <c r="F30" s="3"/>
      <c r="G30" s="3"/>
      <c r="H30" s="3"/>
    </row>
    <row r="31" spans="1:8" x14ac:dyDescent="0.25">
      <c r="A31" s="33"/>
    </row>
    <row r="32" spans="1:8" x14ac:dyDescent="0.25">
      <c r="A32" s="33"/>
      <c r="B32" s="39" t="s">
        <v>108</v>
      </c>
      <c r="C32" s="40"/>
      <c r="D32" s="40"/>
      <c r="E32" s="40"/>
      <c r="F32" s="40"/>
      <c r="G32" s="40"/>
      <c r="H32" s="40"/>
    </row>
    <row r="33" spans="1:8" x14ac:dyDescent="0.25">
      <c r="A33" s="32" t="s">
        <v>126</v>
      </c>
      <c r="B33" s="16" t="s">
        <v>98</v>
      </c>
      <c r="C33" s="3"/>
      <c r="D33" s="6"/>
      <c r="E33" s="6"/>
      <c r="F33" s="6"/>
      <c r="G33" s="6"/>
      <c r="H33" s="6"/>
    </row>
    <row r="34" spans="1:8" x14ac:dyDescent="0.25">
      <c r="A34" s="32" t="s">
        <v>126</v>
      </c>
      <c r="B34" s="16" t="s">
        <v>106</v>
      </c>
      <c r="C34" s="3"/>
      <c r="D34" s="6"/>
      <c r="E34" s="6"/>
      <c r="F34" s="6"/>
      <c r="G34" s="6"/>
      <c r="H34" s="6"/>
    </row>
    <row r="35" spans="1:8" x14ac:dyDescent="0.25">
      <c r="A35" s="32" t="s">
        <v>126</v>
      </c>
      <c r="B35" s="16" t="s">
        <v>107</v>
      </c>
      <c r="C35" s="5"/>
      <c r="D35" s="6"/>
      <c r="E35" s="6"/>
      <c r="F35" s="6"/>
      <c r="G35" s="6"/>
      <c r="H35" s="6"/>
    </row>
    <row r="36" spans="1:8" x14ac:dyDescent="0.25">
      <c r="A36" s="33"/>
    </row>
    <row r="37" spans="1:8" x14ac:dyDescent="0.25">
      <c r="A37" s="33"/>
      <c r="B37" s="39" t="s">
        <v>109</v>
      </c>
      <c r="C37" s="40"/>
      <c r="D37" s="40"/>
      <c r="E37" s="40"/>
      <c r="F37" s="40"/>
      <c r="G37" s="40"/>
      <c r="H37" s="40"/>
    </row>
    <row r="38" spans="1:8" x14ac:dyDescent="0.25">
      <c r="A38" s="32" t="s">
        <v>126</v>
      </c>
      <c r="B38" s="16" t="s">
        <v>98</v>
      </c>
      <c r="C38" s="3"/>
      <c r="D38" s="6"/>
      <c r="E38" s="6"/>
      <c r="F38" s="6"/>
      <c r="G38" s="6"/>
      <c r="H38" s="6"/>
    </row>
    <row r="39" spans="1:8" x14ac:dyDescent="0.25">
      <c r="A39" s="32" t="s">
        <v>126</v>
      </c>
      <c r="B39" s="16" t="s">
        <v>106</v>
      </c>
      <c r="C39" s="3"/>
      <c r="D39" s="6"/>
      <c r="E39" s="6"/>
      <c r="F39" s="6"/>
      <c r="G39" s="6"/>
      <c r="H39" s="6"/>
    </row>
    <row r="40" spans="1:8" x14ac:dyDescent="0.25">
      <c r="A40" s="32" t="s">
        <v>126</v>
      </c>
      <c r="B40" s="16" t="s">
        <v>107</v>
      </c>
      <c r="C40" s="5"/>
      <c r="D40" s="6"/>
      <c r="E40" s="6"/>
      <c r="F40" s="6"/>
      <c r="G40" s="6"/>
      <c r="H40" s="6"/>
    </row>
    <row r="42" spans="1:8" x14ac:dyDescent="0.25">
      <c r="B42" s="39" t="s">
        <v>111</v>
      </c>
      <c r="C42" s="40"/>
      <c r="D42" s="40"/>
      <c r="E42" s="40"/>
      <c r="F42" s="40"/>
      <c r="G42" s="40"/>
      <c r="H42" s="40"/>
    </row>
    <row r="43" spans="1:8" x14ac:dyDescent="0.25">
      <c r="A43" s="34" t="s">
        <v>127</v>
      </c>
      <c r="B43" s="16" t="s">
        <v>110</v>
      </c>
      <c r="C43" s="3"/>
      <c r="D43" s="3"/>
      <c r="E43" s="6"/>
      <c r="F43" s="6"/>
      <c r="G43" s="6"/>
      <c r="H43" s="6"/>
    </row>
    <row r="44" spans="1:8" x14ac:dyDescent="0.25">
      <c r="A44" s="35"/>
    </row>
    <row r="45" spans="1:8" x14ac:dyDescent="0.25">
      <c r="A45" s="35"/>
      <c r="B45" s="39" t="s">
        <v>112</v>
      </c>
      <c r="C45" s="40"/>
      <c r="D45" s="40"/>
      <c r="E45" s="40"/>
      <c r="F45" s="40"/>
      <c r="G45" s="40"/>
      <c r="H45" s="40"/>
    </row>
    <row r="46" spans="1:8" x14ac:dyDescent="0.25">
      <c r="A46" s="34" t="s">
        <v>127</v>
      </c>
      <c r="B46" s="16" t="s">
        <v>110</v>
      </c>
      <c r="C46" s="3"/>
      <c r="D46" s="3"/>
      <c r="E46" s="6"/>
      <c r="F46" s="6"/>
      <c r="G46" s="6"/>
      <c r="H46" s="6"/>
    </row>
    <row r="48" spans="1:8" x14ac:dyDescent="0.25">
      <c r="B48" s="41" t="s">
        <v>113</v>
      </c>
      <c r="C48" s="41"/>
      <c r="D48" s="41"/>
      <c r="E48" s="41"/>
      <c r="F48" s="41"/>
      <c r="G48" s="41"/>
      <c r="H48" s="41"/>
    </row>
    <row r="49" spans="1:8" x14ac:dyDescent="0.25">
      <c r="A49" s="17" t="s">
        <v>128</v>
      </c>
      <c r="B49" s="16" t="s">
        <v>98</v>
      </c>
      <c r="C49" s="3"/>
      <c r="D49" s="3"/>
      <c r="E49" s="6"/>
      <c r="F49" s="6"/>
      <c r="G49" s="6"/>
      <c r="H49" s="6"/>
    </row>
    <row r="50" spans="1:8" x14ac:dyDescent="0.25">
      <c r="A50" s="17" t="s">
        <v>128</v>
      </c>
      <c r="B50" s="16" t="s">
        <v>106</v>
      </c>
      <c r="C50" s="3"/>
      <c r="D50" s="5"/>
      <c r="E50" s="6"/>
      <c r="F50" s="6"/>
      <c r="G50" s="6"/>
      <c r="H50" s="6"/>
    </row>
    <row r="51" spans="1:8" x14ac:dyDescent="0.25">
      <c r="A51" s="17" t="s">
        <v>128</v>
      </c>
      <c r="B51" s="16" t="s">
        <v>107</v>
      </c>
      <c r="C51" s="3"/>
      <c r="D51" s="3"/>
      <c r="E51" s="8"/>
      <c r="F51" s="9"/>
      <c r="G51" s="6"/>
      <c r="H51" s="6"/>
    </row>
    <row r="52" spans="1:8" x14ac:dyDescent="0.25">
      <c r="A52" s="17"/>
    </row>
    <row r="53" spans="1:8" x14ac:dyDescent="0.25">
      <c r="A53" s="17"/>
      <c r="B53" s="41" t="s">
        <v>114</v>
      </c>
      <c r="C53" s="41"/>
      <c r="D53" s="41"/>
      <c r="E53" s="41"/>
      <c r="F53" s="41"/>
      <c r="G53" s="41"/>
      <c r="H53" s="41"/>
    </row>
    <row r="54" spans="1:8" x14ac:dyDescent="0.25">
      <c r="A54" s="17" t="s">
        <v>128</v>
      </c>
      <c r="B54" s="16" t="s">
        <v>98</v>
      </c>
      <c r="C54" s="3"/>
      <c r="D54" s="6"/>
      <c r="E54" s="6"/>
      <c r="F54" s="6"/>
      <c r="G54" s="6"/>
      <c r="H54" s="6"/>
    </row>
    <row r="55" spans="1:8" x14ac:dyDescent="0.25">
      <c r="A55" s="17" t="s">
        <v>128</v>
      </c>
      <c r="B55" s="16" t="s">
        <v>106</v>
      </c>
      <c r="C55" s="3"/>
      <c r="D55" s="9"/>
      <c r="E55" s="6"/>
      <c r="F55" s="6"/>
      <c r="G55" s="6"/>
      <c r="H55" s="6"/>
    </row>
    <row r="56" spans="1:8" x14ac:dyDescent="0.25">
      <c r="A56" s="17" t="s">
        <v>128</v>
      </c>
      <c r="B56" s="16" t="s">
        <v>107</v>
      </c>
      <c r="C56" s="3"/>
      <c r="D56" s="6"/>
      <c r="E56" s="8"/>
      <c r="F56" s="9"/>
      <c r="G56" s="6"/>
      <c r="H56" s="6"/>
    </row>
    <row r="57" spans="1:8" x14ac:dyDescent="0.25">
      <c r="A57" s="17"/>
    </row>
    <row r="58" spans="1:8" x14ac:dyDescent="0.25">
      <c r="A58" s="17"/>
      <c r="B58" s="41" t="s">
        <v>115</v>
      </c>
      <c r="C58" s="41"/>
      <c r="D58" s="41"/>
      <c r="E58" s="41"/>
      <c r="F58" s="41"/>
      <c r="G58" s="41"/>
      <c r="H58" s="41"/>
    </row>
    <row r="59" spans="1:8" x14ac:dyDescent="0.25">
      <c r="A59" s="17" t="s">
        <v>128</v>
      </c>
      <c r="B59" s="16" t="s">
        <v>98</v>
      </c>
      <c r="C59" s="3"/>
      <c r="D59" s="6"/>
      <c r="E59" s="6"/>
      <c r="F59" s="6"/>
      <c r="G59" s="6"/>
      <c r="H59" s="6"/>
    </row>
    <row r="60" spans="1:8" x14ac:dyDescent="0.25">
      <c r="A60" s="17" t="s">
        <v>128</v>
      </c>
      <c r="B60" s="16" t="s">
        <v>106</v>
      </c>
      <c r="C60" s="3"/>
      <c r="D60" s="9"/>
      <c r="E60" s="6"/>
      <c r="F60" s="6"/>
      <c r="G60" s="6"/>
      <c r="H60" s="6"/>
    </row>
    <row r="61" spans="1:8" x14ac:dyDescent="0.25">
      <c r="A61" s="17" t="s">
        <v>128</v>
      </c>
      <c r="B61" s="16" t="s">
        <v>107</v>
      </c>
      <c r="C61" s="3"/>
      <c r="D61" s="6"/>
      <c r="E61" s="8"/>
      <c r="F61" s="9"/>
      <c r="G61" s="6"/>
      <c r="H61" s="6"/>
    </row>
    <row r="63" spans="1:8" x14ac:dyDescent="0.25">
      <c r="B63" s="39" t="s">
        <v>116</v>
      </c>
      <c r="C63" s="40"/>
      <c r="D63" s="40"/>
      <c r="E63" s="40"/>
      <c r="F63" s="40"/>
      <c r="G63" s="40"/>
      <c r="H63" s="40"/>
    </row>
    <row r="64" spans="1:8" x14ac:dyDescent="0.25">
      <c r="A64" s="17" t="s">
        <v>129</v>
      </c>
      <c r="B64" s="16" t="s">
        <v>98</v>
      </c>
      <c r="C64" s="3"/>
      <c r="D64" s="3"/>
      <c r="E64" s="3"/>
      <c r="F64" s="3"/>
      <c r="G64" s="3"/>
      <c r="H64" s="3"/>
    </row>
    <row r="65" spans="1:8" x14ac:dyDescent="0.25">
      <c r="A65" s="17" t="s">
        <v>129</v>
      </c>
      <c r="B65" s="16" t="s">
        <v>106</v>
      </c>
      <c r="C65" s="3"/>
      <c r="D65" s="3"/>
      <c r="E65" s="3"/>
      <c r="F65" s="3"/>
      <c r="G65" s="3"/>
      <c r="H65" s="3"/>
    </row>
    <row r="66" spans="1:8" x14ac:dyDescent="0.25">
      <c r="A66" s="17" t="s">
        <v>129</v>
      </c>
      <c r="B66" s="16" t="s">
        <v>107</v>
      </c>
      <c r="C66" s="5"/>
      <c r="D66" s="3"/>
      <c r="E66" s="3"/>
      <c r="F66" s="3"/>
      <c r="G66" s="3"/>
      <c r="H66" s="3"/>
    </row>
    <row r="67" spans="1:8" x14ac:dyDescent="0.25">
      <c r="A67" s="18"/>
    </row>
    <row r="68" spans="1:8" x14ac:dyDescent="0.25">
      <c r="A68" s="18"/>
      <c r="B68" s="39" t="s">
        <v>117</v>
      </c>
      <c r="C68" s="40"/>
      <c r="D68" s="40"/>
      <c r="E68" s="40"/>
      <c r="F68" s="40"/>
      <c r="G68" s="40"/>
      <c r="H68" s="40"/>
    </row>
    <row r="69" spans="1:8" x14ac:dyDescent="0.25">
      <c r="A69" s="17" t="s">
        <v>129</v>
      </c>
      <c r="B69" s="16" t="s">
        <v>98</v>
      </c>
      <c r="C69" s="3"/>
      <c r="D69" s="3"/>
      <c r="E69" s="3"/>
      <c r="F69" s="3"/>
      <c r="G69" s="3"/>
      <c r="H69" s="3"/>
    </row>
    <row r="70" spans="1:8" x14ac:dyDescent="0.25">
      <c r="A70" s="17" t="s">
        <v>129</v>
      </c>
      <c r="B70" s="16" t="s">
        <v>106</v>
      </c>
      <c r="C70" s="3"/>
      <c r="D70" s="3"/>
      <c r="E70" s="3"/>
      <c r="F70" s="3"/>
      <c r="G70" s="3"/>
      <c r="H70" s="3"/>
    </row>
    <row r="71" spans="1:8" x14ac:dyDescent="0.25">
      <c r="A71" s="17" t="s">
        <v>129</v>
      </c>
      <c r="B71" s="16" t="s">
        <v>107</v>
      </c>
      <c r="C71" s="5"/>
      <c r="D71" s="3"/>
      <c r="E71" s="3"/>
      <c r="F71" s="3"/>
      <c r="G71" s="3"/>
      <c r="H71" s="3"/>
    </row>
    <row r="72" spans="1:8" x14ac:dyDescent="0.25">
      <c r="A72" s="18"/>
    </row>
    <row r="73" spans="1:8" x14ac:dyDescent="0.25">
      <c r="A73" s="18"/>
      <c r="B73" s="39" t="s">
        <v>118</v>
      </c>
      <c r="C73" s="40"/>
      <c r="D73" s="40"/>
      <c r="E73" s="40"/>
      <c r="F73" s="40"/>
      <c r="G73" s="40"/>
      <c r="H73" s="40"/>
    </row>
    <row r="74" spans="1:8" x14ac:dyDescent="0.25">
      <c r="A74" s="17" t="s">
        <v>129</v>
      </c>
      <c r="B74" s="16" t="s">
        <v>98</v>
      </c>
      <c r="C74" s="3"/>
      <c r="D74" s="6"/>
      <c r="E74" s="6"/>
      <c r="F74" s="6"/>
      <c r="G74" s="6"/>
      <c r="H74" s="6"/>
    </row>
    <row r="75" spans="1:8" x14ac:dyDescent="0.25">
      <c r="A75" s="17" t="s">
        <v>129</v>
      </c>
      <c r="B75" s="16" t="s">
        <v>106</v>
      </c>
      <c r="C75" s="3"/>
      <c r="D75" s="6"/>
      <c r="E75" s="6"/>
      <c r="F75" s="6"/>
      <c r="G75" s="6"/>
      <c r="H75" s="6"/>
    </row>
    <row r="76" spans="1:8" x14ac:dyDescent="0.25">
      <c r="A76" s="17" t="s">
        <v>129</v>
      </c>
      <c r="B76" s="16" t="s">
        <v>107</v>
      </c>
      <c r="C76" s="5"/>
      <c r="D76" s="6"/>
      <c r="E76" s="6"/>
      <c r="F76" s="6"/>
      <c r="G76" s="6"/>
      <c r="H76" s="6"/>
    </row>
    <row r="78" spans="1:8" x14ac:dyDescent="0.25">
      <c r="A78" s="45" t="s">
        <v>130</v>
      </c>
      <c r="B78" s="41" t="s">
        <v>119</v>
      </c>
      <c r="C78" s="41"/>
      <c r="D78" s="41"/>
      <c r="E78" s="41"/>
      <c r="F78" s="41"/>
      <c r="G78" s="41"/>
      <c r="H78" s="41"/>
    </row>
    <row r="79" spans="1:8" x14ac:dyDescent="0.25">
      <c r="A79" s="46"/>
      <c r="B79" s="16" t="s">
        <v>121</v>
      </c>
      <c r="C79" s="3"/>
      <c r="D79" s="3"/>
      <c r="E79" s="6"/>
      <c r="F79" s="6"/>
      <c r="G79" s="6"/>
      <c r="H79" s="6"/>
    </row>
    <row r="80" spans="1:8" x14ac:dyDescent="0.25">
      <c r="A80" s="46"/>
      <c r="B80" s="16" t="s">
        <v>122</v>
      </c>
      <c r="C80" s="3"/>
      <c r="D80" s="5"/>
      <c r="E80" s="6"/>
      <c r="F80" s="6"/>
      <c r="G80" s="6"/>
      <c r="H80" s="6"/>
    </row>
    <row r="81" spans="1:8" x14ac:dyDescent="0.25">
      <c r="A81" s="46"/>
      <c r="B81" s="16" t="s">
        <v>123</v>
      </c>
      <c r="C81" s="3"/>
      <c r="D81" s="3"/>
      <c r="E81" s="8"/>
      <c r="F81" s="9"/>
      <c r="G81" s="6"/>
      <c r="H81" s="6"/>
    </row>
    <row r="82" spans="1:8" x14ac:dyDescent="0.25">
      <c r="A82" s="46"/>
    </row>
    <row r="83" spans="1:8" x14ac:dyDescent="0.25">
      <c r="A83" s="46"/>
      <c r="B83" s="41" t="s">
        <v>120</v>
      </c>
      <c r="C83" s="41"/>
      <c r="D83" s="41"/>
      <c r="E83" s="41"/>
      <c r="F83" s="41"/>
      <c r="G83" s="41"/>
      <c r="H83" s="41"/>
    </row>
    <row r="84" spans="1:8" x14ac:dyDescent="0.25">
      <c r="A84" s="46"/>
      <c r="B84" s="16" t="s">
        <v>121</v>
      </c>
      <c r="C84" s="3"/>
      <c r="D84" s="3"/>
      <c r="E84" s="6"/>
      <c r="F84" s="6"/>
      <c r="G84" s="6"/>
      <c r="H84" s="6"/>
    </row>
    <row r="85" spans="1:8" x14ac:dyDescent="0.25">
      <c r="A85" s="46"/>
      <c r="B85" s="16" t="s">
        <v>122</v>
      </c>
      <c r="C85" s="3"/>
      <c r="D85" s="5"/>
      <c r="E85" s="6"/>
      <c r="F85" s="6"/>
      <c r="G85" s="6"/>
      <c r="H85" s="6"/>
    </row>
    <row r="86" spans="1:8" x14ac:dyDescent="0.25">
      <c r="A86" s="46"/>
      <c r="B86" s="16" t="s">
        <v>123</v>
      </c>
      <c r="C86" s="3"/>
      <c r="D86" s="3"/>
      <c r="E86" s="8"/>
      <c r="F86" s="9"/>
      <c r="G86" s="6"/>
      <c r="H86" s="6"/>
    </row>
    <row r="88" spans="1:8" x14ac:dyDescent="0.25">
      <c r="A88" s="45" t="s">
        <v>140</v>
      </c>
      <c r="B88" s="39" t="s">
        <v>133</v>
      </c>
      <c r="C88" s="40"/>
      <c r="D88" s="40"/>
      <c r="E88" s="40"/>
      <c r="F88" s="40"/>
      <c r="G88" s="40"/>
      <c r="H88" s="40"/>
    </row>
    <row r="89" spans="1:8" x14ac:dyDescent="0.25">
      <c r="A89" s="46"/>
      <c r="B89" s="16" t="s">
        <v>136</v>
      </c>
      <c r="C89" s="3"/>
      <c r="D89" s="3"/>
      <c r="E89" s="3"/>
      <c r="F89" s="3"/>
      <c r="G89" s="3"/>
      <c r="H89" s="3"/>
    </row>
    <row r="90" spans="1:8" x14ac:dyDescent="0.25">
      <c r="A90" s="46"/>
      <c r="B90" s="16"/>
      <c r="C90" s="3"/>
      <c r="D90" s="3"/>
      <c r="E90" s="3"/>
      <c r="F90" s="3"/>
      <c r="G90" s="3"/>
      <c r="H90" s="3"/>
    </row>
    <row r="91" spans="1:8" x14ac:dyDescent="0.25">
      <c r="A91" s="46"/>
      <c r="B91" s="16"/>
      <c r="C91" s="5"/>
      <c r="D91" s="3"/>
      <c r="E91" s="3"/>
      <c r="F91" s="3"/>
      <c r="G91" s="3"/>
      <c r="H91" s="3"/>
    </row>
    <row r="92" spans="1:8" x14ac:dyDescent="0.25">
      <c r="A92" s="46"/>
    </row>
    <row r="93" spans="1:8" ht="13.2" customHeight="1" x14ac:dyDescent="0.25">
      <c r="A93" s="46"/>
      <c r="B93" s="39" t="s">
        <v>134</v>
      </c>
      <c r="C93" s="40"/>
      <c r="D93" s="40"/>
      <c r="E93" s="40"/>
      <c r="F93" s="40"/>
      <c r="G93" s="40"/>
      <c r="H93" s="40"/>
    </row>
    <row r="94" spans="1:8" x14ac:dyDescent="0.25">
      <c r="A94" s="46"/>
      <c r="B94" s="16" t="s">
        <v>137</v>
      </c>
      <c r="C94" s="3"/>
      <c r="D94" s="3"/>
      <c r="E94" s="3"/>
      <c r="F94" s="3"/>
      <c r="G94" s="3"/>
      <c r="H94" s="3"/>
    </row>
    <row r="95" spans="1:8" x14ac:dyDescent="0.25">
      <c r="A95" s="46"/>
      <c r="B95" s="16"/>
      <c r="C95" s="3"/>
      <c r="D95" s="3"/>
      <c r="E95" s="3"/>
      <c r="F95" s="3"/>
      <c r="G95" s="3"/>
      <c r="H95" s="3"/>
    </row>
    <row r="96" spans="1:8" ht="13.2" customHeight="1" x14ac:dyDescent="0.25">
      <c r="A96" s="46"/>
      <c r="B96" s="16"/>
      <c r="C96" s="5"/>
      <c r="D96" s="3"/>
      <c r="E96" s="3"/>
      <c r="F96" s="3"/>
      <c r="G96" s="3"/>
      <c r="H96" s="3"/>
    </row>
    <row r="97" spans="1:8" x14ac:dyDescent="0.25">
      <c r="A97" s="46"/>
    </row>
    <row r="98" spans="1:8" x14ac:dyDescent="0.25">
      <c r="A98" s="46"/>
      <c r="B98" s="39" t="s">
        <v>135</v>
      </c>
      <c r="C98" s="40"/>
      <c r="D98" s="40"/>
      <c r="E98" s="40"/>
      <c r="F98" s="40"/>
      <c r="G98" s="40"/>
      <c r="H98" s="40"/>
    </row>
    <row r="99" spans="1:8" x14ac:dyDescent="0.25">
      <c r="A99" s="46"/>
      <c r="B99" s="16" t="s">
        <v>138</v>
      </c>
      <c r="C99" s="3"/>
      <c r="D99" s="3"/>
      <c r="E99" s="3"/>
      <c r="F99" s="3"/>
      <c r="G99" s="3"/>
      <c r="H99" s="3"/>
    </row>
    <row r="100" spans="1:8" x14ac:dyDescent="0.25">
      <c r="A100" s="46"/>
      <c r="B100" s="16"/>
      <c r="C100" s="3"/>
      <c r="D100" s="3"/>
      <c r="E100" s="3"/>
      <c r="F100" s="3"/>
      <c r="G100" s="3"/>
      <c r="H100" s="3"/>
    </row>
    <row r="101" spans="1:8" x14ac:dyDescent="0.25">
      <c r="A101" s="46"/>
      <c r="B101" s="16"/>
      <c r="C101" s="5"/>
      <c r="D101" s="3"/>
      <c r="E101" s="3"/>
      <c r="F101" s="3"/>
      <c r="G101" s="3"/>
      <c r="H101" s="3"/>
    </row>
    <row r="103" spans="1:8" x14ac:dyDescent="0.25">
      <c r="A103" s="47" t="s">
        <v>131</v>
      </c>
      <c r="B103" s="39" t="s">
        <v>131</v>
      </c>
      <c r="C103" s="40"/>
      <c r="D103" s="40"/>
      <c r="E103" s="40"/>
      <c r="F103" s="40"/>
      <c r="G103" s="40"/>
      <c r="H103" s="40"/>
    </row>
    <row r="104" spans="1:8" x14ac:dyDescent="0.25">
      <c r="A104" s="48"/>
      <c r="B104" s="16" t="s">
        <v>132</v>
      </c>
      <c r="C104" s="3"/>
      <c r="D104" s="3"/>
      <c r="E104" s="3"/>
      <c r="F104" s="3"/>
      <c r="G104" s="3"/>
      <c r="H104" s="19"/>
    </row>
    <row r="106" spans="1:8" ht="13.2" customHeight="1" x14ac:dyDescent="0.25">
      <c r="A106" s="47" t="s">
        <v>139</v>
      </c>
      <c r="B106" s="39" t="s">
        <v>139</v>
      </c>
      <c r="C106" s="40"/>
      <c r="D106" s="40"/>
      <c r="E106" s="40"/>
      <c r="F106" s="40"/>
      <c r="G106" s="40"/>
      <c r="H106" s="40"/>
    </row>
    <row r="107" spans="1:8" x14ac:dyDescent="0.25">
      <c r="A107" s="47"/>
      <c r="B107" s="16" t="s">
        <v>145</v>
      </c>
      <c r="C107" s="20"/>
      <c r="D107" s="20"/>
      <c r="E107" s="21"/>
      <c r="F107" s="21"/>
      <c r="G107" s="21"/>
      <c r="H107" s="21"/>
    </row>
    <row r="108" spans="1:8" x14ac:dyDescent="0.25">
      <c r="A108" s="48"/>
      <c r="B108" s="16" t="s">
        <v>144</v>
      </c>
      <c r="C108" s="3"/>
      <c r="D108" s="3"/>
      <c r="E108" s="19"/>
      <c r="F108" s="19"/>
      <c r="G108" s="19"/>
      <c r="H108" s="19"/>
    </row>
    <row r="109" spans="1:8" x14ac:dyDescent="0.25">
      <c r="A109"/>
    </row>
    <row r="110" spans="1:8" ht="13.2" customHeight="1" x14ac:dyDescent="0.25">
      <c r="A110" s="47" t="s">
        <v>147</v>
      </c>
      <c r="B110" s="39" t="s">
        <v>148</v>
      </c>
      <c r="C110" s="40"/>
      <c r="D110" s="40"/>
      <c r="E110" s="40"/>
      <c r="F110" s="40"/>
      <c r="G110" s="40"/>
      <c r="H110" s="40"/>
    </row>
    <row r="111" spans="1:8" x14ac:dyDescent="0.25">
      <c r="A111" s="48"/>
      <c r="B111" s="16" t="s">
        <v>149</v>
      </c>
      <c r="C111" s="3"/>
      <c r="D111" s="3"/>
      <c r="E111" s="19"/>
      <c r="F111" s="19"/>
      <c r="G111" s="19"/>
      <c r="H111" s="19"/>
    </row>
    <row r="112" spans="1:8" x14ac:dyDescent="0.25">
      <c r="A112"/>
    </row>
    <row r="113" spans="1:8" x14ac:dyDescent="0.25">
      <c r="A113" s="47" t="s">
        <v>146</v>
      </c>
      <c r="B113" s="39" t="s">
        <v>146</v>
      </c>
      <c r="C113" s="40"/>
      <c r="D113" s="40"/>
      <c r="E113" s="40"/>
      <c r="F113" s="40"/>
      <c r="G113" s="40"/>
      <c r="H113" s="40"/>
    </row>
    <row r="114" spans="1:8" x14ac:dyDescent="0.25">
      <c r="A114" s="48"/>
      <c r="B114" s="16" t="s">
        <v>149</v>
      </c>
      <c r="C114" s="3"/>
      <c r="D114" s="3"/>
      <c r="E114" s="19"/>
      <c r="F114" s="19"/>
      <c r="G114" s="19"/>
      <c r="H114" s="19"/>
    </row>
    <row r="115" spans="1:8" x14ac:dyDescent="0.25">
      <c r="A115"/>
    </row>
    <row r="116" spans="1:8" x14ac:dyDescent="0.25">
      <c r="A116" s="47" t="s">
        <v>150</v>
      </c>
      <c r="B116" s="39" t="s">
        <v>150</v>
      </c>
      <c r="C116" s="40"/>
      <c r="D116" s="40"/>
      <c r="E116" s="40"/>
      <c r="F116" s="40"/>
      <c r="G116" s="40"/>
      <c r="H116" s="40"/>
    </row>
    <row r="117" spans="1:8" x14ac:dyDescent="0.25">
      <c r="A117" s="48"/>
      <c r="B117" s="16" t="s">
        <v>149</v>
      </c>
      <c r="C117" s="3"/>
      <c r="D117" s="3"/>
      <c r="E117" s="19"/>
      <c r="F117" s="19"/>
      <c r="G117" s="19"/>
      <c r="H117" s="19"/>
    </row>
    <row r="118" spans="1:8" x14ac:dyDescent="0.25">
      <c r="A118"/>
    </row>
    <row r="119" spans="1:8" x14ac:dyDescent="0.25">
      <c r="A119" s="47" t="s">
        <v>151</v>
      </c>
      <c r="B119" s="39" t="s">
        <v>151</v>
      </c>
      <c r="C119" s="40"/>
      <c r="D119" s="40"/>
      <c r="E119" s="40"/>
      <c r="F119" s="40"/>
      <c r="G119" s="40"/>
      <c r="H119" s="40"/>
    </row>
    <row r="120" spans="1:8" x14ac:dyDescent="0.25">
      <c r="A120" s="48"/>
      <c r="B120" s="16" t="s">
        <v>149</v>
      </c>
      <c r="C120" s="3"/>
      <c r="D120" s="3"/>
      <c r="E120" s="19"/>
      <c r="F120" s="19"/>
      <c r="G120" s="19"/>
      <c r="H120" s="19"/>
    </row>
    <row r="121" spans="1:8" x14ac:dyDescent="0.25">
      <c r="A121"/>
    </row>
    <row r="122" spans="1:8" x14ac:dyDescent="0.25">
      <c r="A122" s="47" t="s">
        <v>152</v>
      </c>
      <c r="B122" s="39" t="s">
        <v>152</v>
      </c>
      <c r="C122" s="40"/>
      <c r="D122" s="40"/>
      <c r="E122" s="40"/>
      <c r="F122" s="40"/>
      <c r="G122" s="40"/>
      <c r="H122" s="40"/>
    </row>
    <row r="123" spans="1:8" x14ac:dyDescent="0.25">
      <c r="A123" s="47"/>
      <c r="B123" s="16" t="s">
        <v>153</v>
      </c>
      <c r="C123" s="20"/>
      <c r="D123" s="20"/>
      <c r="E123" s="21"/>
      <c r="F123" s="21"/>
      <c r="G123" s="21"/>
      <c r="H123" s="21"/>
    </row>
    <row r="124" spans="1:8" x14ac:dyDescent="0.25">
      <c r="A124" s="48"/>
      <c r="B124" s="16" t="s">
        <v>154</v>
      </c>
      <c r="C124" s="3"/>
      <c r="D124" s="3"/>
      <c r="E124" s="19"/>
      <c r="F124" s="19"/>
      <c r="G124" s="19"/>
      <c r="H124" s="19"/>
    </row>
    <row r="125" spans="1:8" x14ac:dyDescent="0.25">
      <c r="A125"/>
    </row>
    <row r="126" spans="1:8" x14ac:dyDescent="0.25">
      <c r="A126" s="47" t="s">
        <v>155</v>
      </c>
      <c r="B126" s="39" t="s">
        <v>155</v>
      </c>
      <c r="C126" s="40"/>
      <c r="D126" s="40"/>
      <c r="E126" s="40"/>
      <c r="F126" s="40"/>
      <c r="G126" s="40"/>
      <c r="H126" s="40"/>
    </row>
    <row r="127" spans="1:8" x14ac:dyDescent="0.25">
      <c r="A127" s="47"/>
      <c r="B127" s="16" t="s">
        <v>156</v>
      </c>
      <c r="C127" s="20"/>
      <c r="D127" s="20"/>
      <c r="E127" s="21"/>
      <c r="F127" s="21"/>
      <c r="G127" s="21"/>
      <c r="H127" s="21"/>
    </row>
    <row r="128" spans="1:8" x14ac:dyDescent="0.25">
      <c r="A128" s="47"/>
      <c r="B128" s="16" t="s">
        <v>157</v>
      </c>
      <c r="C128" s="3"/>
      <c r="D128" s="3"/>
      <c r="E128" s="21"/>
      <c r="F128" s="21"/>
      <c r="G128" s="21"/>
      <c r="H128" s="21"/>
    </row>
    <row r="129" spans="1:8" x14ac:dyDescent="0.25">
      <c r="A129" s="48"/>
      <c r="B129" s="16" t="s">
        <v>158</v>
      </c>
      <c r="C129" s="3"/>
      <c r="D129" s="3"/>
      <c r="E129" s="19"/>
      <c r="F129" s="19"/>
      <c r="G129" s="19"/>
      <c r="H129" s="19"/>
    </row>
  </sheetData>
  <mergeCells count="40">
    <mergeCell ref="A122:A124"/>
    <mergeCell ref="B122:H122"/>
    <mergeCell ref="A126:A129"/>
    <mergeCell ref="B126:H126"/>
    <mergeCell ref="A113:A114"/>
    <mergeCell ref="B113:H113"/>
    <mergeCell ref="A116:A117"/>
    <mergeCell ref="B116:H116"/>
    <mergeCell ref="A119:A120"/>
    <mergeCell ref="B119:H119"/>
    <mergeCell ref="A103:A104"/>
    <mergeCell ref="B103:H103"/>
    <mergeCell ref="A106:A108"/>
    <mergeCell ref="B106:H106"/>
    <mergeCell ref="A110:A111"/>
    <mergeCell ref="B110:H110"/>
    <mergeCell ref="B53:H53"/>
    <mergeCell ref="B58:H58"/>
    <mergeCell ref="B63:H63"/>
    <mergeCell ref="B68:H68"/>
    <mergeCell ref="B73:H73"/>
    <mergeCell ref="A78:A86"/>
    <mergeCell ref="A88:A101"/>
    <mergeCell ref="B98:H98"/>
    <mergeCell ref="B78:H78"/>
    <mergeCell ref="B83:H83"/>
    <mergeCell ref="B88:H88"/>
    <mergeCell ref="B93:H93"/>
    <mergeCell ref="B32:H32"/>
    <mergeCell ref="B48:H48"/>
    <mergeCell ref="A1:H1"/>
    <mergeCell ref="B3:H3"/>
    <mergeCell ref="B7:H7"/>
    <mergeCell ref="B12:H12"/>
    <mergeCell ref="B17:H17"/>
    <mergeCell ref="B22:H22"/>
    <mergeCell ref="B27:H27"/>
    <mergeCell ref="B37:H37"/>
    <mergeCell ref="B42:H42"/>
    <mergeCell ref="B45:H45"/>
  </mergeCells>
  <conditionalFormatting sqref="C13">
    <cfRule type="duplicateValues" dxfId="28" priority="1"/>
  </conditionalFormatting>
  <conditionalFormatting sqref="C1:H12 C14:H1048576 D13:H13">
    <cfRule type="duplicateValues" dxfId="27" priority="2"/>
  </conditionalFormatting>
  <conditionalFormatting sqref="F10:F11 F25:F26">
    <cfRule type="expression" dxfId="26" priority="10">
      <formula>$BC10&gt;=3</formula>
    </cfRule>
  </conditionalFormatting>
  <conditionalFormatting sqref="F15:F16">
    <cfRule type="expression" dxfId="25" priority="9">
      <formula>$BC15&gt;=3</formula>
    </cfRule>
  </conditionalFormatting>
  <conditionalFormatting sqref="F20:F21">
    <cfRule type="expression" dxfId="24" priority="3">
      <formula>$BC20&gt;=3</formula>
    </cfRule>
  </conditionalFormatting>
  <conditionalFormatting sqref="F51">
    <cfRule type="expression" dxfId="23" priority="8">
      <formula>$BC47&gt;=3</formula>
    </cfRule>
  </conditionalFormatting>
  <conditionalFormatting sqref="F56">
    <cfRule type="expression" dxfId="22" priority="7">
      <formula>$BC52&gt;=3</formula>
    </cfRule>
  </conditionalFormatting>
  <conditionalFormatting sqref="F61">
    <cfRule type="expression" dxfId="21" priority="6">
      <formula>$BC57&gt;=3</formula>
    </cfRule>
  </conditionalFormatting>
  <conditionalFormatting sqref="F81">
    <cfRule type="expression" dxfId="20" priority="5">
      <formula>$BC77&gt;=3</formula>
    </cfRule>
  </conditionalFormatting>
  <conditionalFormatting sqref="F86">
    <cfRule type="expression" dxfId="19" priority="4">
      <formula>$BC82&gt;=3</formula>
    </cfRule>
  </conditionalFormatting>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AAE9F83E-9CDD-4CEE-88B2-B3C472235BA0}">
          <x14:formula1>
            <xm:f>'Réponses au formulaire 1'!$E:$E</xm:f>
          </x14:formula1>
          <xm:sqref>C4:E5 C28:H30 C33:C35 C38:C40 C43:D43 C46:D46 C49:D51 C54:C56 C59:C61 C64:H65 C69:H71 C74:C76 C79:D81 C84:D86 C128:D128 C104:H104 C8:E10 C89:H91 C94:H96 C99:H101 C108:H108 C114:H114 C111:H111 C117:H117 C120:H120 C124:H124 C129:H129 C18:E20 C23:C26 C13:C16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C9FFC77-C053-46B8-A178-CC3D774B42BB}">
  <sheetPr codeName="Feuil4"/>
  <dimension ref="A1:H132"/>
  <sheetViews>
    <sheetView workbookViewId="0">
      <selection activeCell="C21" sqref="C21"/>
    </sheetView>
  </sheetViews>
  <sheetFormatPr baseColWidth="10" defaultColWidth="11.44140625" defaultRowHeight="13.2" x14ac:dyDescent="0.25"/>
  <cols>
    <col min="1" max="1" width="16.6640625" style="15" customWidth="1"/>
    <col min="3" max="8" width="20.6640625" customWidth="1"/>
  </cols>
  <sheetData>
    <row r="1" spans="1:8" x14ac:dyDescent="0.25">
      <c r="A1" s="42" t="s">
        <v>142</v>
      </c>
      <c r="B1" s="42"/>
      <c r="C1" s="42"/>
      <c r="D1" s="42"/>
      <c r="E1" s="42"/>
      <c r="F1" s="42"/>
      <c r="G1" s="42"/>
      <c r="H1" s="42"/>
    </row>
    <row r="3" spans="1:8" x14ac:dyDescent="0.25">
      <c r="B3" s="43" t="s">
        <v>96</v>
      </c>
      <c r="C3" s="44"/>
      <c r="D3" s="44"/>
      <c r="E3" s="44"/>
      <c r="F3" s="44"/>
      <c r="G3" s="44"/>
      <c r="H3" s="39"/>
    </row>
    <row r="4" spans="1:8" x14ac:dyDescent="0.25">
      <c r="A4" s="17" t="s">
        <v>96</v>
      </c>
      <c r="B4" s="2" t="s">
        <v>101</v>
      </c>
      <c r="C4" s="3"/>
      <c r="D4" s="3"/>
      <c r="E4" s="3"/>
      <c r="F4" s="6"/>
      <c r="G4" s="6"/>
      <c r="H4" s="6"/>
    </row>
    <row r="5" spans="1:8" x14ac:dyDescent="0.25">
      <c r="A5" s="17" t="s">
        <v>96</v>
      </c>
      <c r="B5" s="2" t="s">
        <v>102</v>
      </c>
      <c r="C5" s="3"/>
      <c r="D5" s="5"/>
      <c r="E5" s="3"/>
      <c r="F5" s="6"/>
      <c r="G5" s="6"/>
      <c r="H5" s="6"/>
    </row>
    <row r="7" spans="1:8" x14ac:dyDescent="0.25">
      <c r="B7" s="41" t="s">
        <v>105</v>
      </c>
      <c r="C7" s="41"/>
      <c r="D7" s="41"/>
      <c r="E7" s="41"/>
      <c r="F7" s="41"/>
      <c r="G7" s="41"/>
      <c r="H7" s="41"/>
    </row>
    <row r="8" spans="1:8" x14ac:dyDescent="0.25">
      <c r="A8" s="17" t="s">
        <v>97</v>
      </c>
      <c r="B8" s="16" t="s">
        <v>98</v>
      </c>
      <c r="C8" s="3"/>
      <c r="D8" s="3"/>
      <c r="E8" s="3"/>
      <c r="F8" s="6"/>
      <c r="G8" s="6"/>
      <c r="H8" s="6"/>
    </row>
    <row r="9" spans="1:8" x14ac:dyDescent="0.25">
      <c r="A9" s="17" t="s">
        <v>97</v>
      </c>
      <c r="B9" s="16" t="s">
        <v>99</v>
      </c>
      <c r="C9" s="3"/>
      <c r="D9" s="5"/>
      <c r="E9" s="3" t="s">
        <v>191</v>
      </c>
      <c r="F9" s="6"/>
      <c r="G9" s="6"/>
      <c r="H9" s="6"/>
    </row>
    <row r="10" spans="1:8" x14ac:dyDescent="0.25">
      <c r="A10" s="17" t="s">
        <v>97</v>
      </c>
      <c r="B10" s="16" t="s">
        <v>100</v>
      </c>
      <c r="C10" s="3"/>
      <c r="D10" s="3"/>
      <c r="E10" s="4"/>
      <c r="F10" s="9"/>
      <c r="G10" s="6"/>
      <c r="H10" s="6"/>
    </row>
    <row r="11" spans="1:8" x14ac:dyDescent="0.25">
      <c r="A11" s="18"/>
      <c r="B11" s="1"/>
      <c r="E11" s="12"/>
      <c r="F11" s="13"/>
    </row>
    <row r="12" spans="1:8" x14ac:dyDescent="0.25">
      <c r="A12" s="18"/>
      <c r="B12" s="41" t="s">
        <v>104</v>
      </c>
      <c r="C12" s="41"/>
      <c r="D12" s="41"/>
      <c r="E12" s="41"/>
      <c r="F12" s="41"/>
      <c r="G12" s="41"/>
      <c r="H12" s="41"/>
    </row>
    <row r="13" spans="1:8" x14ac:dyDescent="0.25">
      <c r="A13" s="17" t="s">
        <v>97</v>
      </c>
      <c r="B13" s="16" t="s">
        <v>98</v>
      </c>
      <c r="C13" s="3"/>
      <c r="D13" s="6"/>
      <c r="E13" s="6"/>
      <c r="F13" s="6"/>
      <c r="G13" s="6"/>
      <c r="H13" s="6"/>
    </row>
    <row r="14" spans="1:8" x14ac:dyDescent="0.25">
      <c r="A14" s="17" t="s">
        <v>97</v>
      </c>
      <c r="B14" s="16" t="s">
        <v>99</v>
      </c>
      <c r="C14" s="3"/>
      <c r="D14" s="7"/>
      <c r="E14" s="6"/>
      <c r="F14" s="6"/>
      <c r="G14" s="6"/>
      <c r="H14" s="6"/>
    </row>
    <row r="15" spans="1:8" x14ac:dyDescent="0.25">
      <c r="A15" s="17" t="s">
        <v>97</v>
      </c>
      <c r="B15" s="16" t="s">
        <v>100</v>
      </c>
      <c r="C15" s="3"/>
      <c r="D15" s="6"/>
      <c r="E15" s="8"/>
      <c r="F15" s="9"/>
      <c r="G15" s="6"/>
      <c r="H15" s="6"/>
    </row>
    <row r="16" spans="1:8" x14ac:dyDescent="0.25">
      <c r="B16" s="1"/>
      <c r="E16" s="12"/>
      <c r="F16" s="13"/>
    </row>
    <row r="17" spans="1:8" ht="13.2" customHeight="1" x14ac:dyDescent="0.25">
      <c r="B17" s="41" t="s">
        <v>160</v>
      </c>
      <c r="C17" s="41"/>
      <c r="D17" s="41"/>
      <c r="E17" s="41"/>
      <c r="F17" s="41"/>
      <c r="G17" s="41"/>
      <c r="H17" s="41"/>
    </row>
    <row r="18" spans="1:8" x14ac:dyDescent="0.25">
      <c r="A18" s="17" t="s">
        <v>159</v>
      </c>
      <c r="B18" s="16" t="s">
        <v>98</v>
      </c>
      <c r="C18" s="3"/>
      <c r="D18" s="3"/>
      <c r="E18" s="3"/>
      <c r="F18" s="6"/>
      <c r="G18" s="6"/>
      <c r="H18" s="6"/>
    </row>
    <row r="19" spans="1:8" x14ac:dyDescent="0.25">
      <c r="A19" s="17" t="s">
        <v>159</v>
      </c>
      <c r="B19" s="16" t="s">
        <v>99</v>
      </c>
      <c r="C19" s="3" t="s">
        <v>195</v>
      </c>
      <c r="D19" s="5"/>
      <c r="E19" s="3"/>
      <c r="F19" s="6"/>
      <c r="G19" s="6"/>
      <c r="H19" s="6"/>
    </row>
    <row r="20" spans="1:8" x14ac:dyDescent="0.25">
      <c r="A20" s="17" t="s">
        <v>159</v>
      </c>
      <c r="B20" s="16" t="s">
        <v>100</v>
      </c>
      <c r="C20" s="3"/>
      <c r="D20" s="3"/>
      <c r="E20" s="4"/>
      <c r="F20" s="9"/>
      <c r="G20" s="6"/>
      <c r="H20" s="6"/>
    </row>
    <row r="21" spans="1:8" x14ac:dyDescent="0.25">
      <c r="A21" s="18"/>
      <c r="B21" s="1"/>
      <c r="E21" s="12"/>
      <c r="F21" s="13"/>
    </row>
    <row r="22" spans="1:8" x14ac:dyDescent="0.25">
      <c r="A22" s="18"/>
      <c r="B22" s="41" t="s">
        <v>161</v>
      </c>
      <c r="C22" s="41"/>
      <c r="D22" s="41"/>
      <c r="E22" s="41"/>
      <c r="F22" s="41"/>
      <c r="G22" s="41"/>
      <c r="H22" s="41"/>
    </row>
    <row r="23" spans="1:8" x14ac:dyDescent="0.25">
      <c r="A23" s="17" t="s">
        <v>159</v>
      </c>
      <c r="B23" s="16" t="s">
        <v>98</v>
      </c>
      <c r="C23" s="3"/>
      <c r="D23" s="6"/>
      <c r="E23" s="6"/>
      <c r="F23" s="6"/>
      <c r="G23" s="6"/>
      <c r="H23" s="6"/>
    </row>
    <row r="24" spans="1:8" x14ac:dyDescent="0.25">
      <c r="A24" s="17" t="s">
        <v>159</v>
      </c>
      <c r="B24" s="16" t="s">
        <v>99</v>
      </c>
      <c r="C24" s="3"/>
      <c r="D24" s="7"/>
      <c r="E24" s="6"/>
      <c r="F24" s="6"/>
      <c r="G24" s="6"/>
      <c r="H24" s="6"/>
    </row>
    <row r="25" spans="1:8" x14ac:dyDescent="0.25">
      <c r="A25" s="17" t="s">
        <v>159</v>
      </c>
      <c r="B25" s="16" t="s">
        <v>100</v>
      </c>
      <c r="C25" s="3"/>
      <c r="D25" s="6"/>
      <c r="E25" s="8"/>
      <c r="F25" s="9"/>
      <c r="G25" s="6"/>
      <c r="H25" s="6"/>
    </row>
    <row r="26" spans="1:8" x14ac:dyDescent="0.25">
      <c r="B26" s="1"/>
      <c r="E26" s="12"/>
      <c r="F26" s="13"/>
    </row>
    <row r="27" spans="1:8" x14ac:dyDescent="0.25">
      <c r="B27" s="39" t="s">
        <v>103</v>
      </c>
      <c r="C27" s="40"/>
      <c r="D27" s="40"/>
      <c r="E27" s="40"/>
      <c r="F27" s="40"/>
      <c r="G27" s="40"/>
      <c r="H27" s="40"/>
    </row>
    <row r="28" spans="1:8" x14ac:dyDescent="0.25">
      <c r="A28" s="32" t="s">
        <v>126</v>
      </c>
      <c r="B28" s="16" t="s">
        <v>98</v>
      </c>
      <c r="C28" s="3"/>
      <c r="D28" s="3"/>
      <c r="E28" s="3"/>
      <c r="F28" s="3"/>
      <c r="G28" s="3"/>
      <c r="H28" s="3"/>
    </row>
    <row r="29" spans="1:8" x14ac:dyDescent="0.25">
      <c r="A29" s="32" t="s">
        <v>126</v>
      </c>
      <c r="B29" s="16" t="s">
        <v>106</v>
      </c>
      <c r="C29" s="3"/>
      <c r="D29" s="3"/>
      <c r="E29" s="3"/>
      <c r="F29" s="3"/>
      <c r="G29" s="3"/>
      <c r="H29" s="3"/>
    </row>
    <row r="30" spans="1:8" x14ac:dyDescent="0.25">
      <c r="A30" s="32" t="s">
        <v>126</v>
      </c>
      <c r="B30" s="16" t="s">
        <v>107</v>
      </c>
      <c r="C30" s="5"/>
      <c r="D30" s="3"/>
      <c r="E30" s="3"/>
      <c r="F30" s="3"/>
      <c r="G30" s="3"/>
      <c r="H30" s="3"/>
    </row>
    <row r="31" spans="1:8" x14ac:dyDescent="0.25">
      <c r="A31" s="33"/>
    </row>
    <row r="32" spans="1:8" x14ac:dyDescent="0.25">
      <c r="A32" s="33"/>
      <c r="B32" s="39" t="s">
        <v>108</v>
      </c>
      <c r="C32" s="40"/>
      <c r="D32" s="40"/>
      <c r="E32" s="40"/>
      <c r="F32" s="40"/>
      <c r="G32" s="40"/>
      <c r="H32" s="40"/>
    </row>
    <row r="33" spans="1:8" x14ac:dyDescent="0.25">
      <c r="A33" s="32" t="s">
        <v>126</v>
      </c>
      <c r="B33" s="16" t="s">
        <v>98</v>
      </c>
      <c r="C33" s="3"/>
      <c r="D33" s="6"/>
      <c r="E33" s="6"/>
      <c r="F33" s="6"/>
      <c r="G33" s="6"/>
      <c r="H33" s="6"/>
    </row>
    <row r="34" spans="1:8" x14ac:dyDescent="0.25">
      <c r="A34" s="32" t="s">
        <v>126</v>
      </c>
      <c r="B34" s="16" t="s">
        <v>106</v>
      </c>
      <c r="C34" s="3"/>
      <c r="D34" s="6"/>
      <c r="E34" s="6"/>
      <c r="F34" s="6"/>
      <c r="G34" s="6"/>
      <c r="H34" s="6"/>
    </row>
    <row r="35" spans="1:8" x14ac:dyDescent="0.25">
      <c r="A35" s="32" t="s">
        <v>126</v>
      </c>
      <c r="B35" s="16" t="s">
        <v>107</v>
      </c>
      <c r="C35" s="5"/>
      <c r="D35" s="6"/>
      <c r="E35" s="6"/>
      <c r="F35" s="6"/>
      <c r="G35" s="6"/>
      <c r="H35" s="6"/>
    </row>
    <row r="36" spans="1:8" x14ac:dyDescent="0.25">
      <c r="A36" s="33"/>
    </row>
    <row r="37" spans="1:8" x14ac:dyDescent="0.25">
      <c r="A37" s="33"/>
      <c r="B37" s="39" t="s">
        <v>109</v>
      </c>
      <c r="C37" s="40"/>
      <c r="D37" s="40"/>
      <c r="E37" s="40"/>
      <c r="F37" s="40"/>
      <c r="G37" s="40"/>
      <c r="H37" s="40"/>
    </row>
    <row r="38" spans="1:8" x14ac:dyDescent="0.25">
      <c r="A38" s="32" t="s">
        <v>126</v>
      </c>
      <c r="B38" s="16" t="s">
        <v>98</v>
      </c>
      <c r="C38" s="3"/>
      <c r="D38" s="6"/>
      <c r="E38" s="6"/>
      <c r="F38" s="6"/>
      <c r="G38" s="6"/>
      <c r="H38" s="6"/>
    </row>
    <row r="39" spans="1:8" x14ac:dyDescent="0.25">
      <c r="A39" s="32" t="s">
        <v>126</v>
      </c>
      <c r="B39" s="16" t="s">
        <v>106</v>
      </c>
      <c r="C39" s="3"/>
      <c r="D39" s="6"/>
      <c r="E39" s="6"/>
      <c r="F39" s="6"/>
      <c r="G39" s="6"/>
      <c r="H39" s="6"/>
    </row>
    <row r="40" spans="1:8" x14ac:dyDescent="0.25">
      <c r="A40" s="32" t="s">
        <v>126</v>
      </c>
      <c r="B40" s="16" t="s">
        <v>107</v>
      </c>
      <c r="C40" s="5"/>
      <c r="D40" s="6"/>
      <c r="E40" s="6"/>
      <c r="F40" s="6"/>
      <c r="G40" s="6"/>
      <c r="H40" s="6"/>
    </row>
    <row r="42" spans="1:8" x14ac:dyDescent="0.25">
      <c r="B42" s="39" t="s">
        <v>111</v>
      </c>
      <c r="C42" s="40"/>
      <c r="D42" s="40"/>
      <c r="E42" s="40"/>
      <c r="F42" s="40"/>
      <c r="G42" s="40"/>
      <c r="H42" s="40"/>
    </row>
    <row r="43" spans="1:8" x14ac:dyDescent="0.25">
      <c r="A43" s="34" t="s">
        <v>127</v>
      </c>
      <c r="B43" s="16" t="s">
        <v>110</v>
      </c>
      <c r="C43" s="3"/>
      <c r="D43" s="3"/>
      <c r="E43" s="6"/>
      <c r="F43" s="6"/>
      <c r="G43" s="6"/>
      <c r="H43" s="6"/>
    </row>
    <row r="44" spans="1:8" x14ac:dyDescent="0.25">
      <c r="A44" s="35"/>
    </row>
    <row r="45" spans="1:8" x14ac:dyDescent="0.25">
      <c r="A45" s="35"/>
      <c r="B45" s="39" t="s">
        <v>112</v>
      </c>
      <c r="C45" s="40"/>
      <c r="D45" s="40"/>
      <c r="E45" s="40"/>
      <c r="F45" s="40"/>
      <c r="G45" s="40"/>
      <c r="H45" s="40"/>
    </row>
    <row r="46" spans="1:8" x14ac:dyDescent="0.25">
      <c r="A46" s="34" t="s">
        <v>127</v>
      </c>
      <c r="B46" s="16" t="s">
        <v>110</v>
      </c>
      <c r="C46" s="3"/>
      <c r="D46" s="3"/>
      <c r="E46" s="6"/>
      <c r="F46" s="6"/>
      <c r="G46" s="6"/>
      <c r="H46" s="6"/>
    </row>
    <row r="48" spans="1:8" x14ac:dyDescent="0.25">
      <c r="B48" s="41" t="s">
        <v>113</v>
      </c>
      <c r="C48" s="41"/>
      <c r="D48" s="41"/>
      <c r="E48" s="41"/>
      <c r="F48" s="41"/>
      <c r="G48" s="41"/>
      <c r="H48" s="41"/>
    </row>
    <row r="49" spans="1:8" x14ac:dyDescent="0.25">
      <c r="A49" s="17" t="s">
        <v>128</v>
      </c>
      <c r="B49" s="16" t="s">
        <v>98</v>
      </c>
      <c r="C49" s="3"/>
      <c r="D49" s="3"/>
      <c r="E49" s="6"/>
      <c r="F49" s="6"/>
      <c r="G49" s="6"/>
      <c r="H49" s="6"/>
    </row>
    <row r="50" spans="1:8" x14ac:dyDescent="0.25">
      <c r="A50" s="17" t="s">
        <v>128</v>
      </c>
      <c r="B50" s="16" t="s">
        <v>106</v>
      </c>
      <c r="C50" s="3"/>
      <c r="D50" s="5"/>
      <c r="E50" s="6"/>
      <c r="F50" s="6"/>
      <c r="G50" s="6"/>
      <c r="H50" s="6"/>
    </row>
    <row r="51" spans="1:8" x14ac:dyDescent="0.25">
      <c r="A51" s="17" t="s">
        <v>128</v>
      </c>
      <c r="B51" s="16" t="s">
        <v>107</v>
      </c>
      <c r="C51" s="3"/>
      <c r="D51" s="3"/>
      <c r="E51" s="8"/>
      <c r="F51" s="9"/>
      <c r="G51" s="6"/>
      <c r="H51" s="6"/>
    </row>
    <row r="52" spans="1:8" x14ac:dyDescent="0.25">
      <c r="A52" s="17"/>
    </row>
    <row r="53" spans="1:8" x14ac:dyDescent="0.25">
      <c r="A53" s="17"/>
      <c r="B53" s="41" t="s">
        <v>114</v>
      </c>
      <c r="C53" s="41"/>
      <c r="D53" s="41"/>
      <c r="E53" s="41"/>
      <c r="F53" s="41"/>
      <c r="G53" s="41"/>
      <c r="H53" s="41"/>
    </row>
    <row r="54" spans="1:8" x14ac:dyDescent="0.25">
      <c r="A54" s="17" t="s">
        <v>128</v>
      </c>
      <c r="B54" s="16" t="s">
        <v>98</v>
      </c>
      <c r="C54" s="3"/>
      <c r="D54" s="6"/>
      <c r="E54" s="6"/>
      <c r="F54" s="6"/>
      <c r="G54" s="6"/>
      <c r="H54" s="6"/>
    </row>
    <row r="55" spans="1:8" x14ac:dyDescent="0.25">
      <c r="A55" s="17" t="s">
        <v>128</v>
      </c>
      <c r="B55" s="16" t="s">
        <v>106</v>
      </c>
      <c r="C55" s="3"/>
      <c r="D55" s="9"/>
      <c r="E55" s="6"/>
      <c r="F55" s="6"/>
      <c r="G55" s="6"/>
      <c r="H55" s="6"/>
    </row>
    <row r="56" spans="1:8" x14ac:dyDescent="0.25">
      <c r="A56" s="17" t="s">
        <v>128</v>
      </c>
      <c r="B56" s="16" t="s">
        <v>107</v>
      </c>
      <c r="C56" s="3"/>
      <c r="D56" s="6"/>
      <c r="E56" s="8"/>
      <c r="F56" s="9"/>
      <c r="G56" s="6"/>
      <c r="H56" s="6"/>
    </row>
    <row r="57" spans="1:8" x14ac:dyDescent="0.25">
      <c r="A57" s="17"/>
    </row>
    <row r="58" spans="1:8" x14ac:dyDescent="0.25">
      <c r="A58" s="17"/>
      <c r="B58" s="41" t="s">
        <v>115</v>
      </c>
      <c r="C58" s="41"/>
      <c r="D58" s="41"/>
      <c r="E58" s="41"/>
      <c r="F58" s="41"/>
      <c r="G58" s="41"/>
      <c r="H58" s="41"/>
    </row>
    <row r="59" spans="1:8" x14ac:dyDescent="0.25">
      <c r="A59" s="17" t="s">
        <v>128</v>
      </c>
      <c r="B59" s="16" t="s">
        <v>98</v>
      </c>
      <c r="C59" s="3"/>
      <c r="D59" s="6"/>
      <c r="E59" s="6"/>
      <c r="F59" s="6"/>
      <c r="G59" s="6"/>
      <c r="H59" s="6"/>
    </row>
    <row r="60" spans="1:8" x14ac:dyDescent="0.25">
      <c r="A60" s="17" t="s">
        <v>128</v>
      </c>
      <c r="B60" s="16" t="s">
        <v>106</v>
      </c>
      <c r="C60" s="3"/>
      <c r="D60" s="9"/>
      <c r="E60" s="6"/>
      <c r="F60" s="6"/>
      <c r="G60" s="6"/>
      <c r="H60" s="6"/>
    </row>
    <row r="61" spans="1:8" x14ac:dyDescent="0.25">
      <c r="A61" s="17" t="s">
        <v>128</v>
      </c>
      <c r="B61" s="16" t="s">
        <v>107</v>
      </c>
      <c r="C61" s="3"/>
      <c r="D61" s="6"/>
      <c r="E61" s="8"/>
      <c r="F61" s="9"/>
      <c r="G61" s="6"/>
      <c r="H61" s="6"/>
    </row>
    <row r="63" spans="1:8" x14ac:dyDescent="0.25">
      <c r="B63" s="39" t="s">
        <v>116</v>
      </c>
      <c r="C63" s="40"/>
      <c r="D63" s="40"/>
      <c r="E63" s="40"/>
      <c r="F63" s="40"/>
      <c r="G63" s="40"/>
      <c r="H63" s="40"/>
    </row>
    <row r="64" spans="1:8" x14ac:dyDescent="0.25">
      <c r="A64" s="17" t="s">
        <v>129</v>
      </c>
      <c r="B64" s="16" t="s">
        <v>98</v>
      </c>
      <c r="C64" s="3"/>
      <c r="D64" s="3"/>
      <c r="E64" s="3"/>
      <c r="F64" s="3"/>
      <c r="G64" s="3"/>
      <c r="H64" s="3"/>
    </row>
    <row r="65" spans="1:8" x14ac:dyDescent="0.25">
      <c r="A65" s="17" t="s">
        <v>129</v>
      </c>
      <c r="B65" s="16" t="s">
        <v>106</v>
      </c>
      <c r="C65" s="3"/>
      <c r="D65" s="3"/>
      <c r="E65" s="3"/>
      <c r="F65" s="3"/>
      <c r="G65" s="3"/>
      <c r="H65" s="3"/>
    </row>
    <row r="66" spans="1:8" x14ac:dyDescent="0.25">
      <c r="A66" s="17" t="s">
        <v>129</v>
      </c>
      <c r="B66" s="16" t="s">
        <v>107</v>
      </c>
      <c r="C66" s="5"/>
      <c r="D66" s="3"/>
      <c r="E66" s="3"/>
      <c r="F66" s="3"/>
      <c r="G66" s="3"/>
      <c r="H66" s="3"/>
    </row>
    <row r="67" spans="1:8" x14ac:dyDescent="0.25">
      <c r="A67" s="18"/>
    </row>
    <row r="68" spans="1:8" x14ac:dyDescent="0.25">
      <c r="A68" s="18"/>
      <c r="B68" s="39" t="s">
        <v>117</v>
      </c>
      <c r="C68" s="40"/>
      <c r="D68" s="40"/>
      <c r="E68" s="40"/>
      <c r="F68" s="40"/>
      <c r="G68" s="40"/>
      <c r="H68" s="40"/>
    </row>
    <row r="69" spans="1:8" x14ac:dyDescent="0.25">
      <c r="A69" s="17" t="s">
        <v>129</v>
      </c>
      <c r="B69" s="16" t="s">
        <v>98</v>
      </c>
      <c r="C69" s="3"/>
      <c r="D69" s="3"/>
      <c r="E69" s="3"/>
      <c r="F69" s="3"/>
      <c r="G69" s="3"/>
      <c r="H69" s="3"/>
    </row>
    <row r="70" spans="1:8" x14ac:dyDescent="0.25">
      <c r="A70" s="17" t="s">
        <v>129</v>
      </c>
      <c r="B70" s="16" t="s">
        <v>106</v>
      </c>
      <c r="C70" s="3"/>
      <c r="D70" s="3"/>
      <c r="E70" s="3"/>
      <c r="F70" s="3"/>
      <c r="G70" s="3"/>
      <c r="H70" s="3"/>
    </row>
    <row r="71" spans="1:8" x14ac:dyDescent="0.25">
      <c r="A71" s="17" t="s">
        <v>129</v>
      </c>
      <c r="B71" s="16" t="s">
        <v>107</v>
      </c>
      <c r="C71" s="5"/>
      <c r="D71" s="3"/>
      <c r="E71" s="3"/>
      <c r="F71" s="3"/>
      <c r="G71" s="3"/>
      <c r="H71" s="3"/>
    </row>
    <row r="72" spans="1:8" x14ac:dyDescent="0.25">
      <c r="A72" s="18"/>
    </row>
    <row r="73" spans="1:8" x14ac:dyDescent="0.25">
      <c r="A73" s="18"/>
      <c r="B73" s="39" t="s">
        <v>118</v>
      </c>
      <c r="C73" s="40"/>
      <c r="D73" s="40"/>
      <c r="E73" s="40"/>
      <c r="F73" s="40"/>
      <c r="G73" s="40"/>
      <c r="H73" s="40"/>
    </row>
    <row r="74" spans="1:8" x14ac:dyDescent="0.25">
      <c r="A74" s="17" t="s">
        <v>129</v>
      </c>
      <c r="B74" s="16" t="s">
        <v>98</v>
      </c>
      <c r="C74" s="3"/>
      <c r="D74" s="6"/>
      <c r="E74" s="6"/>
      <c r="F74" s="6"/>
      <c r="G74" s="6"/>
      <c r="H74" s="6"/>
    </row>
    <row r="75" spans="1:8" x14ac:dyDescent="0.25">
      <c r="A75" s="17" t="s">
        <v>129</v>
      </c>
      <c r="B75" s="16" t="s">
        <v>106</v>
      </c>
      <c r="C75" s="3"/>
      <c r="D75" s="6"/>
      <c r="E75" s="6"/>
      <c r="F75" s="6"/>
      <c r="G75" s="6"/>
      <c r="H75" s="6"/>
    </row>
    <row r="76" spans="1:8" x14ac:dyDescent="0.25">
      <c r="A76" s="17" t="s">
        <v>129</v>
      </c>
      <c r="B76" s="16" t="s">
        <v>107</v>
      </c>
      <c r="C76" s="5"/>
      <c r="D76" s="6"/>
      <c r="E76" s="6"/>
      <c r="F76" s="6"/>
      <c r="G76" s="6"/>
      <c r="H76" s="6"/>
    </row>
    <row r="78" spans="1:8" x14ac:dyDescent="0.25">
      <c r="A78" s="45" t="s">
        <v>130</v>
      </c>
      <c r="B78" s="41" t="s">
        <v>119</v>
      </c>
      <c r="C78" s="41"/>
      <c r="D78" s="41"/>
      <c r="E78" s="41"/>
      <c r="F78" s="41"/>
      <c r="G78" s="41"/>
      <c r="H78" s="41"/>
    </row>
    <row r="79" spans="1:8" x14ac:dyDescent="0.25">
      <c r="A79" s="46"/>
      <c r="B79" s="16" t="s">
        <v>121</v>
      </c>
      <c r="C79" s="3"/>
      <c r="D79" s="3"/>
      <c r="E79" s="6"/>
      <c r="F79" s="6"/>
      <c r="G79" s="6"/>
      <c r="H79" s="6"/>
    </row>
    <row r="80" spans="1:8" x14ac:dyDescent="0.25">
      <c r="A80" s="46"/>
      <c r="B80" s="16" t="s">
        <v>122</v>
      </c>
      <c r="C80" s="3"/>
      <c r="D80" s="5"/>
      <c r="E80" s="6"/>
      <c r="F80" s="6"/>
      <c r="G80" s="6"/>
      <c r="H80" s="6"/>
    </row>
    <row r="81" spans="1:8" x14ac:dyDescent="0.25">
      <c r="A81" s="46"/>
      <c r="B81" s="16" t="s">
        <v>123</v>
      </c>
      <c r="C81" s="3"/>
      <c r="D81" s="3"/>
      <c r="E81" s="8"/>
      <c r="F81" s="9"/>
      <c r="G81" s="6"/>
      <c r="H81" s="6"/>
    </row>
    <row r="82" spans="1:8" x14ac:dyDescent="0.25">
      <c r="A82" s="46"/>
    </row>
    <row r="83" spans="1:8" x14ac:dyDescent="0.25">
      <c r="A83" s="46"/>
      <c r="B83" s="41" t="s">
        <v>120</v>
      </c>
      <c r="C83" s="41"/>
      <c r="D83" s="41"/>
      <c r="E83" s="41"/>
      <c r="F83" s="41"/>
      <c r="G83" s="41"/>
      <c r="H83" s="41"/>
    </row>
    <row r="84" spans="1:8" x14ac:dyDescent="0.25">
      <c r="A84" s="46"/>
      <c r="B84" s="16" t="s">
        <v>121</v>
      </c>
      <c r="C84" s="3"/>
      <c r="D84" s="3"/>
      <c r="E84" s="6"/>
      <c r="F84" s="6"/>
      <c r="G84" s="6"/>
      <c r="H84" s="6"/>
    </row>
    <row r="85" spans="1:8" x14ac:dyDescent="0.25">
      <c r="A85" s="46"/>
      <c r="B85" s="16" t="s">
        <v>122</v>
      </c>
      <c r="C85" s="3"/>
      <c r="D85" s="5"/>
      <c r="E85" s="6"/>
      <c r="F85" s="6"/>
      <c r="G85" s="6"/>
      <c r="H85" s="6"/>
    </row>
    <row r="86" spans="1:8" x14ac:dyDescent="0.25">
      <c r="A86" s="46"/>
      <c r="B86" s="16" t="s">
        <v>123</v>
      </c>
      <c r="C86" s="3"/>
      <c r="D86" s="3"/>
      <c r="E86" s="8"/>
      <c r="F86" s="9"/>
      <c r="G86" s="6"/>
      <c r="H86" s="6"/>
    </row>
    <row r="88" spans="1:8" x14ac:dyDescent="0.25">
      <c r="A88" s="45" t="s">
        <v>140</v>
      </c>
      <c r="B88" s="39" t="s">
        <v>133</v>
      </c>
      <c r="C88" s="40"/>
      <c r="D88" s="40"/>
      <c r="E88" s="40"/>
      <c r="F88" s="40"/>
      <c r="G88" s="40"/>
      <c r="H88" s="40"/>
    </row>
    <row r="89" spans="1:8" x14ac:dyDescent="0.25">
      <c r="A89" s="46"/>
      <c r="B89" s="16" t="s">
        <v>136</v>
      </c>
      <c r="C89" s="3"/>
      <c r="D89" s="3"/>
      <c r="E89" s="3"/>
      <c r="F89" s="3"/>
      <c r="G89" s="3"/>
      <c r="H89" s="3"/>
    </row>
    <row r="90" spans="1:8" x14ac:dyDescent="0.25">
      <c r="A90" s="46"/>
      <c r="B90" s="16"/>
      <c r="C90" s="3"/>
      <c r="D90" s="3"/>
      <c r="E90" s="3"/>
      <c r="F90" s="3"/>
      <c r="G90" s="3"/>
      <c r="H90" s="3"/>
    </row>
    <row r="91" spans="1:8" x14ac:dyDescent="0.25">
      <c r="A91" s="46"/>
      <c r="B91" s="16"/>
      <c r="C91" s="5"/>
      <c r="D91" s="3"/>
      <c r="E91" s="3"/>
      <c r="F91" s="3"/>
      <c r="G91" s="3"/>
      <c r="H91" s="3"/>
    </row>
    <row r="92" spans="1:8" x14ac:dyDescent="0.25">
      <c r="A92" s="46"/>
    </row>
    <row r="93" spans="1:8" ht="13.2" customHeight="1" x14ac:dyDescent="0.25">
      <c r="A93" s="46"/>
      <c r="B93" s="39" t="s">
        <v>134</v>
      </c>
      <c r="C93" s="40"/>
      <c r="D93" s="40"/>
      <c r="E93" s="40"/>
      <c r="F93" s="40"/>
      <c r="G93" s="40"/>
      <c r="H93" s="40"/>
    </row>
    <row r="94" spans="1:8" x14ac:dyDescent="0.25">
      <c r="A94" s="46"/>
      <c r="B94" s="16" t="s">
        <v>137</v>
      </c>
      <c r="C94" s="3"/>
      <c r="D94" s="3"/>
      <c r="E94" s="3"/>
      <c r="F94" s="3"/>
      <c r="G94" s="3"/>
      <c r="H94" s="3"/>
    </row>
    <row r="95" spans="1:8" x14ac:dyDescent="0.25">
      <c r="A95" s="46"/>
      <c r="B95" s="16"/>
      <c r="C95" s="3"/>
      <c r="D95" s="3"/>
      <c r="E95" s="3"/>
      <c r="F95" s="3"/>
      <c r="G95" s="3"/>
      <c r="H95" s="3"/>
    </row>
    <row r="96" spans="1:8" ht="13.2" customHeight="1" x14ac:dyDescent="0.25">
      <c r="A96" s="46"/>
      <c r="B96" s="16"/>
      <c r="C96" s="5"/>
      <c r="D96" s="3"/>
      <c r="E96" s="3"/>
      <c r="F96" s="3"/>
      <c r="G96" s="3"/>
      <c r="H96" s="3"/>
    </row>
    <row r="97" spans="1:8" x14ac:dyDescent="0.25">
      <c r="A97" s="46"/>
    </row>
    <row r="98" spans="1:8" x14ac:dyDescent="0.25">
      <c r="A98" s="46"/>
      <c r="B98" s="39" t="s">
        <v>135</v>
      </c>
      <c r="C98" s="40"/>
      <c r="D98" s="40"/>
      <c r="E98" s="40"/>
      <c r="F98" s="40"/>
      <c r="G98" s="40"/>
      <c r="H98" s="40"/>
    </row>
    <row r="99" spans="1:8" x14ac:dyDescent="0.25">
      <c r="A99" s="46"/>
      <c r="B99" s="16" t="s">
        <v>138</v>
      </c>
      <c r="C99" s="3"/>
      <c r="D99" s="3"/>
      <c r="E99" s="3"/>
      <c r="F99" s="3"/>
      <c r="G99" s="3"/>
      <c r="H99" s="3"/>
    </row>
    <row r="100" spans="1:8" x14ac:dyDescent="0.25">
      <c r="A100" s="46"/>
      <c r="B100" s="16"/>
      <c r="C100" s="3"/>
      <c r="D100" s="3"/>
      <c r="E100" s="3"/>
      <c r="F100" s="3"/>
      <c r="G100" s="3"/>
      <c r="H100" s="3"/>
    </row>
    <row r="101" spans="1:8" x14ac:dyDescent="0.25">
      <c r="A101" s="46"/>
      <c r="B101" s="16"/>
      <c r="C101" s="5"/>
      <c r="D101" s="3"/>
      <c r="E101" s="3"/>
      <c r="F101" s="3"/>
      <c r="G101" s="3"/>
      <c r="H101" s="3"/>
    </row>
    <row r="103" spans="1:8" x14ac:dyDescent="0.25">
      <c r="A103" s="47" t="s">
        <v>131</v>
      </c>
      <c r="B103" s="39" t="s">
        <v>131</v>
      </c>
      <c r="C103" s="40"/>
      <c r="D103" s="40"/>
      <c r="E103" s="40"/>
      <c r="F103" s="40"/>
      <c r="G103" s="40"/>
      <c r="H103" s="40"/>
    </row>
    <row r="104" spans="1:8" x14ac:dyDescent="0.25">
      <c r="A104" s="48"/>
      <c r="B104" s="16" t="s">
        <v>132</v>
      </c>
      <c r="C104" s="3"/>
      <c r="D104" s="3"/>
      <c r="E104" s="3"/>
      <c r="F104" s="3"/>
      <c r="G104" s="3"/>
      <c r="H104" s="19"/>
    </row>
    <row r="106" spans="1:8" ht="13.2" customHeight="1" x14ac:dyDescent="0.25">
      <c r="A106" s="47" t="s">
        <v>139</v>
      </c>
      <c r="B106" s="39" t="s">
        <v>139</v>
      </c>
      <c r="C106" s="40"/>
      <c r="D106" s="40"/>
      <c r="E106" s="40"/>
      <c r="F106" s="40"/>
      <c r="G106" s="40"/>
      <c r="H106" s="40"/>
    </row>
    <row r="107" spans="1:8" x14ac:dyDescent="0.25">
      <c r="A107" s="47"/>
      <c r="B107" s="16" t="s">
        <v>145</v>
      </c>
      <c r="C107" s="20"/>
      <c r="D107" s="20"/>
      <c r="E107" s="21"/>
      <c r="F107" s="21"/>
      <c r="G107" s="21"/>
      <c r="H107" s="21"/>
    </row>
    <row r="108" spans="1:8" x14ac:dyDescent="0.25">
      <c r="A108" s="48"/>
      <c r="B108" s="16" t="s">
        <v>144</v>
      </c>
      <c r="C108" s="3"/>
      <c r="D108" s="3"/>
      <c r="E108" s="19"/>
      <c r="F108" s="19"/>
      <c r="G108" s="19"/>
      <c r="H108" s="19"/>
    </row>
    <row r="109" spans="1:8" x14ac:dyDescent="0.25">
      <c r="A109"/>
    </row>
    <row r="110" spans="1:8" ht="13.2" customHeight="1" x14ac:dyDescent="0.25">
      <c r="A110" s="47" t="s">
        <v>147</v>
      </c>
      <c r="B110" s="39" t="s">
        <v>148</v>
      </c>
      <c r="C110" s="40"/>
      <c r="D110" s="40"/>
      <c r="E110" s="40"/>
      <c r="F110" s="40"/>
      <c r="G110" s="40"/>
      <c r="H110" s="40"/>
    </row>
    <row r="111" spans="1:8" x14ac:dyDescent="0.25">
      <c r="A111" s="48"/>
      <c r="B111" s="16" t="s">
        <v>149</v>
      </c>
      <c r="C111" s="3"/>
      <c r="D111" s="3"/>
      <c r="E111" s="19"/>
      <c r="F111" s="19"/>
      <c r="G111" s="19"/>
      <c r="H111" s="19"/>
    </row>
    <row r="112" spans="1:8" x14ac:dyDescent="0.25">
      <c r="A112"/>
    </row>
    <row r="113" spans="1:8" x14ac:dyDescent="0.25">
      <c r="A113" s="47" t="s">
        <v>146</v>
      </c>
      <c r="B113" s="39" t="s">
        <v>146</v>
      </c>
      <c r="C113" s="40"/>
      <c r="D113" s="40"/>
      <c r="E113" s="40"/>
      <c r="F113" s="40"/>
      <c r="G113" s="40"/>
      <c r="H113" s="40"/>
    </row>
    <row r="114" spans="1:8" x14ac:dyDescent="0.25">
      <c r="A114" s="48"/>
      <c r="B114" s="16" t="s">
        <v>149</v>
      </c>
      <c r="C114" s="3"/>
      <c r="D114" s="3"/>
      <c r="E114" s="19"/>
      <c r="F114" s="19"/>
      <c r="G114" s="19"/>
      <c r="H114" s="19"/>
    </row>
    <row r="115" spans="1:8" x14ac:dyDescent="0.25">
      <c r="A115"/>
    </row>
    <row r="116" spans="1:8" x14ac:dyDescent="0.25">
      <c r="A116" s="47" t="s">
        <v>150</v>
      </c>
      <c r="B116" s="39" t="s">
        <v>162</v>
      </c>
      <c r="C116" s="40"/>
      <c r="D116" s="40"/>
      <c r="E116" s="40"/>
      <c r="F116" s="40"/>
      <c r="G116" s="40"/>
      <c r="H116" s="40"/>
    </row>
    <row r="117" spans="1:8" x14ac:dyDescent="0.25">
      <c r="A117" s="48"/>
      <c r="B117" s="16" t="s">
        <v>149</v>
      </c>
      <c r="C117" s="3"/>
      <c r="D117" s="3"/>
      <c r="E117" s="19"/>
      <c r="F117" s="19"/>
      <c r="G117" s="19"/>
      <c r="H117" s="19"/>
    </row>
    <row r="118" spans="1:8" x14ac:dyDescent="0.25">
      <c r="A118"/>
    </row>
    <row r="119" spans="1:8" x14ac:dyDescent="0.25">
      <c r="A119" s="47" t="s">
        <v>151</v>
      </c>
      <c r="B119" s="39" t="s">
        <v>150</v>
      </c>
      <c r="C119" s="40"/>
      <c r="D119" s="40"/>
      <c r="E119" s="40"/>
      <c r="F119" s="40"/>
      <c r="G119" s="40"/>
      <c r="H119" s="40"/>
    </row>
    <row r="120" spans="1:8" x14ac:dyDescent="0.25">
      <c r="A120" s="48"/>
      <c r="B120" s="16" t="s">
        <v>149</v>
      </c>
      <c r="C120" s="3"/>
      <c r="D120" s="3"/>
      <c r="E120" s="19"/>
      <c r="F120" s="19"/>
      <c r="G120" s="19"/>
      <c r="H120" s="19"/>
    </row>
    <row r="121" spans="1:8" x14ac:dyDescent="0.25">
      <c r="A121"/>
    </row>
    <row r="122" spans="1:8" x14ac:dyDescent="0.25">
      <c r="A122" s="47" t="s">
        <v>152</v>
      </c>
      <c r="B122" s="39" t="s">
        <v>151</v>
      </c>
      <c r="C122" s="40"/>
      <c r="D122" s="40"/>
      <c r="E122" s="40"/>
      <c r="F122" s="40"/>
      <c r="G122" s="40"/>
      <c r="H122" s="40"/>
    </row>
    <row r="123" spans="1:8" x14ac:dyDescent="0.25">
      <c r="A123" s="47"/>
      <c r="B123" s="16" t="s">
        <v>149</v>
      </c>
      <c r="C123" s="3"/>
      <c r="D123" s="3"/>
      <c r="E123" s="19"/>
      <c r="F123" s="19"/>
      <c r="G123" s="19"/>
      <c r="H123" s="19"/>
    </row>
    <row r="124" spans="1:8" x14ac:dyDescent="0.25">
      <c r="A124" s="48"/>
    </row>
    <row r="125" spans="1:8" x14ac:dyDescent="0.25">
      <c r="A125"/>
      <c r="B125" s="39" t="s">
        <v>152</v>
      </c>
      <c r="C125" s="40"/>
      <c r="D125" s="40"/>
      <c r="E125" s="40"/>
      <c r="F125" s="40"/>
      <c r="G125" s="40"/>
      <c r="H125" s="40"/>
    </row>
    <row r="126" spans="1:8" x14ac:dyDescent="0.25">
      <c r="A126" s="47" t="s">
        <v>155</v>
      </c>
      <c r="B126" s="16" t="s">
        <v>153</v>
      </c>
      <c r="C126" s="20"/>
      <c r="D126" s="20"/>
      <c r="E126" s="21"/>
      <c r="F126" s="21"/>
      <c r="G126" s="21"/>
      <c r="H126" s="21"/>
    </row>
    <row r="127" spans="1:8" x14ac:dyDescent="0.25">
      <c r="A127" s="47"/>
      <c r="B127" s="16" t="s">
        <v>154</v>
      </c>
      <c r="C127" s="3"/>
      <c r="D127" s="3"/>
      <c r="E127" s="19"/>
      <c r="F127" s="19"/>
      <c r="G127" s="19"/>
      <c r="H127" s="19"/>
    </row>
    <row r="128" spans="1:8" x14ac:dyDescent="0.25">
      <c r="A128" s="47"/>
    </row>
    <row r="129" spans="1:8" x14ac:dyDescent="0.25">
      <c r="A129" s="48"/>
      <c r="B129" s="39" t="s">
        <v>155</v>
      </c>
      <c r="C129" s="40"/>
      <c r="D129" s="40"/>
      <c r="E129" s="40"/>
      <c r="F129" s="40"/>
      <c r="G129" s="40"/>
      <c r="H129" s="40"/>
    </row>
    <row r="130" spans="1:8" x14ac:dyDescent="0.25">
      <c r="B130" s="16" t="s">
        <v>156</v>
      </c>
      <c r="C130" s="20"/>
      <c r="D130" s="20"/>
      <c r="E130" s="21"/>
      <c r="F130" s="21"/>
      <c r="G130" s="21"/>
      <c r="H130" s="21"/>
    </row>
    <row r="131" spans="1:8" x14ac:dyDescent="0.25">
      <c r="B131" s="16" t="s">
        <v>157</v>
      </c>
      <c r="C131" s="3"/>
      <c r="D131" s="3"/>
      <c r="E131" s="21"/>
      <c r="F131" s="21"/>
      <c r="G131" s="21"/>
      <c r="H131" s="21"/>
    </row>
    <row r="132" spans="1:8" x14ac:dyDescent="0.25">
      <c r="B132" s="16" t="s">
        <v>158</v>
      </c>
      <c r="C132" s="3"/>
      <c r="D132" s="3"/>
      <c r="E132" s="19"/>
      <c r="F132" s="19"/>
      <c r="G132" s="19"/>
      <c r="H132" s="19"/>
    </row>
  </sheetData>
  <mergeCells count="41">
    <mergeCell ref="B125:H125"/>
    <mergeCell ref="B129:H129"/>
    <mergeCell ref="A116:A117"/>
    <mergeCell ref="B116:H116"/>
    <mergeCell ref="A122:A124"/>
    <mergeCell ref="A126:A129"/>
    <mergeCell ref="A113:A114"/>
    <mergeCell ref="B113:H113"/>
    <mergeCell ref="A119:A120"/>
    <mergeCell ref="B119:H119"/>
    <mergeCell ref="B122:H122"/>
    <mergeCell ref="A103:A104"/>
    <mergeCell ref="B103:H103"/>
    <mergeCell ref="A106:A108"/>
    <mergeCell ref="B106:H106"/>
    <mergeCell ref="A110:A111"/>
    <mergeCell ref="B110:H110"/>
    <mergeCell ref="B53:H53"/>
    <mergeCell ref="B58:H58"/>
    <mergeCell ref="B63:H63"/>
    <mergeCell ref="B68:H68"/>
    <mergeCell ref="B73:H73"/>
    <mergeCell ref="A78:A86"/>
    <mergeCell ref="A88:A101"/>
    <mergeCell ref="B98:H98"/>
    <mergeCell ref="B78:H78"/>
    <mergeCell ref="B83:H83"/>
    <mergeCell ref="B88:H88"/>
    <mergeCell ref="B93:H93"/>
    <mergeCell ref="B32:H32"/>
    <mergeCell ref="B48:H48"/>
    <mergeCell ref="A1:H1"/>
    <mergeCell ref="B3:H3"/>
    <mergeCell ref="B7:H7"/>
    <mergeCell ref="B12:H12"/>
    <mergeCell ref="B17:H17"/>
    <mergeCell ref="B22:H22"/>
    <mergeCell ref="B27:H27"/>
    <mergeCell ref="B37:H37"/>
    <mergeCell ref="B42:H42"/>
    <mergeCell ref="B45:H45"/>
  </mergeCells>
  <conditionalFormatting sqref="C1:H1048576">
    <cfRule type="duplicateValues" dxfId="18" priority="1"/>
  </conditionalFormatting>
  <conditionalFormatting sqref="F10:F11 F25:F26">
    <cfRule type="expression" dxfId="17" priority="9">
      <formula>$BC10&gt;=3</formula>
    </cfRule>
  </conditionalFormatting>
  <conditionalFormatting sqref="F15:F16">
    <cfRule type="expression" dxfId="16" priority="8">
      <formula>$BC15&gt;=3</formula>
    </cfRule>
  </conditionalFormatting>
  <conditionalFormatting sqref="F20:F21">
    <cfRule type="expression" dxfId="15" priority="2">
      <formula>$BC20&gt;=3</formula>
    </cfRule>
  </conditionalFormatting>
  <conditionalFormatting sqref="F51">
    <cfRule type="expression" dxfId="14" priority="7">
      <formula>$BC47&gt;=3</formula>
    </cfRule>
  </conditionalFormatting>
  <conditionalFormatting sqref="F56">
    <cfRule type="expression" dxfId="13" priority="6">
      <formula>$BC52&gt;=3</formula>
    </cfRule>
  </conditionalFormatting>
  <conditionalFormatting sqref="F61">
    <cfRule type="expression" dxfId="12" priority="5">
      <formula>$BC57&gt;=3</formula>
    </cfRule>
  </conditionalFormatting>
  <conditionalFormatting sqref="F81">
    <cfRule type="expression" dxfId="11" priority="4">
      <formula>$BC77&gt;=3</formula>
    </cfRule>
  </conditionalFormatting>
  <conditionalFormatting sqref="F86">
    <cfRule type="expression" dxfId="10" priority="3">
      <formula>$BC82&gt;=3</formula>
    </cfRule>
  </conditionalFormatting>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9052C6A2-FAD8-4B79-A142-7A76D20D9F0B}">
          <x14:formula1>
            <xm:f>'Réponses au formulaire 1'!$E:$E</xm:f>
          </x14:formula1>
          <xm:sqref>C4:E5 C28:H30 C33:C35 C38:C40 C43:D43 C46:D46 C49:D51 C54:C56 C59:C61 C64:H65 C69:H71 C74:C76 C79:D81 C84:D86 C131:D131 C104:H104 C8:E10 C89:H91 C94:H96 C99:H101 C108:H108 C114:H114 C111:H111 C120:H120 C123:H123 C127:H127 C132:H132 C13:C16 C23:C26 C18:E20 C117:H117</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F006D59-CCA0-480A-AA01-57BA8A4D03F3}">
  <sheetPr codeName="Feuil5"/>
  <dimension ref="A1:H129"/>
  <sheetViews>
    <sheetView topLeftCell="A7" workbookViewId="0">
      <selection activeCell="E31" sqref="E31"/>
    </sheetView>
  </sheetViews>
  <sheetFormatPr baseColWidth="10" defaultColWidth="11.44140625" defaultRowHeight="13.2" x14ac:dyDescent="0.25"/>
  <cols>
    <col min="1" max="1" width="16.6640625" customWidth="1"/>
    <col min="3" max="8" width="20.6640625" customWidth="1"/>
  </cols>
  <sheetData>
    <row r="1" spans="1:8" x14ac:dyDescent="0.25">
      <c r="A1" s="31" t="s">
        <v>141</v>
      </c>
      <c r="B1" s="31"/>
      <c r="C1" s="31"/>
      <c r="D1" s="31"/>
      <c r="E1" s="31"/>
      <c r="F1" s="31"/>
      <c r="G1" s="31"/>
      <c r="H1" s="31"/>
    </row>
    <row r="2" spans="1:8" x14ac:dyDescent="0.25">
      <c r="A2" s="15"/>
    </row>
    <row r="3" spans="1:8" x14ac:dyDescent="0.25">
      <c r="A3" s="17" t="s">
        <v>125</v>
      </c>
      <c r="B3" s="10" t="s">
        <v>96</v>
      </c>
      <c r="C3" s="11"/>
      <c r="D3" s="11"/>
      <c r="E3" s="11"/>
      <c r="F3" s="11"/>
      <c r="G3" s="11"/>
      <c r="H3" s="29"/>
    </row>
    <row r="4" spans="1:8" x14ac:dyDescent="0.25">
      <c r="A4" s="17" t="s">
        <v>125</v>
      </c>
      <c r="B4" s="2" t="s">
        <v>101</v>
      </c>
      <c r="C4" s="3"/>
      <c r="D4" s="3"/>
      <c r="E4" s="3"/>
      <c r="F4" s="6"/>
      <c r="G4" s="6"/>
      <c r="H4" s="6"/>
    </row>
    <row r="5" spans="1:8" x14ac:dyDescent="0.25">
      <c r="A5" s="17" t="s">
        <v>125</v>
      </c>
      <c r="B5" s="2" t="s">
        <v>102</v>
      </c>
      <c r="C5" s="3"/>
      <c r="D5" s="5"/>
      <c r="E5" s="3"/>
      <c r="F5" s="6"/>
      <c r="G5" s="6"/>
      <c r="H5" s="6"/>
    </row>
    <row r="6" spans="1:8" x14ac:dyDescent="0.25">
      <c r="A6" s="15"/>
    </row>
    <row r="7" spans="1:8" x14ac:dyDescent="0.25">
      <c r="A7" s="17" t="s">
        <v>97</v>
      </c>
      <c r="B7" s="30" t="s">
        <v>105</v>
      </c>
      <c r="C7" s="30"/>
      <c r="D7" s="30"/>
      <c r="E7" s="30"/>
      <c r="F7" s="30"/>
      <c r="G7" s="30"/>
      <c r="H7" s="30"/>
    </row>
    <row r="8" spans="1:8" x14ac:dyDescent="0.25">
      <c r="A8" s="17" t="s">
        <v>97</v>
      </c>
      <c r="B8" s="16" t="s">
        <v>98</v>
      </c>
      <c r="C8" s="3"/>
      <c r="D8" s="3"/>
      <c r="E8" s="3"/>
      <c r="F8" s="6"/>
      <c r="G8" s="6"/>
      <c r="H8" s="6"/>
    </row>
    <row r="9" spans="1:8" x14ac:dyDescent="0.25">
      <c r="A9" s="17" t="s">
        <v>97</v>
      </c>
      <c r="B9" s="16" t="s">
        <v>99</v>
      </c>
      <c r="C9" s="3"/>
      <c r="D9" s="5"/>
      <c r="E9" s="3"/>
      <c r="F9" s="6"/>
      <c r="G9" s="6"/>
      <c r="H9" s="6"/>
    </row>
    <row r="10" spans="1:8" x14ac:dyDescent="0.25">
      <c r="A10" s="17" t="s">
        <v>97</v>
      </c>
      <c r="B10" s="16" t="s">
        <v>100</v>
      </c>
      <c r="C10" s="3"/>
      <c r="D10" s="3"/>
      <c r="E10" s="4"/>
      <c r="F10" s="9"/>
      <c r="G10" s="6"/>
      <c r="H10" s="6"/>
    </row>
    <row r="11" spans="1:8" x14ac:dyDescent="0.25">
      <c r="A11" s="17" t="s">
        <v>97</v>
      </c>
      <c r="B11" s="1"/>
      <c r="E11" s="12"/>
      <c r="F11" s="13"/>
    </row>
    <row r="12" spans="1:8" x14ac:dyDescent="0.25">
      <c r="A12" s="17" t="s">
        <v>97</v>
      </c>
      <c r="B12" s="30" t="s">
        <v>104</v>
      </c>
      <c r="C12" s="30"/>
      <c r="D12" s="30"/>
      <c r="E12" s="30"/>
      <c r="F12" s="30"/>
      <c r="G12" s="30"/>
      <c r="H12" s="30"/>
    </row>
    <row r="13" spans="1:8" x14ac:dyDescent="0.25">
      <c r="A13" s="17" t="s">
        <v>97</v>
      </c>
      <c r="B13" s="16" t="s">
        <v>98</v>
      </c>
      <c r="C13" s="3"/>
      <c r="D13" s="6"/>
      <c r="E13" s="6"/>
      <c r="F13" s="6"/>
      <c r="G13" s="6"/>
      <c r="H13" s="6"/>
    </row>
    <row r="14" spans="1:8" x14ac:dyDescent="0.25">
      <c r="A14" s="17" t="s">
        <v>97</v>
      </c>
      <c r="B14" s="16" t="s">
        <v>99</v>
      </c>
      <c r="C14" s="3"/>
      <c r="D14" s="7"/>
      <c r="E14" s="6"/>
      <c r="F14" s="6"/>
      <c r="G14" s="6"/>
      <c r="H14" s="6"/>
    </row>
    <row r="15" spans="1:8" x14ac:dyDescent="0.25">
      <c r="A15" s="17" t="s">
        <v>97</v>
      </c>
      <c r="B15" s="16" t="s">
        <v>100</v>
      </c>
      <c r="C15" s="3"/>
      <c r="D15" s="6"/>
      <c r="E15" s="8"/>
      <c r="F15" s="9"/>
      <c r="G15" s="6"/>
      <c r="H15" s="6"/>
    </row>
    <row r="16" spans="1:8" x14ac:dyDescent="0.25">
      <c r="A16" s="15"/>
      <c r="B16" s="1"/>
      <c r="E16" s="12"/>
      <c r="F16" s="13"/>
    </row>
    <row r="17" spans="1:8" x14ac:dyDescent="0.25">
      <c r="A17" s="17" t="s">
        <v>159</v>
      </c>
      <c r="B17" s="30" t="s">
        <v>160</v>
      </c>
      <c r="C17" s="30"/>
      <c r="D17" s="30"/>
      <c r="E17" s="30"/>
      <c r="F17" s="30"/>
      <c r="G17" s="30"/>
      <c r="H17" s="30"/>
    </row>
    <row r="18" spans="1:8" x14ac:dyDescent="0.25">
      <c r="A18" s="17" t="s">
        <v>159</v>
      </c>
      <c r="B18" s="16" t="s">
        <v>98</v>
      </c>
      <c r="C18" s="3"/>
      <c r="D18" s="3"/>
      <c r="E18" s="3"/>
      <c r="F18" s="6"/>
      <c r="G18" s="6"/>
      <c r="H18" s="6"/>
    </row>
    <row r="19" spans="1:8" x14ac:dyDescent="0.25">
      <c r="A19" s="17" t="s">
        <v>159</v>
      </c>
      <c r="B19" s="16" t="s">
        <v>99</v>
      </c>
      <c r="C19" s="3"/>
      <c r="D19" s="5"/>
      <c r="E19" s="3"/>
      <c r="F19" s="6"/>
      <c r="G19" s="6"/>
      <c r="H19" s="6"/>
    </row>
    <row r="20" spans="1:8" x14ac:dyDescent="0.25">
      <c r="A20" s="17" t="s">
        <v>159</v>
      </c>
      <c r="B20" s="16" t="s">
        <v>100</v>
      </c>
      <c r="C20" s="3"/>
      <c r="D20" s="3"/>
      <c r="E20" s="4"/>
      <c r="F20" s="9"/>
      <c r="G20" s="6"/>
      <c r="H20" s="6"/>
    </row>
    <row r="21" spans="1:8" x14ac:dyDescent="0.25">
      <c r="A21" s="17" t="s">
        <v>159</v>
      </c>
      <c r="B21" s="1"/>
      <c r="E21" s="12"/>
      <c r="F21" s="13"/>
    </row>
    <row r="22" spans="1:8" x14ac:dyDescent="0.25">
      <c r="A22" s="17" t="s">
        <v>159</v>
      </c>
      <c r="B22" s="30" t="s">
        <v>161</v>
      </c>
      <c r="C22" s="30"/>
      <c r="D22" s="30"/>
      <c r="E22" s="30"/>
      <c r="F22" s="30"/>
      <c r="G22" s="30"/>
      <c r="H22" s="30"/>
    </row>
    <row r="23" spans="1:8" x14ac:dyDescent="0.25">
      <c r="A23" s="17" t="s">
        <v>159</v>
      </c>
      <c r="B23" s="16" t="s">
        <v>98</v>
      </c>
      <c r="C23" s="3"/>
      <c r="D23" s="6"/>
      <c r="E23" s="6"/>
      <c r="F23" s="6"/>
      <c r="G23" s="6"/>
      <c r="H23" s="6"/>
    </row>
    <row r="24" spans="1:8" x14ac:dyDescent="0.25">
      <c r="A24" s="17" t="s">
        <v>159</v>
      </c>
      <c r="B24" s="16" t="s">
        <v>99</v>
      </c>
      <c r="C24" s="3" t="s">
        <v>191</v>
      </c>
      <c r="D24" s="7"/>
      <c r="E24" s="6"/>
      <c r="F24" s="6"/>
      <c r="G24" s="6"/>
      <c r="H24" s="6"/>
    </row>
    <row r="25" spans="1:8" x14ac:dyDescent="0.25">
      <c r="A25" s="17" t="s">
        <v>159</v>
      </c>
      <c r="B25" s="16" t="s">
        <v>100</v>
      </c>
      <c r="C25" s="3"/>
      <c r="D25" s="6"/>
      <c r="E25" s="8"/>
      <c r="F25" s="9"/>
      <c r="G25" s="6"/>
      <c r="H25" s="6"/>
    </row>
    <row r="26" spans="1:8" x14ac:dyDescent="0.25">
      <c r="A26" s="15"/>
      <c r="B26" s="1"/>
      <c r="E26" s="12"/>
      <c r="F26" s="13"/>
    </row>
    <row r="27" spans="1:8" x14ac:dyDescent="0.25">
      <c r="A27" s="32" t="s">
        <v>126</v>
      </c>
      <c r="B27" s="29" t="s">
        <v>103</v>
      </c>
      <c r="C27" s="14"/>
      <c r="D27" s="14"/>
      <c r="E27" s="14"/>
      <c r="F27" s="14"/>
      <c r="G27" s="14"/>
      <c r="H27" s="14"/>
    </row>
    <row r="28" spans="1:8" x14ac:dyDescent="0.25">
      <c r="A28" s="32" t="s">
        <v>126</v>
      </c>
      <c r="B28" s="16" t="s">
        <v>98</v>
      </c>
      <c r="C28" s="3"/>
      <c r="D28" s="3"/>
      <c r="E28" s="3"/>
      <c r="F28" s="3"/>
      <c r="G28" s="3"/>
      <c r="H28" s="3"/>
    </row>
    <row r="29" spans="1:8" x14ac:dyDescent="0.25">
      <c r="A29" s="32" t="s">
        <v>126</v>
      </c>
      <c r="B29" s="16" t="s">
        <v>106</v>
      </c>
      <c r="C29" s="3"/>
      <c r="D29" s="3"/>
      <c r="E29" s="3"/>
      <c r="F29" s="3"/>
      <c r="G29" s="3"/>
      <c r="H29" s="3"/>
    </row>
    <row r="30" spans="1:8" x14ac:dyDescent="0.25">
      <c r="A30" s="32" t="s">
        <v>126</v>
      </c>
      <c r="B30" s="16" t="s">
        <v>107</v>
      </c>
      <c r="C30" s="5"/>
      <c r="D30" s="3"/>
      <c r="E30" s="3"/>
      <c r="F30" s="3"/>
      <c r="G30" s="3"/>
      <c r="H30" s="3"/>
    </row>
    <row r="31" spans="1:8" x14ac:dyDescent="0.25">
      <c r="A31" s="32" t="s">
        <v>126</v>
      </c>
    </row>
    <row r="32" spans="1:8" x14ac:dyDescent="0.25">
      <c r="A32" s="32" t="s">
        <v>126</v>
      </c>
      <c r="B32" s="29" t="s">
        <v>108</v>
      </c>
      <c r="C32" s="14"/>
      <c r="D32" s="14"/>
      <c r="E32" s="14"/>
      <c r="F32" s="14"/>
      <c r="G32" s="14"/>
      <c r="H32" s="14"/>
    </row>
    <row r="33" spans="1:8" x14ac:dyDescent="0.25">
      <c r="A33" s="32" t="s">
        <v>126</v>
      </c>
      <c r="B33" s="16" t="s">
        <v>98</v>
      </c>
      <c r="C33" s="3"/>
      <c r="D33" s="6"/>
      <c r="E33" s="6"/>
      <c r="F33" s="6"/>
      <c r="G33" s="6"/>
      <c r="H33" s="6"/>
    </row>
    <row r="34" spans="1:8" x14ac:dyDescent="0.25">
      <c r="A34" s="32" t="s">
        <v>126</v>
      </c>
      <c r="B34" s="16" t="s">
        <v>106</v>
      </c>
      <c r="C34" s="3"/>
      <c r="D34" s="6"/>
      <c r="E34" s="6"/>
      <c r="F34" s="6"/>
      <c r="G34" s="6"/>
      <c r="H34" s="6"/>
    </row>
    <row r="35" spans="1:8" x14ac:dyDescent="0.25">
      <c r="A35" s="32" t="s">
        <v>126</v>
      </c>
      <c r="B35" s="16" t="s">
        <v>107</v>
      </c>
      <c r="C35" s="5"/>
      <c r="D35" s="6"/>
      <c r="E35" s="6"/>
      <c r="F35" s="6"/>
      <c r="G35" s="6"/>
      <c r="H35" s="6"/>
    </row>
    <row r="36" spans="1:8" x14ac:dyDescent="0.25">
      <c r="A36" s="32" t="s">
        <v>126</v>
      </c>
    </row>
    <row r="37" spans="1:8" x14ac:dyDescent="0.25">
      <c r="A37" s="32" t="s">
        <v>126</v>
      </c>
      <c r="B37" s="29" t="s">
        <v>109</v>
      </c>
      <c r="C37" s="14"/>
      <c r="D37" s="14"/>
      <c r="E37" s="14"/>
      <c r="F37" s="14"/>
      <c r="G37" s="14"/>
      <c r="H37" s="14"/>
    </row>
    <row r="38" spans="1:8" x14ac:dyDescent="0.25">
      <c r="A38" s="32" t="s">
        <v>126</v>
      </c>
      <c r="B38" s="16" t="s">
        <v>98</v>
      </c>
      <c r="C38" s="3"/>
      <c r="D38" s="6"/>
      <c r="E38" s="6"/>
      <c r="F38" s="6"/>
      <c r="G38" s="6"/>
      <c r="H38" s="6"/>
    </row>
    <row r="39" spans="1:8" x14ac:dyDescent="0.25">
      <c r="A39" s="32" t="s">
        <v>126</v>
      </c>
      <c r="B39" s="16" t="s">
        <v>106</v>
      </c>
      <c r="C39" s="3"/>
      <c r="D39" s="6"/>
      <c r="E39" s="6"/>
      <c r="F39" s="6"/>
      <c r="G39" s="6"/>
      <c r="H39" s="6"/>
    </row>
    <row r="40" spans="1:8" x14ac:dyDescent="0.25">
      <c r="A40" s="32" t="s">
        <v>126</v>
      </c>
      <c r="B40" s="16" t="s">
        <v>107</v>
      </c>
      <c r="C40" s="5"/>
      <c r="D40" s="6"/>
      <c r="E40" s="6"/>
      <c r="F40" s="6"/>
      <c r="G40" s="6"/>
      <c r="H40" s="6"/>
    </row>
    <row r="41" spans="1:8" x14ac:dyDescent="0.25">
      <c r="A41" s="15"/>
    </row>
    <row r="42" spans="1:8" x14ac:dyDescent="0.25">
      <c r="A42" s="34" t="s">
        <v>127</v>
      </c>
      <c r="B42" s="29" t="s">
        <v>111</v>
      </c>
      <c r="C42" s="14"/>
      <c r="D42" s="14"/>
      <c r="E42" s="14"/>
      <c r="F42" s="14"/>
      <c r="G42" s="14"/>
      <c r="H42" s="14"/>
    </row>
    <row r="43" spans="1:8" x14ac:dyDescent="0.25">
      <c r="A43" s="34" t="s">
        <v>127</v>
      </c>
      <c r="B43" s="16" t="s">
        <v>110</v>
      </c>
      <c r="C43" s="3"/>
      <c r="D43" s="3"/>
      <c r="E43" s="6"/>
      <c r="F43" s="6"/>
      <c r="G43" s="6"/>
      <c r="H43" s="6"/>
    </row>
    <row r="44" spans="1:8" x14ac:dyDescent="0.25">
      <c r="A44" s="34" t="s">
        <v>127</v>
      </c>
    </row>
    <row r="45" spans="1:8" x14ac:dyDescent="0.25">
      <c r="A45" s="34" t="s">
        <v>127</v>
      </c>
      <c r="B45" s="29" t="s">
        <v>112</v>
      </c>
      <c r="C45" s="14"/>
      <c r="D45" s="14"/>
      <c r="E45" s="14"/>
      <c r="F45" s="14"/>
      <c r="G45" s="14"/>
      <c r="H45" s="14"/>
    </row>
    <row r="46" spans="1:8" x14ac:dyDescent="0.25">
      <c r="A46" s="34" t="s">
        <v>127</v>
      </c>
      <c r="B46" s="16" t="s">
        <v>110</v>
      </c>
      <c r="C46" s="3"/>
      <c r="D46" s="3"/>
      <c r="E46" s="6"/>
      <c r="F46" s="6"/>
      <c r="G46" s="6"/>
      <c r="H46" s="6"/>
    </row>
    <row r="47" spans="1:8" x14ac:dyDescent="0.25">
      <c r="A47" s="15"/>
    </row>
    <row r="48" spans="1:8" x14ac:dyDescent="0.25">
      <c r="A48" s="17" t="s">
        <v>128</v>
      </c>
      <c r="B48" s="30" t="s">
        <v>113</v>
      </c>
      <c r="C48" s="30"/>
      <c r="D48" s="30"/>
      <c r="E48" s="30"/>
      <c r="F48" s="30"/>
      <c r="G48" s="30"/>
      <c r="H48" s="30"/>
    </row>
    <row r="49" spans="1:8" x14ac:dyDescent="0.25">
      <c r="A49" s="17" t="s">
        <v>128</v>
      </c>
      <c r="B49" s="16" t="s">
        <v>98</v>
      </c>
      <c r="C49" s="3"/>
      <c r="D49" s="3"/>
      <c r="E49" s="6"/>
      <c r="F49" s="6"/>
      <c r="G49" s="6"/>
      <c r="H49" s="6"/>
    </row>
    <row r="50" spans="1:8" x14ac:dyDescent="0.25">
      <c r="A50" s="17" t="s">
        <v>128</v>
      </c>
      <c r="B50" s="16" t="s">
        <v>106</v>
      </c>
      <c r="C50" s="3"/>
      <c r="D50" s="5"/>
      <c r="E50" s="6"/>
      <c r="F50" s="6"/>
      <c r="G50" s="6"/>
      <c r="H50" s="6"/>
    </row>
    <row r="51" spans="1:8" x14ac:dyDescent="0.25">
      <c r="A51" s="17" t="s">
        <v>128</v>
      </c>
      <c r="B51" s="16" t="s">
        <v>107</v>
      </c>
      <c r="C51" s="3"/>
      <c r="D51" s="3"/>
      <c r="E51" s="8"/>
      <c r="F51" s="9"/>
      <c r="G51" s="6"/>
      <c r="H51" s="6"/>
    </row>
    <row r="52" spans="1:8" x14ac:dyDescent="0.25">
      <c r="A52" s="17" t="s">
        <v>128</v>
      </c>
    </row>
    <row r="53" spans="1:8" x14ac:dyDescent="0.25">
      <c r="A53" s="17" t="s">
        <v>128</v>
      </c>
      <c r="B53" s="30" t="s">
        <v>114</v>
      </c>
      <c r="C53" s="30"/>
      <c r="D53" s="30"/>
      <c r="E53" s="30"/>
      <c r="F53" s="30"/>
      <c r="G53" s="30"/>
      <c r="H53" s="30"/>
    </row>
    <row r="54" spans="1:8" x14ac:dyDescent="0.25">
      <c r="A54" s="17" t="s">
        <v>128</v>
      </c>
      <c r="B54" s="16" t="s">
        <v>98</v>
      </c>
      <c r="C54" s="3"/>
      <c r="D54" s="6"/>
      <c r="E54" s="6"/>
      <c r="F54" s="6"/>
      <c r="G54" s="6"/>
      <c r="H54" s="6"/>
    </row>
    <row r="55" spans="1:8" x14ac:dyDescent="0.25">
      <c r="A55" s="17" t="s">
        <v>128</v>
      </c>
      <c r="B55" s="16" t="s">
        <v>106</v>
      </c>
      <c r="C55" s="3"/>
      <c r="D55" s="9"/>
      <c r="E55" s="6"/>
      <c r="F55" s="6"/>
      <c r="G55" s="6"/>
      <c r="H55" s="6"/>
    </row>
    <row r="56" spans="1:8" x14ac:dyDescent="0.25">
      <c r="A56" s="17" t="s">
        <v>128</v>
      </c>
      <c r="B56" s="16" t="s">
        <v>107</v>
      </c>
      <c r="C56" s="3"/>
      <c r="D56" s="6"/>
      <c r="E56" s="8"/>
      <c r="F56" s="9"/>
      <c r="G56" s="6"/>
      <c r="H56" s="6"/>
    </row>
    <row r="57" spans="1:8" x14ac:dyDescent="0.25">
      <c r="A57" s="17" t="s">
        <v>128</v>
      </c>
    </row>
    <row r="58" spans="1:8" x14ac:dyDescent="0.25">
      <c r="A58" s="17" t="s">
        <v>128</v>
      </c>
      <c r="B58" s="30" t="s">
        <v>115</v>
      </c>
      <c r="C58" s="30"/>
      <c r="D58" s="30"/>
      <c r="E58" s="30"/>
      <c r="F58" s="30"/>
      <c r="G58" s="30"/>
      <c r="H58" s="30"/>
    </row>
    <row r="59" spans="1:8" x14ac:dyDescent="0.25">
      <c r="A59" s="17" t="s">
        <v>128</v>
      </c>
      <c r="B59" s="16" t="s">
        <v>98</v>
      </c>
      <c r="C59" s="3"/>
      <c r="D59" s="6"/>
      <c r="E59" s="6"/>
      <c r="F59" s="6"/>
      <c r="G59" s="6"/>
      <c r="H59" s="6"/>
    </row>
    <row r="60" spans="1:8" x14ac:dyDescent="0.25">
      <c r="A60" s="17" t="s">
        <v>128</v>
      </c>
      <c r="B60" s="16" t="s">
        <v>106</v>
      </c>
      <c r="C60" s="3"/>
      <c r="D60" s="9"/>
      <c r="E60" s="6"/>
      <c r="F60" s="6"/>
      <c r="G60" s="6"/>
      <c r="H60" s="6"/>
    </row>
    <row r="61" spans="1:8" x14ac:dyDescent="0.25">
      <c r="A61" s="17" t="s">
        <v>128</v>
      </c>
      <c r="B61" s="16" t="s">
        <v>107</v>
      </c>
      <c r="C61" s="3"/>
      <c r="D61" s="6"/>
      <c r="E61" s="8"/>
      <c r="F61" s="9"/>
      <c r="G61" s="6"/>
      <c r="H61" s="6"/>
    </row>
    <row r="62" spans="1:8" x14ac:dyDescent="0.25">
      <c r="A62" s="15"/>
    </row>
    <row r="63" spans="1:8" x14ac:dyDescent="0.25">
      <c r="A63" s="36" t="s">
        <v>129</v>
      </c>
      <c r="B63" s="29" t="s">
        <v>116</v>
      </c>
      <c r="C63" s="14"/>
      <c r="D63" s="14"/>
      <c r="E63" s="14"/>
      <c r="F63" s="14"/>
      <c r="G63" s="14"/>
      <c r="H63" s="14"/>
    </row>
    <row r="64" spans="1:8" x14ac:dyDescent="0.25">
      <c r="A64" s="36" t="s">
        <v>129</v>
      </c>
      <c r="B64" s="16" t="s">
        <v>98</v>
      </c>
      <c r="C64" s="3"/>
      <c r="D64" s="3"/>
      <c r="E64" s="3"/>
      <c r="F64" s="3"/>
      <c r="G64" s="3"/>
      <c r="H64" s="3"/>
    </row>
    <row r="65" spans="1:8" x14ac:dyDescent="0.25">
      <c r="A65" s="36" t="s">
        <v>129</v>
      </c>
      <c r="B65" s="16" t="s">
        <v>106</v>
      </c>
      <c r="C65" s="3"/>
      <c r="D65" s="3"/>
      <c r="E65" s="3"/>
      <c r="F65" s="3"/>
      <c r="G65" s="3"/>
      <c r="H65" s="3"/>
    </row>
    <row r="66" spans="1:8" x14ac:dyDescent="0.25">
      <c r="A66" s="36" t="s">
        <v>129</v>
      </c>
      <c r="B66" s="16" t="s">
        <v>107</v>
      </c>
      <c r="C66" s="5"/>
      <c r="D66" s="3"/>
      <c r="E66" s="3"/>
      <c r="F66" s="3"/>
      <c r="G66" s="3"/>
      <c r="H66" s="3"/>
    </row>
    <row r="67" spans="1:8" x14ac:dyDescent="0.25">
      <c r="A67" s="36" t="s">
        <v>129</v>
      </c>
    </row>
    <row r="68" spans="1:8" x14ac:dyDescent="0.25">
      <c r="A68" s="36" t="s">
        <v>129</v>
      </c>
      <c r="B68" s="29" t="s">
        <v>117</v>
      </c>
      <c r="C68" s="14"/>
      <c r="D68" s="14"/>
      <c r="E68" s="14"/>
      <c r="F68" s="14"/>
      <c r="G68" s="14"/>
      <c r="H68" s="14"/>
    </row>
    <row r="69" spans="1:8" x14ac:dyDescent="0.25">
      <c r="A69" s="36" t="s">
        <v>129</v>
      </c>
      <c r="B69" s="16" t="s">
        <v>98</v>
      </c>
      <c r="C69" s="3"/>
      <c r="D69" s="3"/>
      <c r="E69" s="3"/>
      <c r="F69" s="3"/>
      <c r="G69" s="3"/>
      <c r="H69" s="3"/>
    </row>
    <row r="70" spans="1:8" x14ac:dyDescent="0.25">
      <c r="A70" s="36" t="s">
        <v>129</v>
      </c>
      <c r="B70" s="16" t="s">
        <v>106</v>
      </c>
      <c r="C70" s="3"/>
      <c r="D70" s="3"/>
      <c r="E70" s="3"/>
      <c r="F70" s="3"/>
      <c r="G70" s="3"/>
      <c r="H70" s="3"/>
    </row>
    <row r="71" spans="1:8" x14ac:dyDescent="0.25">
      <c r="A71" s="36" t="s">
        <v>129</v>
      </c>
      <c r="B71" s="16" t="s">
        <v>107</v>
      </c>
      <c r="C71" s="5"/>
      <c r="D71" s="3"/>
      <c r="E71" s="3"/>
      <c r="F71" s="3"/>
      <c r="G71" s="3"/>
      <c r="H71" s="3"/>
    </row>
    <row r="72" spans="1:8" x14ac:dyDescent="0.25">
      <c r="A72" s="36" t="s">
        <v>129</v>
      </c>
    </row>
    <row r="73" spans="1:8" x14ac:dyDescent="0.25">
      <c r="A73" s="36" t="s">
        <v>129</v>
      </c>
      <c r="B73" s="29" t="s">
        <v>118</v>
      </c>
      <c r="C73" s="14"/>
      <c r="D73" s="14"/>
      <c r="E73" s="14"/>
      <c r="F73" s="14"/>
      <c r="G73" s="14"/>
      <c r="H73" s="14"/>
    </row>
    <row r="74" spans="1:8" x14ac:dyDescent="0.25">
      <c r="A74" s="36" t="s">
        <v>129</v>
      </c>
      <c r="B74" s="16" t="s">
        <v>98</v>
      </c>
      <c r="C74" s="3"/>
      <c r="D74" s="6"/>
      <c r="E74" s="6"/>
      <c r="F74" s="6"/>
      <c r="G74" s="6"/>
      <c r="H74" s="6"/>
    </row>
    <row r="75" spans="1:8" x14ac:dyDescent="0.25">
      <c r="A75" s="36" t="s">
        <v>129</v>
      </c>
      <c r="B75" s="16" t="s">
        <v>106</v>
      </c>
      <c r="C75" s="3"/>
      <c r="D75" s="6"/>
      <c r="E75" s="6"/>
      <c r="F75" s="6"/>
      <c r="G75" s="6"/>
      <c r="H75" s="6"/>
    </row>
    <row r="76" spans="1:8" x14ac:dyDescent="0.25">
      <c r="A76" s="36" t="s">
        <v>129</v>
      </c>
      <c r="B76" s="16" t="s">
        <v>107</v>
      </c>
      <c r="C76" s="5"/>
      <c r="D76" s="6"/>
      <c r="E76" s="6"/>
      <c r="F76" s="6"/>
      <c r="G76" s="6"/>
      <c r="H76" s="6"/>
    </row>
    <row r="77" spans="1:8" x14ac:dyDescent="0.25">
      <c r="A77" s="15"/>
    </row>
    <row r="78" spans="1:8" x14ac:dyDescent="0.25">
      <c r="A78" s="17" t="s">
        <v>130</v>
      </c>
      <c r="B78" s="30" t="s">
        <v>119</v>
      </c>
      <c r="C78" s="30"/>
      <c r="D78" s="30"/>
      <c r="E78" s="30"/>
      <c r="F78" s="30"/>
      <c r="G78" s="30"/>
      <c r="H78" s="30"/>
    </row>
    <row r="79" spans="1:8" x14ac:dyDescent="0.25">
      <c r="A79" s="17" t="s">
        <v>130</v>
      </c>
      <c r="B79" s="16" t="s">
        <v>121</v>
      </c>
      <c r="C79" s="3"/>
      <c r="D79" s="3"/>
      <c r="E79" s="6"/>
      <c r="F79" s="6"/>
      <c r="G79" s="6"/>
      <c r="H79" s="6"/>
    </row>
    <row r="80" spans="1:8" x14ac:dyDescent="0.25">
      <c r="A80" s="17" t="s">
        <v>130</v>
      </c>
      <c r="B80" s="16" t="s">
        <v>122</v>
      </c>
      <c r="C80" s="3"/>
      <c r="D80" s="5"/>
      <c r="E80" s="6"/>
      <c r="F80" s="6"/>
      <c r="G80" s="6"/>
      <c r="H80" s="6"/>
    </row>
    <row r="81" spans="1:8" x14ac:dyDescent="0.25">
      <c r="A81" s="17" t="s">
        <v>130</v>
      </c>
      <c r="B81" s="16" t="s">
        <v>123</v>
      </c>
      <c r="C81" s="3"/>
      <c r="D81" s="3"/>
      <c r="E81" s="8"/>
      <c r="F81" s="9"/>
      <c r="G81" s="6"/>
      <c r="H81" s="6"/>
    </row>
    <row r="82" spans="1:8" x14ac:dyDescent="0.25">
      <c r="A82" s="17" t="s">
        <v>130</v>
      </c>
    </row>
    <row r="83" spans="1:8" x14ac:dyDescent="0.25">
      <c r="A83" s="17" t="s">
        <v>130</v>
      </c>
      <c r="B83" s="30" t="s">
        <v>120</v>
      </c>
      <c r="C83" s="30"/>
      <c r="D83" s="30"/>
      <c r="E83" s="30"/>
      <c r="F83" s="30"/>
      <c r="G83" s="30"/>
      <c r="H83" s="30"/>
    </row>
    <row r="84" spans="1:8" x14ac:dyDescent="0.25">
      <c r="A84" s="17" t="s">
        <v>130</v>
      </c>
      <c r="B84" s="16" t="s">
        <v>121</v>
      </c>
      <c r="C84" s="3"/>
      <c r="D84" s="3"/>
      <c r="E84" s="6"/>
      <c r="F84" s="6"/>
      <c r="G84" s="6"/>
      <c r="H84" s="6"/>
    </row>
    <row r="85" spans="1:8" x14ac:dyDescent="0.25">
      <c r="A85" s="17" t="s">
        <v>130</v>
      </c>
      <c r="B85" s="16" t="s">
        <v>122</v>
      </c>
      <c r="C85" s="3"/>
      <c r="D85" s="5"/>
      <c r="E85" s="6"/>
      <c r="F85" s="6"/>
      <c r="G85" s="6"/>
      <c r="H85" s="6"/>
    </row>
    <row r="86" spans="1:8" x14ac:dyDescent="0.25">
      <c r="A86" s="17" t="s">
        <v>130</v>
      </c>
      <c r="B86" s="16" t="s">
        <v>123</v>
      </c>
      <c r="C86" s="3"/>
      <c r="D86" s="3"/>
      <c r="E86" s="8"/>
      <c r="F86" s="9"/>
      <c r="G86" s="6"/>
      <c r="H86" s="6"/>
    </row>
    <row r="87" spans="1:8" x14ac:dyDescent="0.25">
      <c r="A87" s="15"/>
    </row>
    <row r="88" spans="1:8" x14ac:dyDescent="0.25">
      <c r="A88" s="17" t="s">
        <v>140</v>
      </c>
      <c r="B88" s="29" t="s">
        <v>133</v>
      </c>
      <c r="C88" s="14"/>
      <c r="D88" s="14"/>
      <c r="E88" s="14"/>
      <c r="F88" s="14"/>
      <c r="G88" s="14"/>
      <c r="H88" s="14"/>
    </row>
    <row r="89" spans="1:8" x14ac:dyDescent="0.25">
      <c r="A89" s="17" t="s">
        <v>140</v>
      </c>
      <c r="B89" s="16" t="s">
        <v>136</v>
      </c>
      <c r="C89" s="3"/>
      <c r="D89" s="3"/>
      <c r="E89" s="3"/>
      <c r="F89" s="3"/>
      <c r="G89" s="3"/>
      <c r="H89" s="3"/>
    </row>
    <row r="90" spans="1:8" x14ac:dyDescent="0.25">
      <c r="A90" s="17" t="s">
        <v>140</v>
      </c>
      <c r="B90" s="16"/>
      <c r="C90" s="3"/>
      <c r="D90" s="3"/>
      <c r="E90" s="3"/>
      <c r="F90" s="3"/>
      <c r="G90" s="3"/>
      <c r="H90" s="3"/>
    </row>
    <row r="91" spans="1:8" x14ac:dyDescent="0.25">
      <c r="A91" s="17" t="s">
        <v>140</v>
      </c>
      <c r="B91" s="16"/>
      <c r="C91" s="5"/>
      <c r="D91" s="3"/>
      <c r="E91" s="3"/>
      <c r="F91" s="3"/>
      <c r="G91" s="3"/>
      <c r="H91" s="3"/>
    </row>
    <row r="92" spans="1:8" x14ac:dyDescent="0.25">
      <c r="A92" s="17" t="s">
        <v>140</v>
      </c>
    </row>
    <row r="93" spans="1:8" x14ac:dyDescent="0.25">
      <c r="A93" s="17" t="s">
        <v>140</v>
      </c>
      <c r="B93" s="29" t="s">
        <v>134</v>
      </c>
      <c r="C93" s="14"/>
      <c r="D93" s="14"/>
      <c r="E93" s="14"/>
      <c r="F93" s="14"/>
      <c r="G93" s="14"/>
      <c r="H93" s="14"/>
    </row>
    <row r="94" spans="1:8" x14ac:dyDescent="0.25">
      <c r="A94" s="17" t="s">
        <v>140</v>
      </c>
      <c r="B94" s="16" t="s">
        <v>137</v>
      </c>
      <c r="C94" s="3"/>
      <c r="D94" s="3"/>
      <c r="E94" s="3"/>
      <c r="F94" s="3"/>
      <c r="G94" s="3"/>
      <c r="H94" s="3"/>
    </row>
    <row r="95" spans="1:8" x14ac:dyDescent="0.25">
      <c r="A95" s="17" t="s">
        <v>140</v>
      </c>
      <c r="B95" s="16"/>
      <c r="C95" s="3"/>
      <c r="D95" s="3"/>
      <c r="E95" s="3"/>
      <c r="F95" s="3"/>
      <c r="G95" s="3"/>
      <c r="H95" s="3"/>
    </row>
    <row r="96" spans="1:8" x14ac:dyDescent="0.25">
      <c r="A96" s="17" t="s">
        <v>140</v>
      </c>
      <c r="B96" s="16"/>
      <c r="C96" s="5"/>
      <c r="D96" s="3"/>
      <c r="E96" s="3"/>
      <c r="F96" s="3"/>
      <c r="G96" s="3"/>
      <c r="H96" s="3"/>
    </row>
    <row r="97" spans="1:8" x14ac:dyDescent="0.25">
      <c r="A97" s="17" t="s">
        <v>140</v>
      </c>
    </row>
    <row r="98" spans="1:8" x14ac:dyDescent="0.25">
      <c r="A98" s="17" t="s">
        <v>140</v>
      </c>
      <c r="B98" s="29" t="s">
        <v>135</v>
      </c>
      <c r="C98" s="14"/>
      <c r="D98" s="14"/>
      <c r="E98" s="14"/>
      <c r="F98" s="14"/>
      <c r="G98" s="14"/>
      <c r="H98" s="14"/>
    </row>
    <row r="99" spans="1:8" x14ac:dyDescent="0.25">
      <c r="A99" s="17" t="s">
        <v>140</v>
      </c>
      <c r="B99" s="16" t="s">
        <v>138</v>
      </c>
      <c r="C99" s="3"/>
      <c r="D99" s="3"/>
      <c r="E99" s="3"/>
      <c r="F99" s="3"/>
      <c r="G99" s="3"/>
      <c r="H99" s="3"/>
    </row>
    <row r="100" spans="1:8" x14ac:dyDescent="0.25">
      <c r="A100" s="17" t="s">
        <v>140</v>
      </c>
      <c r="B100" s="16"/>
      <c r="C100" s="3"/>
      <c r="D100" s="3"/>
      <c r="E100" s="3"/>
      <c r="F100" s="3"/>
      <c r="G100" s="3"/>
      <c r="H100" s="3"/>
    </row>
    <row r="101" spans="1:8" x14ac:dyDescent="0.25">
      <c r="A101" s="17" t="s">
        <v>140</v>
      </c>
      <c r="B101" s="16"/>
      <c r="C101" s="5"/>
      <c r="D101" s="3"/>
      <c r="E101" s="3"/>
      <c r="F101" s="3"/>
      <c r="G101" s="3"/>
      <c r="H101" s="3"/>
    </row>
    <row r="102" spans="1:8" x14ac:dyDescent="0.25">
      <c r="A102" s="15"/>
    </row>
    <row r="103" spans="1:8" x14ac:dyDescent="0.25">
      <c r="A103" s="32" t="s">
        <v>131</v>
      </c>
      <c r="B103" s="29" t="s">
        <v>131</v>
      </c>
      <c r="C103" s="14"/>
      <c r="D103" s="14"/>
      <c r="E103" s="14"/>
      <c r="F103" s="14"/>
      <c r="G103" s="14"/>
      <c r="H103" s="14"/>
    </row>
    <row r="104" spans="1:8" x14ac:dyDescent="0.25">
      <c r="A104" s="32" t="s">
        <v>131</v>
      </c>
      <c r="B104" s="16" t="s">
        <v>132</v>
      </c>
      <c r="C104" s="3"/>
      <c r="D104" s="3"/>
      <c r="E104" s="3"/>
      <c r="F104" s="3"/>
      <c r="G104" s="3"/>
      <c r="H104" s="19"/>
    </row>
    <row r="105" spans="1:8" x14ac:dyDescent="0.25">
      <c r="A105" s="15"/>
    </row>
    <row r="106" spans="1:8" ht="13.2" customHeight="1" x14ac:dyDescent="0.25">
      <c r="A106" s="32" t="s">
        <v>139</v>
      </c>
      <c r="B106" s="29" t="s">
        <v>139</v>
      </c>
      <c r="C106" s="14"/>
      <c r="D106" s="14"/>
      <c r="E106" s="14"/>
      <c r="F106" s="14"/>
      <c r="G106" s="14"/>
      <c r="H106" s="14"/>
    </row>
    <row r="107" spans="1:8" ht="26.4" x14ac:dyDescent="0.25">
      <c r="A107" s="32" t="s">
        <v>139</v>
      </c>
      <c r="B107" s="16" t="s">
        <v>145</v>
      </c>
      <c r="C107" s="20"/>
      <c r="D107" s="20"/>
      <c r="E107" s="21"/>
      <c r="F107" s="21"/>
      <c r="G107" s="21"/>
      <c r="H107" s="21"/>
    </row>
    <row r="108" spans="1:8" ht="26.4" x14ac:dyDescent="0.25">
      <c r="A108" s="32" t="s">
        <v>139</v>
      </c>
      <c r="B108" s="16" t="s">
        <v>144</v>
      </c>
      <c r="C108" s="3"/>
      <c r="D108" s="3"/>
      <c r="E108" s="19"/>
      <c r="F108" s="19"/>
      <c r="G108" s="19"/>
      <c r="H108" s="19"/>
    </row>
    <row r="110" spans="1:8" ht="13.2" customHeight="1" x14ac:dyDescent="0.25">
      <c r="A110" s="32" t="s">
        <v>147</v>
      </c>
      <c r="B110" s="29" t="s">
        <v>148</v>
      </c>
      <c r="C110" s="14"/>
      <c r="D110" s="14"/>
      <c r="E110" s="14"/>
      <c r="F110" s="14"/>
      <c r="G110" s="14"/>
      <c r="H110" s="14"/>
    </row>
    <row r="111" spans="1:8" ht="26.4" x14ac:dyDescent="0.25">
      <c r="A111" s="32" t="s">
        <v>147</v>
      </c>
      <c r="B111" s="16" t="s">
        <v>149</v>
      </c>
      <c r="C111" s="3"/>
      <c r="D111" s="3"/>
      <c r="E111" s="19"/>
      <c r="F111" s="19"/>
      <c r="G111" s="19"/>
      <c r="H111" s="19"/>
    </row>
    <row r="113" spans="1:8" x14ac:dyDescent="0.25">
      <c r="A113" s="32" t="s">
        <v>146</v>
      </c>
      <c r="B113" s="29" t="s">
        <v>146</v>
      </c>
      <c r="C113" s="14"/>
      <c r="D113" s="14"/>
      <c r="E113" s="14"/>
      <c r="F113" s="14"/>
      <c r="G113" s="14"/>
      <c r="H113" s="14"/>
    </row>
    <row r="114" spans="1:8" x14ac:dyDescent="0.25">
      <c r="A114" s="32" t="s">
        <v>146</v>
      </c>
      <c r="B114" s="16" t="s">
        <v>149</v>
      </c>
      <c r="C114" s="3"/>
      <c r="D114" s="3"/>
      <c r="E114" s="19"/>
      <c r="F114" s="19"/>
      <c r="G114" s="19"/>
      <c r="H114" s="19"/>
    </row>
    <row r="116" spans="1:8" x14ac:dyDescent="0.25">
      <c r="A116" s="32" t="s">
        <v>150</v>
      </c>
      <c r="B116" s="29" t="s">
        <v>150</v>
      </c>
      <c r="C116" s="14"/>
      <c r="D116" s="14"/>
      <c r="E116" s="14"/>
      <c r="F116" s="14"/>
      <c r="G116" s="14"/>
      <c r="H116" s="14"/>
    </row>
    <row r="117" spans="1:8" x14ac:dyDescent="0.25">
      <c r="A117" s="32" t="s">
        <v>150</v>
      </c>
      <c r="B117" s="16" t="s">
        <v>149</v>
      </c>
      <c r="C117" s="3"/>
      <c r="D117" s="3"/>
      <c r="E117" s="19"/>
      <c r="F117" s="19"/>
      <c r="G117" s="19"/>
      <c r="H117" s="19"/>
    </row>
    <row r="119" spans="1:8" x14ac:dyDescent="0.25">
      <c r="A119" s="32" t="s">
        <v>151</v>
      </c>
      <c r="B119" s="29" t="s">
        <v>151</v>
      </c>
      <c r="C119" s="14"/>
      <c r="D119" s="14"/>
      <c r="E119" s="14"/>
      <c r="F119" s="14"/>
      <c r="G119" s="14"/>
      <c r="H119" s="14"/>
    </row>
    <row r="120" spans="1:8" x14ac:dyDescent="0.25">
      <c r="A120" s="32" t="s">
        <v>151</v>
      </c>
      <c r="B120" s="16" t="s">
        <v>149</v>
      </c>
      <c r="C120" s="3"/>
      <c r="D120" s="3"/>
      <c r="E120" s="19"/>
      <c r="F120" s="19"/>
      <c r="G120" s="19"/>
      <c r="H120" s="19"/>
    </row>
    <row r="122" spans="1:8" x14ac:dyDescent="0.25">
      <c r="A122" s="32" t="s">
        <v>152</v>
      </c>
      <c r="B122" s="29" t="s">
        <v>152</v>
      </c>
      <c r="C122" s="14"/>
      <c r="D122" s="14"/>
      <c r="E122" s="14"/>
      <c r="F122" s="14"/>
      <c r="G122" s="14"/>
      <c r="H122" s="14"/>
    </row>
    <row r="123" spans="1:8" x14ac:dyDescent="0.25">
      <c r="A123" s="32" t="s">
        <v>152</v>
      </c>
      <c r="B123" s="16" t="s">
        <v>153</v>
      </c>
      <c r="C123" s="20"/>
      <c r="D123" s="20"/>
      <c r="E123" s="21"/>
      <c r="F123" s="21"/>
      <c r="G123" s="21"/>
      <c r="H123" s="21"/>
    </row>
    <row r="124" spans="1:8" x14ac:dyDescent="0.25">
      <c r="A124" s="32" t="s">
        <v>152</v>
      </c>
      <c r="B124" s="16" t="s">
        <v>154</v>
      </c>
      <c r="C124" s="3"/>
      <c r="D124" s="3"/>
      <c r="E124" s="19"/>
      <c r="F124" s="19"/>
      <c r="G124" s="19"/>
      <c r="H124" s="19"/>
    </row>
    <row r="126" spans="1:8" x14ac:dyDescent="0.25">
      <c r="A126" s="32" t="s">
        <v>155</v>
      </c>
      <c r="B126" s="29" t="s">
        <v>155</v>
      </c>
      <c r="C126" s="14"/>
      <c r="D126" s="14"/>
      <c r="E126" s="14"/>
      <c r="F126" s="14"/>
      <c r="G126" s="14"/>
      <c r="H126" s="14"/>
    </row>
    <row r="127" spans="1:8" x14ac:dyDescent="0.25">
      <c r="A127" s="32" t="s">
        <v>155</v>
      </c>
      <c r="B127" s="16" t="s">
        <v>156</v>
      </c>
      <c r="C127" s="20"/>
      <c r="D127" s="20"/>
      <c r="E127" s="21"/>
      <c r="F127" s="21"/>
      <c r="G127" s="21"/>
      <c r="H127" s="21"/>
    </row>
    <row r="128" spans="1:8" x14ac:dyDescent="0.25">
      <c r="A128" s="32" t="s">
        <v>155</v>
      </c>
      <c r="B128" s="16" t="s">
        <v>157</v>
      </c>
      <c r="C128" s="3"/>
      <c r="D128" s="3"/>
      <c r="E128" s="21"/>
      <c r="F128" s="21"/>
      <c r="G128" s="21"/>
      <c r="H128" s="21"/>
    </row>
    <row r="129" spans="1:8" x14ac:dyDescent="0.25">
      <c r="A129" s="32" t="s">
        <v>155</v>
      </c>
      <c r="B129" s="16" t="s">
        <v>158</v>
      </c>
      <c r="C129" s="3"/>
      <c r="D129" s="3"/>
      <c r="E129" s="19"/>
      <c r="F129" s="19"/>
      <c r="G129" s="19"/>
      <c r="H129" s="19"/>
    </row>
  </sheetData>
  <conditionalFormatting sqref="C1:H1048576">
    <cfRule type="duplicateValues" dxfId="9" priority="1"/>
  </conditionalFormatting>
  <conditionalFormatting sqref="F10:F11 F25:F26">
    <cfRule type="expression" dxfId="8" priority="9">
      <formula>$BC10&gt;=3</formula>
    </cfRule>
  </conditionalFormatting>
  <conditionalFormatting sqref="F15:F16">
    <cfRule type="expression" dxfId="7" priority="8">
      <formula>$BC15&gt;=3</formula>
    </cfRule>
  </conditionalFormatting>
  <conditionalFormatting sqref="F20:F21">
    <cfRule type="expression" dxfId="6" priority="2">
      <formula>$BC20&gt;=3</formula>
    </cfRule>
  </conditionalFormatting>
  <conditionalFormatting sqref="F51">
    <cfRule type="expression" dxfId="5" priority="7">
      <formula>$BC47&gt;=3</formula>
    </cfRule>
  </conditionalFormatting>
  <conditionalFormatting sqref="F56">
    <cfRule type="expression" dxfId="4" priority="6">
      <formula>$BC52&gt;=3</formula>
    </cfRule>
  </conditionalFormatting>
  <conditionalFormatting sqref="F61">
    <cfRule type="expression" dxfId="3" priority="5">
      <formula>$BC57&gt;=3</formula>
    </cfRule>
  </conditionalFormatting>
  <conditionalFormatting sqref="F81">
    <cfRule type="expression" dxfId="2" priority="4">
      <formula>$BC77&gt;=3</formula>
    </cfRule>
  </conditionalFormatting>
  <conditionalFormatting sqref="F86">
    <cfRule type="expression" dxfId="1" priority="3">
      <formula>$BC82&gt;=3</formula>
    </cfRule>
  </conditionalFormatting>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23DAB489-56BA-46D1-AD71-FD0D6E202F36}">
          <x14:formula1>
            <xm:f>'Réponses au formulaire 1'!$E:$E</xm:f>
          </x14:formula1>
          <xm:sqref>C4:E5 C28:H30 C33:C35 C38:C40 C43:D43 C46:D46 C49:D51 C54:C56 C59:C61 C64:H65 C69:H71 C74:C76 C79:D81 C84:D86 C128:D128 C104:H104 C8:E10 C89:H91 C94:H96 C99:H101 C108:H108 C114:H114 C111:H111 C117:H117 C120:H120 C124:H124 C129:H129 C13:C16 C23:C26 C18:E20</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2D74649-BD51-4286-8BC0-6F4B8F6AF520}">
  <sheetPr codeName="Feuil6"/>
  <dimension ref="A1:G21"/>
  <sheetViews>
    <sheetView showGridLines="0" tabSelected="1" workbookViewId="0">
      <selection activeCell="C26" sqref="C26"/>
    </sheetView>
  </sheetViews>
  <sheetFormatPr baseColWidth="10" defaultColWidth="11.44140625" defaultRowHeight="13.2" x14ac:dyDescent="0.25"/>
  <cols>
    <col min="1" max="1" width="15.21875" bestFit="1" customWidth="1"/>
    <col min="2" max="2" width="20.77734375" customWidth="1"/>
    <col min="3" max="3" width="12.109375" style="1" bestFit="1" customWidth="1"/>
    <col min="4" max="5" width="12.109375" bestFit="1" customWidth="1"/>
    <col min="7" max="7" width="28.33203125" bestFit="1" customWidth="1"/>
    <col min="8" max="8" width="18.88671875" bestFit="1" customWidth="1"/>
    <col min="9" max="9" width="7.109375" bestFit="1" customWidth="1"/>
  </cols>
  <sheetData>
    <row r="1" spans="1:7" x14ac:dyDescent="0.25">
      <c r="A1" s="31" t="s">
        <v>192</v>
      </c>
      <c r="B1" s="31"/>
      <c r="C1" s="31"/>
      <c r="D1" s="31"/>
      <c r="E1" s="31"/>
    </row>
    <row r="2" spans="1:7" ht="13.8" thickBot="1" x14ac:dyDescent="0.3"/>
    <row r="3" spans="1:7" x14ac:dyDescent="0.25">
      <c r="B3" s="49" t="s">
        <v>194</v>
      </c>
    </row>
    <row r="4" spans="1:7" x14ac:dyDescent="0.25">
      <c r="B4" s="50" t="s">
        <v>193</v>
      </c>
      <c r="D4" s="1"/>
    </row>
    <row r="5" spans="1:7" ht="13.8" thickBot="1" x14ac:dyDescent="0.3">
      <c r="B5" s="51" t="s">
        <v>195</v>
      </c>
      <c r="D5" s="1"/>
    </row>
    <row r="6" spans="1:7" ht="13.8" thickBot="1" x14ac:dyDescent="0.3">
      <c r="G6" s="37"/>
    </row>
    <row r="7" spans="1:7" ht="13.8" thickBot="1" x14ac:dyDescent="0.3">
      <c r="B7" s="63" t="s">
        <v>124</v>
      </c>
      <c r="C7" s="52"/>
      <c r="D7" s="53"/>
      <c r="E7" s="53"/>
    </row>
    <row r="8" spans="1:7" x14ac:dyDescent="0.25">
      <c r="B8" s="61" t="s">
        <v>163</v>
      </c>
      <c r="C8" s="54" t="s">
        <v>128</v>
      </c>
      <c r="D8" s="55"/>
      <c r="E8" s="56"/>
      <c r="F8" s="1"/>
    </row>
    <row r="9" spans="1:7" ht="13.8" thickBot="1" x14ac:dyDescent="0.3">
      <c r="B9" s="62" t="s">
        <v>164</v>
      </c>
      <c r="C9" s="58" t="s">
        <v>106</v>
      </c>
      <c r="D9" s="59"/>
      <c r="E9" s="60"/>
      <c r="G9" s="37"/>
    </row>
    <row r="10" spans="1:7" ht="13.8" thickBot="1" x14ac:dyDescent="0.3">
      <c r="B10" s="63" t="s">
        <v>143</v>
      </c>
      <c r="C10" s="52"/>
      <c r="D10" s="53"/>
      <c r="E10" s="53"/>
    </row>
    <row r="11" spans="1:7" x14ac:dyDescent="0.25">
      <c r="B11" s="61" t="s">
        <v>163</v>
      </c>
      <c r="C11" s="54"/>
      <c r="D11" s="55"/>
      <c r="E11" s="56"/>
    </row>
    <row r="12" spans="1:7" ht="13.8" thickBot="1" x14ac:dyDescent="0.3">
      <c r="B12" s="62" t="s">
        <v>164</v>
      </c>
      <c r="C12" s="58"/>
      <c r="D12" s="59"/>
      <c r="E12" s="60"/>
    </row>
    <row r="13" spans="1:7" ht="13.8" thickBot="1" x14ac:dyDescent="0.3">
      <c r="B13" s="63" t="s">
        <v>142</v>
      </c>
      <c r="C13" s="52"/>
      <c r="D13" s="53"/>
      <c r="E13" s="53"/>
    </row>
    <row r="14" spans="1:7" x14ac:dyDescent="0.25">
      <c r="B14" s="61" t="s">
        <v>163</v>
      </c>
      <c r="C14" s="54" t="s">
        <v>159</v>
      </c>
      <c r="D14" s="55"/>
      <c r="E14" s="56"/>
    </row>
    <row r="15" spans="1:7" ht="13.8" thickBot="1" x14ac:dyDescent="0.3">
      <c r="B15" s="62" t="s">
        <v>164</v>
      </c>
      <c r="C15" s="58" t="s">
        <v>99</v>
      </c>
      <c r="D15" s="59"/>
      <c r="E15" s="60"/>
    </row>
    <row r="16" spans="1:7" ht="13.8" thickBot="1" x14ac:dyDescent="0.3">
      <c r="B16" s="63" t="s">
        <v>141</v>
      </c>
      <c r="C16" s="52"/>
      <c r="D16" s="53"/>
      <c r="E16" s="53"/>
    </row>
    <row r="17" spans="2:5" x14ac:dyDescent="0.25">
      <c r="B17" s="61" t="s">
        <v>163</v>
      </c>
      <c r="C17" s="54"/>
      <c r="D17" s="55"/>
      <c r="E17" s="56"/>
    </row>
    <row r="18" spans="2:5" ht="13.8" thickBot="1" x14ac:dyDescent="0.3">
      <c r="B18" s="57" t="s">
        <v>164</v>
      </c>
      <c r="C18" s="58"/>
      <c r="D18" s="59"/>
      <c r="E18" s="60"/>
    </row>
    <row r="21" spans="2:5" x14ac:dyDescent="0.25">
      <c r="B21" s="37"/>
      <c r="C21" s="38"/>
    </row>
  </sheetData>
  <phoneticPr fontId="4" type="noConversion"/>
  <conditionalFormatting sqref="C1:E1">
    <cfRule type="duplicateValues" dxfId="0" priority="1"/>
  </conditionalFormatting>
  <pageMargins left="0.7" right="0.7" top="0.75" bottom="0.75" header="0.3" footer="0.3"/>
  <pageSetup paperSize="9" orientation="portrait" horizontalDpi="4294967293" verticalDpi="4294967293" r:id="rId1"/>
  <extLst>
    <ext xmlns:x14="http://schemas.microsoft.com/office/spreadsheetml/2009/9/main" uri="{CCE6A557-97BC-4b89-ADB6-D9C93CAAB3DF}">
      <x14:dataValidations xmlns:xm="http://schemas.microsoft.com/office/excel/2006/main" count="1">
        <x14:dataValidation type="list" allowBlank="1" showInputMessage="1" showErrorMessage="1" xr:uid="{2356E5B1-219E-4C61-9A7B-F668E1C11A3C}">
          <x14:formula1>
            <xm:f>'Réponses au formulaire 1'!$E:$E</xm:f>
          </x14:formula1>
          <xm:sqref>B5</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vt:i4>
      </vt:variant>
    </vt:vector>
  </HeadingPairs>
  <TitlesOfParts>
    <vt:vector size="7" baseType="lpstr">
      <vt:lpstr>Réponses au formulaire 1</vt:lpstr>
      <vt:lpstr>Jeudi</vt:lpstr>
      <vt:lpstr>Vendredi</vt:lpstr>
      <vt:lpstr>Samedi</vt:lpstr>
      <vt:lpstr>Dimanche</vt:lpstr>
      <vt:lpstr>Récapitulatif</vt:lpstr>
      <vt:lpstr>Recherche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BSA</dc:creator>
  <cp:lastModifiedBy>La Fiselerie</cp:lastModifiedBy>
  <dcterms:created xsi:type="dcterms:W3CDTF">2023-05-31T22:21:30Z</dcterms:created>
  <dcterms:modified xsi:type="dcterms:W3CDTF">2023-07-04T08:42:16Z</dcterms:modified>
</cp:coreProperties>
</file>