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athe.quevrin\OneDrive - GROUPE BERNIER\11 - VO\"/>
    </mc:Choice>
  </mc:AlternateContent>
  <xr:revisionPtr revIDLastSave="0" documentId="13_ncr:1_{51962A69-6717-4BF5-8632-0A40653669BC}" xr6:coauthVersionLast="47" xr6:coauthVersionMax="47" xr10:uidLastSave="{00000000-0000-0000-0000-000000000000}"/>
  <bookViews>
    <workbookView xWindow="23880" yWindow="-780" windowWidth="24240" windowHeight="13140" xr2:uid="{00000000-000D-0000-FFFF-FFFF00000000}"/>
  </bookViews>
  <sheets>
    <sheet name="prep JEUDI 22 JUIN" sheetId="14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48" l="1"/>
  <c r="Q9" i="148"/>
  <c r="P10" i="148"/>
  <c r="Q10" i="148"/>
  <c r="P11" i="148"/>
  <c r="Q11" i="148"/>
  <c r="P12" i="148"/>
  <c r="Q12" i="148"/>
  <c r="P13" i="148"/>
  <c r="Q13" i="148"/>
  <c r="P14" i="148"/>
  <c r="Q14" i="148"/>
  <c r="P15" i="148"/>
  <c r="Q15" i="148"/>
  <c r="Q8" i="148"/>
  <c r="P8" i="148"/>
  <c r="B22" i="148" l="1"/>
  <c r="B21" i="148"/>
  <c r="B20" i="148"/>
  <c r="B19" i="148"/>
  <c r="B15" i="148"/>
  <c r="B14" i="148"/>
  <c r="B13" i="148"/>
  <c r="B12" i="148"/>
  <c r="B11" i="148"/>
  <c r="B10" i="148"/>
  <c r="B9" i="148"/>
  <c r="B8" i="148"/>
  <c r="D5" i="148" l="1"/>
  <c r="D2" i="148" s="1"/>
</calcChain>
</file>

<file path=xl/sharedStrings.xml><?xml version="1.0" encoding="utf-8"?>
<sst xmlns="http://schemas.openxmlformats.org/spreadsheetml/2006/main" count="71" uniqueCount="58">
  <si>
    <t>VENDEUR</t>
  </si>
  <si>
    <t>CLIENT</t>
  </si>
  <si>
    <t>MODELE</t>
  </si>
  <si>
    <t>COULEUR</t>
  </si>
  <si>
    <t>CHASSIS</t>
  </si>
  <si>
    <t>IMMAT</t>
  </si>
  <si>
    <t>GRAVAGE</t>
  </si>
  <si>
    <t>ACCESSOIRES</t>
  </si>
  <si>
    <t>CHECK LIST</t>
  </si>
  <si>
    <t>OUI</t>
  </si>
  <si>
    <t>NON</t>
  </si>
  <si>
    <t>OK BALL</t>
  </si>
  <si>
    <t>BLANC BANQUISE</t>
  </si>
  <si>
    <t>X</t>
  </si>
  <si>
    <t>DIRECTION</t>
  </si>
  <si>
    <t>VN</t>
  </si>
  <si>
    <t>ROUGE ELIXIR</t>
  </si>
  <si>
    <t>EXPO MASSY</t>
  </si>
  <si>
    <t>DUC</t>
  </si>
  <si>
    <t>E-208</t>
  </si>
  <si>
    <t>PEUGEOT RENT</t>
  </si>
  <si>
    <t>BLEU VERTIGO</t>
  </si>
  <si>
    <t>BLANC NACRE</t>
  </si>
  <si>
    <t>x</t>
  </si>
  <si>
    <t>GRIS PLATINIUM</t>
  </si>
  <si>
    <t>PARC ESSAI</t>
  </si>
  <si>
    <t>DONNER CLE + PAPIER A ALEX</t>
  </si>
  <si>
    <t xml:space="preserve">NOIR PERLA </t>
  </si>
  <si>
    <t>BOUTY</t>
  </si>
  <si>
    <t>PJ660475</t>
  </si>
  <si>
    <t xml:space="preserve">ROUE DE SECOURS +  TAPIS +  ECROUS + INDISPENSABLE </t>
  </si>
  <si>
    <t>23 JUIN</t>
  </si>
  <si>
    <t>DENIS</t>
  </si>
  <si>
    <t xml:space="preserve">NJ844207 </t>
  </si>
  <si>
    <t>COYOTE 4  ANS + TAPIS +  ECROUS + INDISPENSABLE</t>
  </si>
  <si>
    <t xml:space="preserve">HALL BALL </t>
  </si>
  <si>
    <t>AFD TECHNOLOGIES</t>
  </si>
  <si>
    <t>PJ613505</t>
  </si>
  <si>
    <t>TRANSFO + PLAQUES 75 + ROUE DE SECOURS + INDISPENSABLE + ECROUS + TAPIS</t>
  </si>
  <si>
    <t>PT587757</t>
  </si>
  <si>
    <t>BLANC OKENITE</t>
  </si>
  <si>
    <t>PY574367</t>
  </si>
  <si>
    <t>N5927910</t>
  </si>
  <si>
    <t>DONNER LES DOCS DE REPA + CLES A C.BESSEIGE</t>
  </si>
  <si>
    <t>NY573655</t>
  </si>
  <si>
    <t>PREPARATION ESTHETIQUE</t>
  </si>
  <si>
    <t>PREPARATION STOCK</t>
  </si>
  <si>
    <t>/ 8</t>
  </si>
  <si>
    <t>PLAQUES</t>
  </si>
  <si>
    <t>23/06/2023</t>
  </si>
  <si>
    <t>FX-143-QS</t>
  </si>
  <si>
    <t>TEL</t>
  </si>
  <si>
    <t>0612245789</t>
  </si>
  <si>
    <t>LAURIEL</t>
  </si>
  <si>
    <t>DATE DE LIVRAISON</t>
  </si>
  <si>
    <t>HEURE DE LIVRAISON</t>
  </si>
  <si>
    <t>DATE FIN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</si>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</sst>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Trebuchet MS"/>
      <family val="2"/>
    </font>
    <font>
      <b/>
      <sz val="11"/>
      <color theme="1"/>
      <name val="Trebuchet MS"/>
      <family val="2"/>
    </font>
    <font>
      <sz val="11"/>
      <color rgb="FFFF0000"/>
      <name val="Trebuchet MS"/>
      <family val="2"/>
    </font>
    <font>
      <sz val="11"/>
      <color theme="1"/>
      <name val="Trebuchet MS"/>
      <family val="2"/>
    </font>
    <font>
      <sz val="11"/>
      <name val="Trebuchet MS"/>
      <family val="2"/>
    </font>
    <font>
      <b/>
      <i/>
      <sz val="11"/>
      <color theme="1"/>
      <name val="Trebuchet MS"/>
      <family val="2"/>
    </font>
    <font>
      <b/>
      <sz val="14"/>
      <color rgb="FFFF0000"/>
      <name val="Trebuchet MS"/>
      <family val="2"/>
    </font>
    <font>
      <sz val="14"/>
      <color theme="1"/>
      <name val="Trebuchet MS"/>
      <family val="2"/>
    </font>
    <font>
      <sz val="12"/>
      <color rgb="FFB4C6E7"/>
      <name val="Calibri"/>
      <family val="2"/>
      <scheme val="minor"/>
    </font>
    <font>
      <sz val="11"/>
      <color rgb="FF000000"/>
      <name val="Trebuchet MS"/>
      <family val="2"/>
    </font>
    <font>
      <sz val="11"/>
      <color theme="1"/>
      <name val="Trebuchet MS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b/>
      <sz val="16"/>
      <color theme="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8" fillId="3" borderId="3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16" fontId="8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" fontId="8" fillId="0" borderId="1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49" fontId="9" fillId="4" borderId="5" xfId="0" applyNumberFormat="1" applyFont="1" applyFill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center" vertical="center"/>
    </xf>
    <xf numFmtId="16" fontId="8" fillId="0" borderId="0" xfId="0" applyNumberFormat="1" applyFont="1" applyAlignment="1">
      <alignment horizontal="center" vertical="center" wrapText="1"/>
    </xf>
    <xf numFmtId="0" fontId="16" fillId="8" borderId="10" xfId="0" applyFont="1" applyFill="1" applyBorder="1" applyAlignment="1">
      <alignment vertical="center" wrapText="1"/>
    </xf>
    <xf numFmtId="14" fontId="8" fillId="4" borderId="5" xfId="0" applyNumberFormat="1" applyFont="1" applyFill="1" applyBorder="1" applyAlignment="1">
      <alignment horizontal="center" vertical="center" wrapText="1"/>
    </xf>
    <xf numFmtId="14" fontId="8" fillId="4" borderId="12" xfId="0" applyNumberFormat="1" applyFont="1" applyFill="1" applyBorder="1" applyAlignment="1">
      <alignment horizontal="center" vertical="center" wrapText="1"/>
    </xf>
    <xf numFmtId="164" fontId="8" fillId="4" borderId="12" xfId="0" applyNumberFormat="1" applyFont="1" applyFill="1" applyBorder="1" applyAlignment="1">
      <alignment horizontal="center" vertical="center" wrapText="1"/>
    </xf>
    <xf numFmtId="164" fontId="14" fillId="5" borderId="6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/>
    <xf numFmtId="0" fontId="10" fillId="0" borderId="0" xfId="0" applyFont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</cellXfs>
  <cellStyles count="7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85725</xdr:colOff>
      <xdr:row>6</xdr:row>
      <xdr:rowOff>76200</xdr:rowOff>
    </xdr:from>
    <xdr:to>
      <xdr:col>12</xdr:col>
      <xdr:colOff>200025</xdr:colOff>
      <xdr:row>6</xdr:row>
      <xdr:rowOff>438150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8FE4EE9-3F71-4BA0-9A75-1B21F358B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96650" y="962025"/>
          <a:ext cx="114300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5AF3-6947-4B96-9FDD-15DF05D0C909}">
  <sheetPr>
    <tabColor rgb="FF00B050"/>
    <pageSetUpPr fitToPage="1"/>
  </sheetPr>
  <dimension ref="A1:AA24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7" sqref="C17:R17"/>
    </sheetView>
  </sheetViews>
  <sheetFormatPr baseColWidth="10" defaultColWidth="11.42578125" defaultRowHeight="15" x14ac:dyDescent="0.25"/>
  <cols>
    <col min="1" max="1" width="3.7109375" customWidth="1"/>
    <col min="2" max="2" width="6" hidden="1" customWidth="1"/>
    <col min="3" max="3" width="13.7109375" bestFit="1" customWidth="1"/>
    <col min="4" max="4" width="26" customWidth="1"/>
    <col min="5" max="5" width="11.28515625" bestFit="1" customWidth="1"/>
    <col min="6" max="6" width="12.42578125" customWidth="1"/>
    <col min="7" max="7" width="18.42578125" hidden="1" customWidth="1"/>
    <col min="8" max="8" width="11.28515625" bestFit="1" customWidth="1"/>
    <col min="9" max="9" width="11.7109375" customWidth="1"/>
    <col min="10" max="10" width="13" customWidth="1"/>
    <col min="11" max="11" width="12.7109375" bestFit="1" customWidth="1"/>
    <col min="12" max="12" width="52.28515625" customWidth="1"/>
    <col min="13" max="13" width="4.85546875" customWidth="1"/>
    <col min="14" max="14" width="13.85546875" bestFit="1" customWidth="1"/>
    <col min="15" max="16" width="13.85546875" customWidth="1"/>
    <col min="17" max="17" width="11.7109375" customWidth="1"/>
    <col min="18" max="18" width="14.28515625" hidden="1" customWidth="1"/>
    <col min="19" max="19" width="24.7109375" customWidth="1"/>
  </cols>
  <sheetData>
    <row r="1" spans="1:27" ht="8.1" customHeight="1" x14ac:dyDescent="0.25"/>
    <row r="2" spans="1:27" ht="21.75" customHeight="1" x14ac:dyDescent="0.25">
      <c r="A2" s="7"/>
      <c r="B2" s="7"/>
      <c r="C2" s="25">
        <v>45099</v>
      </c>
      <c r="D2" s="23">
        <f>IF(D5&lt;8,D5,"COMPLET")</f>
        <v>6</v>
      </c>
      <c r="E2" s="23"/>
      <c r="F2" s="23" t="s">
        <v>47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27" ht="8.1" customHeight="1" thickBot="1" x14ac:dyDescent="0.3">
      <c r="A3" s="7"/>
      <c r="B3" s="7"/>
      <c r="C3" s="25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1:27" ht="27.75" customHeight="1" thickBot="1" x14ac:dyDescent="0.3">
      <c r="A4" s="7"/>
      <c r="B4" s="7"/>
      <c r="C4" s="58" t="s">
        <v>45</v>
      </c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60"/>
    </row>
    <row r="5" spans="1:27" ht="21.75" hidden="1" customHeight="1" thickBot="1" x14ac:dyDescent="0.25">
      <c r="A5" s="7"/>
      <c r="B5" s="7"/>
      <c r="C5" s="23"/>
      <c r="D5" s="23">
        <f>SUM(B8:B22)</f>
        <v>6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</row>
    <row r="6" spans="1:27" ht="5.25" customHeight="1" x14ac:dyDescent="0.25">
      <c r="A6" s="7"/>
      <c r="B6" s="7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27" s="1" customFormat="1" ht="42" customHeight="1" x14ac:dyDescent="0.25">
      <c r="A7" s="8"/>
      <c r="B7" s="8"/>
      <c r="C7" s="34" t="s">
        <v>0</v>
      </c>
      <c r="D7" s="34" t="s">
        <v>1</v>
      </c>
      <c r="E7" s="34" t="s">
        <v>51</v>
      </c>
      <c r="F7" s="34" t="s">
        <v>2</v>
      </c>
      <c r="G7" s="34" t="s">
        <v>3</v>
      </c>
      <c r="H7" s="34" t="s">
        <v>4</v>
      </c>
      <c r="I7" s="34" t="s">
        <v>5</v>
      </c>
      <c r="J7" s="34" t="s">
        <v>48</v>
      </c>
      <c r="K7" s="34" t="s">
        <v>6</v>
      </c>
      <c r="L7" s="34" t="s">
        <v>7</v>
      </c>
      <c r="M7" s="34"/>
      <c r="N7" s="51" t="s">
        <v>54</v>
      </c>
      <c r="O7" s="51" t="s">
        <v>55</v>
      </c>
      <c r="P7" s="51" t="s">
        <v>56</v>
      </c>
      <c r="Q7" s="51" t="s">
        <v>57</v>
      </c>
      <c r="R7" s="26" t="s">
        <v>8</v>
      </c>
    </row>
    <row r="8" spans="1:27" s="3" customFormat="1" ht="35.25" customHeight="1" x14ac:dyDescent="0.3">
      <c r="A8" s="35">
        <v>1</v>
      </c>
      <c r="B8" s="24">
        <f>IF(C8="",0,1)</f>
        <v>1</v>
      </c>
      <c r="C8" s="27" t="s">
        <v>53</v>
      </c>
      <c r="D8" s="28" t="s">
        <v>28</v>
      </c>
      <c r="E8" s="48" t="s">
        <v>52</v>
      </c>
      <c r="F8" s="29">
        <v>2008</v>
      </c>
      <c r="G8" s="28" t="s">
        <v>22</v>
      </c>
      <c r="H8" s="28" t="s">
        <v>29</v>
      </c>
      <c r="I8" s="30" t="s">
        <v>50</v>
      </c>
      <c r="J8" s="28"/>
      <c r="K8" s="31" t="s">
        <v>9</v>
      </c>
      <c r="L8" s="32" t="s">
        <v>30</v>
      </c>
      <c r="M8" s="33" t="s">
        <v>23</v>
      </c>
      <c r="N8" s="52" t="s">
        <v>49</v>
      </c>
      <c r="O8" s="54">
        <v>0.57291666666666663</v>
      </c>
      <c r="P8" s="53" t="str">
        <f>N8</f>
        <v>23/06/2023</v>
      </c>
      <c r="Q8" s="55">
        <f>O8+S8</f>
        <v>0.61458333333333326</v>
      </c>
      <c r="R8" s="16" t="s">
        <v>11</v>
      </c>
      <c r="S8" s="56">
        <v>4.1666666666666664E-2</v>
      </c>
      <c r="T8" s="6"/>
      <c r="U8" s="6"/>
      <c r="V8" s="6"/>
      <c r="W8" s="6"/>
      <c r="X8" s="6"/>
      <c r="Y8" s="6"/>
      <c r="Z8" s="6"/>
      <c r="AA8" s="6"/>
    </row>
    <row r="9" spans="1:27" s="2" customFormat="1" ht="27.75" customHeight="1" x14ac:dyDescent="0.25">
      <c r="A9" s="35">
        <v>2</v>
      </c>
      <c r="B9" s="24">
        <f t="shared" ref="B9:B15" si="0">IF(C9="",0,1)</f>
        <v>0</v>
      </c>
      <c r="C9" s="17"/>
      <c r="D9" s="9" t="s">
        <v>32</v>
      </c>
      <c r="E9" s="49"/>
      <c r="F9" s="19">
        <v>2008</v>
      </c>
      <c r="G9" s="9" t="s">
        <v>21</v>
      </c>
      <c r="H9" s="9" t="s">
        <v>33</v>
      </c>
      <c r="I9" s="20" t="s">
        <v>9</v>
      </c>
      <c r="J9" s="9"/>
      <c r="K9" s="20" t="s">
        <v>9</v>
      </c>
      <c r="L9" s="18" t="s">
        <v>34</v>
      </c>
      <c r="M9" s="22" t="s">
        <v>13</v>
      </c>
      <c r="N9" s="21" t="s">
        <v>31</v>
      </c>
      <c r="O9" s="54">
        <v>0.61458333333333304</v>
      </c>
      <c r="P9" s="53" t="str">
        <f t="shared" ref="P9:P15" si="1">N9</f>
        <v>23 JUIN</v>
      </c>
      <c r="Q9" s="55">
        <f t="shared" ref="Q9:Q15" si="2">O9+S9</f>
        <v>0.61458333333333304</v>
      </c>
      <c r="R9" s="16" t="s">
        <v>35</v>
      </c>
      <c r="S9" s="4"/>
      <c r="T9" s="5"/>
      <c r="U9" s="5"/>
      <c r="V9" s="5"/>
      <c r="W9" s="5"/>
      <c r="X9" s="5"/>
      <c r="Y9" s="5"/>
      <c r="Z9" s="5"/>
      <c r="AA9" s="5"/>
    </row>
    <row r="10" spans="1:27" s="2" customFormat="1" ht="27.75" customHeight="1" x14ac:dyDescent="0.25">
      <c r="A10" s="35">
        <v>3</v>
      </c>
      <c r="B10" s="24">
        <f t="shared" si="0"/>
        <v>0</v>
      </c>
      <c r="C10" s="17"/>
      <c r="D10" s="9"/>
      <c r="E10" s="49"/>
      <c r="F10" s="19"/>
      <c r="G10" s="9"/>
      <c r="H10" s="9"/>
      <c r="I10" s="20"/>
      <c r="J10" s="9"/>
      <c r="K10" s="20"/>
      <c r="L10" s="18"/>
      <c r="M10" s="22"/>
      <c r="N10" s="21"/>
      <c r="O10" s="54">
        <v>0.65625</v>
      </c>
      <c r="P10" s="53">
        <f t="shared" si="1"/>
        <v>0</v>
      </c>
      <c r="Q10" s="55">
        <f t="shared" si="2"/>
        <v>0.65625</v>
      </c>
      <c r="R10" s="16"/>
      <c r="S10" s="4"/>
      <c r="T10" s="5"/>
      <c r="U10" s="5"/>
      <c r="V10" s="5"/>
      <c r="W10" s="5"/>
      <c r="X10" s="5"/>
      <c r="Y10" s="5"/>
      <c r="Z10" s="5"/>
      <c r="AA10" s="5"/>
    </row>
    <row r="11" spans="1:27" s="2" customFormat="1" ht="27.75" customHeight="1" x14ac:dyDescent="0.25">
      <c r="A11" s="35">
        <v>4</v>
      </c>
      <c r="B11" s="24">
        <f t="shared" si="0"/>
        <v>0</v>
      </c>
      <c r="C11" s="17"/>
      <c r="D11" s="9"/>
      <c r="E11" s="49"/>
      <c r="F11" s="19"/>
      <c r="G11" s="9"/>
      <c r="H11" s="9"/>
      <c r="I11" s="20"/>
      <c r="J11" s="9"/>
      <c r="K11" s="20"/>
      <c r="L11" s="18"/>
      <c r="M11" s="22"/>
      <c r="N11" s="21"/>
      <c r="O11" s="54">
        <v>0.69791666666666696</v>
      </c>
      <c r="P11" s="53">
        <f t="shared" si="1"/>
        <v>0</v>
      </c>
      <c r="Q11" s="55">
        <f t="shared" si="2"/>
        <v>0.69791666666666696</v>
      </c>
      <c r="R11" s="16"/>
      <c r="S11" s="4"/>
      <c r="T11" s="5"/>
      <c r="U11" s="5"/>
      <c r="V11" s="5"/>
      <c r="W11" s="5"/>
      <c r="X11" s="5"/>
      <c r="Y11" s="5"/>
      <c r="Z11" s="5"/>
      <c r="AA11" s="5"/>
    </row>
    <row r="12" spans="1:27" s="2" customFormat="1" ht="27.75" customHeight="1" x14ac:dyDescent="0.25">
      <c r="A12" s="35">
        <v>5</v>
      </c>
      <c r="B12" s="24">
        <f t="shared" si="0"/>
        <v>0</v>
      </c>
      <c r="C12" s="17"/>
      <c r="D12" s="9"/>
      <c r="E12" s="49"/>
      <c r="F12" s="19"/>
      <c r="G12" s="9"/>
      <c r="H12" s="9"/>
      <c r="I12" s="20"/>
      <c r="J12" s="9"/>
      <c r="K12" s="20"/>
      <c r="L12" s="18"/>
      <c r="M12" s="22"/>
      <c r="N12" s="21"/>
      <c r="O12" s="54">
        <v>0.73958333333333304</v>
      </c>
      <c r="P12" s="53">
        <f t="shared" si="1"/>
        <v>0</v>
      </c>
      <c r="Q12" s="55">
        <f t="shared" si="2"/>
        <v>0.73958333333333304</v>
      </c>
      <c r="R12" s="16"/>
      <c r="S12" s="4"/>
      <c r="T12" s="5"/>
      <c r="U12" s="5"/>
      <c r="V12" s="5"/>
      <c r="W12" s="5"/>
      <c r="X12" s="5"/>
      <c r="Y12" s="5"/>
      <c r="Z12" s="5"/>
      <c r="AA12" s="5"/>
    </row>
    <row r="13" spans="1:27" s="2" customFormat="1" ht="27.75" customHeight="1" x14ac:dyDescent="0.25">
      <c r="A13" s="35">
        <v>6</v>
      </c>
      <c r="B13" s="24">
        <f t="shared" si="0"/>
        <v>0</v>
      </c>
      <c r="C13" s="17"/>
      <c r="D13" s="9"/>
      <c r="E13" s="49"/>
      <c r="F13" s="19"/>
      <c r="G13" s="9"/>
      <c r="H13" s="9"/>
      <c r="I13" s="20"/>
      <c r="J13" s="9"/>
      <c r="K13" s="20"/>
      <c r="L13" s="18"/>
      <c r="M13" s="22"/>
      <c r="N13" s="21"/>
      <c r="O13" s="54">
        <v>0.78125</v>
      </c>
      <c r="P13" s="53">
        <f t="shared" si="1"/>
        <v>0</v>
      </c>
      <c r="Q13" s="55">
        <f t="shared" si="2"/>
        <v>0.78125</v>
      </c>
      <c r="R13" s="16"/>
      <c r="S13" s="4"/>
      <c r="T13" s="5"/>
      <c r="U13" s="5"/>
      <c r="V13" s="5"/>
      <c r="W13" s="5"/>
      <c r="X13" s="5"/>
      <c r="Y13" s="5"/>
      <c r="Z13" s="5"/>
      <c r="AA13" s="5"/>
    </row>
    <row r="14" spans="1:27" s="2" customFormat="1" ht="27.75" customHeight="1" x14ac:dyDescent="0.25">
      <c r="A14" s="35">
        <v>7</v>
      </c>
      <c r="B14" s="24">
        <f t="shared" si="0"/>
        <v>0</v>
      </c>
      <c r="C14" s="17"/>
      <c r="D14" s="9"/>
      <c r="E14" s="49"/>
      <c r="F14" s="19"/>
      <c r="G14" s="9"/>
      <c r="H14" s="9"/>
      <c r="I14" s="20"/>
      <c r="J14" s="9"/>
      <c r="K14" s="20"/>
      <c r="L14" s="18"/>
      <c r="M14" s="22"/>
      <c r="N14" s="21"/>
      <c r="O14" s="54">
        <v>0.82291666666666696</v>
      </c>
      <c r="P14" s="53">
        <f t="shared" si="1"/>
        <v>0</v>
      </c>
      <c r="Q14" s="55">
        <f t="shared" si="2"/>
        <v>0.82291666666666696</v>
      </c>
      <c r="R14" s="16"/>
      <c r="S14" s="4"/>
      <c r="T14" s="5"/>
      <c r="U14" s="5"/>
      <c r="V14" s="5"/>
      <c r="W14" s="5"/>
      <c r="X14" s="5"/>
      <c r="Y14" s="5"/>
      <c r="Z14" s="5"/>
      <c r="AA14" s="5"/>
    </row>
    <row r="15" spans="1:27" s="2" customFormat="1" ht="27.75" customHeight="1" x14ac:dyDescent="0.25">
      <c r="A15" s="35">
        <v>8</v>
      </c>
      <c r="B15" s="24">
        <f t="shared" si="0"/>
        <v>1</v>
      </c>
      <c r="C15" s="20" t="s">
        <v>18</v>
      </c>
      <c r="D15" s="9" t="s">
        <v>36</v>
      </c>
      <c r="E15" s="49"/>
      <c r="F15" s="19">
        <v>2008</v>
      </c>
      <c r="G15" s="15" t="s">
        <v>27</v>
      </c>
      <c r="H15" s="9" t="s">
        <v>37</v>
      </c>
      <c r="I15" s="20" t="s">
        <v>9</v>
      </c>
      <c r="J15" s="9"/>
      <c r="K15" s="20" t="s">
        <v>9</v>
      </c>
      <c r="L15" s="18" t="s">
        <v>38</v>
      </c>
      <c r="M15" s="22"/>
      <c r="N15" s="21" t="s">
        <v>31</v>
      </c>
      <c r="O15" s="54">
        <v>0.86458333333333304</v>
      </c>
      <c r="P15" s="53" t="str">
        <f t="shared" si="1"/>
        <v>23 JUIN</v>
      </c>
      <c r="Q15" s="55">
        <f t="shared" si="2"/>
        <v>0.86458333333333304</v>
      </c>
      <c r="R15" s="16" t="s">
        <v>11</v>
      </c>
      <c r="S15" s="4"/>
      <c r="T15" s="5"/>
      <c r="U15" s="5"/>
      <c r="V15" s="5"/>
      <c r="W15" s="5"/>
      <c r="X15" s="5"/>
      <c r="Y15" s="5"/>
      <c r="Z15" s="5"/>
      <c r="AA15" s="5"/>
    </row>
    <row r="16" spans="1:27" s="2" customFormat="1" ht="8.1" customHeight="1" x14ac:dyDescent="0.25">
      <c r="A16" s="36"/>
      <c r="B16" s="8"/>
      <c r="C16" s="37"/>
      <c r="D16" s="38"/>
      <c r="E16" s="38"/>
      <c r="F16" s="38"/>
      <c r="G16" s="39"/>
      <c r="H16" s="38"/>
      <c r="I16" s="37"/>
      <c r="J16" s="38"/>
      <c r="K16" s="37"/>
      <c r="L16" s="40"/>
      <c r="M16" s="41"/>
      <c r="N16" s="42"/>
      <c r="O16" s="50"/>
      <c r="P16" s="50"/>
      <c r="Q16" s="43"/>
      <c r="R16" s="7"/>
      <c r="S16" s="44"/>
    </row>
    <row r="17" spans="1:19" ht="21.75" customHeight="1" x14ac:dyDescent="0.25">
      <c r="A17" s="7"/>
      <c r="B17" s="7"/>
      <c r="C17" s="61" t="s">
        <v>46</v>
      </c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</row>
    <row r="18" spans="1:19" ht="8.1" customHeight="1" x14ac:dyDescent="0.25">
      <c r="A18" s="7"/>
      <c r="B18" s="7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19" s="1" customFormat="1" ht="27.75" customHeight="1" x14ac:dyDescent="0.25">
      <c r="A19" s="35">
        <v>1</v>
      </c>
      <c r="B19" s="24">
        <f>IF(C19="",0,2)</f>
        <v>0</v>
      </c>
      <c r="C19" s="14"/>
      <c r="D19" s="10"/>
      <c r="E19" s="10"/>
      <c r="F19" s="10" t="s">
        <v>19</v>
      </c>
      <c r="G19" s="10" t="s">
        <v>16</v>
      </c>
      <c r="H19" s="10" t="s">
        <v>39</v>
      </c>
      <c r="I19" s="10" t="s">
        <v>15</v>
      </c>
      <c r="J19" s="10"/>
      <c r="K19" s="10" t="s">
        <v>10</v>
      </c>
      <c r="L19" s="10"/>
      <c r="M19" s="10"/>
      <c r="N19" s="10"/>
      <c r="O19" s="10"/>
      <c r="P19" s="10"/>
      <c r="Q19" s="10"/>
      <c r="R19" s="10"/>
      <c r="S19" s="13"/>
    </row>
    <row r="20" spans="1:19" s="1" customFormat="1" ht="27.75" customHeight="1" x14ac:dyDescent="0.25">
      <c r="A20" s="35">
        <v>2</v>
      </c>
      <c r="B20" s="24">
        <f t="shared" ref="B20:B22" si="3">IF(C20="",0,2)</f>
        <v>0</v>
      </c>
      <c r="C20" s="10"/>
      <c r="D20" s="10" t="s">
        <v>17</v>
      </c>
      <c r="E20" s="10"/>
      <c r="F20" s="10">
        <v>508</v>
      </c>
      <c r="G20" s="10" t="s">
        <v>40</v>
      </c>
      <c r="H20" s="10" t="s">
        <v>41</v>
      </c>
      <c r="I20" s="10" t="s">
        <v>15</v>
      </c>
      <c r="J20" s="10"/>
      <c r="K20" s="10" t="s">
        <v>10</v>
      </c>
      <c r="L20" s="10"/>
      <c r="M20" s="10"/>
      <c r="N20" s="10"/>
      <c r="O20" s="10"/>
      <c r="P20" s="10"/>
      <c r="Q20" s="10"/>
      <c r="R20" s="10"/>
      <c r="S20" s="13"/>
    </row>
    <row r="21" spans="1:19" s="1" customFormat="1" ht="27.75" customHeight="1" x14ac:dyDescent="0.25">
      <c r="A21" s="35">
        <v>3</v>
      </c>
      <c r="B21" s="24">
        <f t="shared" si="3"/>
        <v>2</v>
      </c>
      <c r="C21" s="10" t="s">
        <v>23</v>
      </c>
      <c r="D21" s="10" t="s">
        <v>20</v>
      </c>
      <c r="E21" s="10"/>
      <c r="F21" s="10">
        <v>208</v>
      </c>
      <c r="G21" s="10" t="s">
        <v>12</v>
      </c>
      <c r="H21" s="10" t="s">
        <v>42</v>
      </c>
      <c r="I21" s="10" t="s">
        <v>9</v>
      </c>
      <c r="J21" s="10"/>
      <c r="K21" s="10" t="s">
        <v>9</v>
      </c>
      <c r="L21" s="10" t="s">
        <v>43</v>
      </c>
      <c r="M21" s="10"/>
      <c r="N21" s="10"/>
      <c r="O21" s="10"/>
      <c r="P21" s="10"/>
      <c r="Q21" s="10"/>
      <c r="R21" s="10"/>
      <c r="S21" s="13"/>
    </row>
    <row r="22" spans="1:19" s="1" customFormat="1" ht="27.75" customHeight="1" x14ac:dyDescent="0.25">
      <c r="A22" s="35">
        <v>4</v>
      </c>
      <c r="B22" s="24">
        <f t="shared" si="3"/>
        <v>2</v>
      </c>
      <c r="C22" s="10" t="s">
        <v>14</v>
      </c>
      <c r="D22" s="46" t="s">
        <v>25</v>
      </c>
      <c r="E22" s="46"/>
      <c r="F22" s="46">
        <v>508</v>
      </c>
      <c r="G22" s="46" t="s">
        <v>24</v>
      </c>
      <c r="H22" s="47" t="s">
        <v>44</v>
      </c>
      <c r="I22" s="46" t="s">
        <v>9</v>
      </c>
      <c r="J22" s="46"/>
      <c r="K22" s="46" t="s">
        <v>9</v>
      </c>
      <c r="L22" s="46" t="s">
        <v>26</v>
      </c>
      <c r="M22" s="46"/>
      <c r="N22" s="46"/>
      <c r="O22" s="46"/>
      <c r="P22" s="46"/>
      <c r="Q22" s="46"/>
      <c r="R22" s="10"/>
      <c r="S22" s="13"/>
    </row>
    <row r="23" spans="1:19" ht="16.5" x14ac:dyDescent="0.25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</row>
    <row r="24" spans="1:19" ht="18.75" x14ac:dyDescent="0.25">
      <c r="A24" s="11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</sheetData>
  <mergeCells count="3">
    <mergeCell ref="C4:R4"/>
    <mergeCell ref="C17:R17"/>
    <mergeCell ref="A23:R23"/>
  </mergeCells>
  <conditionalFormatting sqref="D2:E2 D5:E5">
    <cfRule type="cellIs" dxfId="3" priority="1" operator="between">
      <formula>0</formula>
      <formula>5</formula>
    </cfRule>
    <cfRule type="cellIs" dxfId="2" priority="2" operator="between">
      <formula>6</formula>
      <formula>8</formula>
    </cfRule>
    <cfRule type="cellIs" dxfId="1" priority="3" operator="equal">
      <formula>8</formula>
    </cfRule>
    <cfRule type="cellIs" dxfId="0" priority="4" operator="greaterThan">
      <formula>8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prep JEUDI 22 JUIN</vt:lpstr>
    </vt:vector>
  </TitlesOfParts>
  <Manager/>
  <Company>PREPA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Christelle FOULE</dc:creator>
  <cp:keywords/>
  <dc:description/>
  <cp:lastModifiedBy>Agathe QUEVRIN</cp:lastModifiedBy>
  <cp:revision/>
  <dcterms:created xsi:type="dcterms:W3CDTF">2020-01-10T13:38:04Z</dcterms:created>
  <dcterms:modified xsi:type="dcterms:W3CDTF">2023-06-28T12:51:22Z</dcterms:modified>
  <cp:category/>
  <cp:contentStatus/>
</cp:coreProperties>
</file>