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400"/>
  </bookViews>
  <sheets>
    <sheet name="BASE" sheetId="1" r:id="rId1"/>
    <sheet name="CALCULS" sheetId="3" r:id="rId2"/>
    <sheet name="RESULTAT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F5" i="3" s="1"/>
  <c r="L2" i="2"/>
  <c r="B3" i="2"/>
  <c r="C3" i="2"/>
  <c r="D3" i="2"/>
  <c r="E3" i="2"/>
  <c r="F3" i="2"/>
  <c r="G3" i="2"/>
  <c r="H3" i="2"/>
  <c r="I3" i="2"/>
  <c r="J3" i="2"/>
  <c r="K3" i="2"/>
  <c r="A3" i="2"/>
  <c r="H1" i="3"/>
  <c r="I1" i="3"/>
  <c r="J1" i="3"/>
  <c r="K1" i="3"/>
  <c r="L1" i="3"/>
  <c r="M1" i="3"/>
  <c r="G1" i="3"/>
  <c r="D5" i="3"/>
  <c r="E5" i="3"/>
  <c r="C5" i="3"/>
  <c r="C7" i="3"/>
  <c r="D7" i="3"/>
  <c r="E7" i="3"/>
  <c r="C8" i="3"/>
  <c r="D8" i="3"/>
  <c r="E8" i="3"/>
  <c r="C9" i="3"/>
  <c r="D9" i="3"/>
  <c r="E9" i="3"/>
  <c r="C10" i="3"/>
  <c r="F10" i="3" s="1"/>
  <c r="D10" i="3"/>
  <c r="E10" i="3"/>
  <c r="C11" i="3"/>
  <c r="F11" i="3" s="1"/>
  <c r="D11" i="3"/>
  <c r="E11" i="3"/>
  <c r="C12" i="3"/>
  <c r="F12" i="3" s="1"/>
  <c r="D12" i="3"/>
  <c r="E12" i="3"/>
  <c r="C13" i="3"/>
  <c r="F13" i="3" s="1"/>
  <c r="D13" i="3"/>
  <c r="E13" i="3"/>
  <c r="D6" i="3"/>
  <c r="E6" i="3"/>
  <c r="C6" i="3"/>
  <c r="B5" i="3"/>
  <c r="I3" i="3"/>
  <c r="K3" i="3"/>
  <c r="B6" i="3"/>
  <c r="B7" i="3"/>
  <c r="B8" i="3"/>
  <c r="B9" i="3"/>
  <c r="J3" i="3" s="1"/>
  <c r="B10" i="3"/>
  <c r="B11" i="3"/>
  <c r="B12" i="3"/>
  <c r="B13" i="3"/>
  <c r="C3" i="3"/>
  <c r="D3" i="3"/>
  <c r="E3" i="3"/>
  <c r="C14" i="2" l="1"/>
  <c r="C15" i="2"/>
  <c r="B15" i="2"/>
  <c r="A15" i="2"/>
  <c r="B14" i="2"/>
  <c r="A14" i="2"/>
  <c r="J4" i="3"/>
  <c r="K4" i="3"/>
  <c r="L4" i="3"/>
  <c r="M4" i="3"/>
  <c r="G4" i="3"/>
  <c r="G2" i="3" s="1"/>
  <c r="H4" i="3"/>
  <c r="I4" i="3"/>
  <c r="I2" i="3" s="1"/>
  <c r="I10" i="3" s="1"/>
  <c r="I14" i="2"/>
  <c r="J14" i="2"/>
  <c r="K14" i="2"/>
  <c r="G14" i="2"/>
  <c r="F14" i="2"/>
  <c r="E14" i="2"/>
  <c r="H2" i="3"/>
  <c r="F6" i="3"/>
  <c r="F7" i="3"/>
  <c r="F9" i="3"/>
  <c r="F8" i="3"/>
  <c r="H3" i="3"/>
  <c r="M3" i="3"/>
  <c r="G3" i="3"/>
  <c r="L3" i="3"/>
  <c r="I9" i="3" l="1"/>
  <c r="I7" i="3"/>
  <c r="I12" i="3"/>
  <c r="I11" i="3"/>
  <c r="I8" i="3"/>
  <c r="I5" i="3"/>
  <c r="I6" i="3"/>
  <c r="I17" i="3" s="1"/>
  <c r="I13" i="3"/>
  <c r="J2" i="3"/>
  <c r="H7" i="3"/>
  <c r="G8" i="3"/>
  <c r="G11" i="3"/>
  <c r="I18" i="3" l="1"/>
  <c r="I19" i="3" s="1"/>
  <c r="I20" i="3" s="1"/>
  <c r="I21" i="3" s="1"/>
  <c r="I22" i="3" s="1"/>
  <c r="I23" i="3" s="1"/>
  <c r="K2" i="3"/>
  <c r="J10" i="3"/>
  <c r="J13" i="3"/>
  <c r="J7" i="3"/>
  <c r="J9" i="3"/>
  <c r="J12" i="3"/>
  <c r="J11" i="3"/>
  <c r="J8" i="3"/>
  <c r="J5" i="3"/>
  <c r="J6" i="3"/>
  <c r="J17" i="3" s="1"/>
  <c r="G10" i="3"/>
  <c r="G9" i="3"/>
  <c r="H10" i="3"/>
  <c r="G6" i="3"/>
  <c r="G17" i="3" s="1"/>
  <c r="G13" i="3"/>
  <c r="H12" i="3"/>
  <c r="H8" i="3"/>
  <c r="H9" i="3"/>
  <c r="G12" i="3"/>
  <c r="H11" i="3"/>
  <c r="G7" i="3"/>
  <c r="H13" i="3"/>
  <c r="G5" i="3"/>
  <c r="H5" i="3"/>
  <c r="H6" i="3"/>
  <c r="H17" i="3" s="1"/>
  <c r="H18" i="3" s="1"/>
  <c r="H19" i="3" s="1"/>
  <c r="J18" i="3" l="1"/>
  <c r="J19" i="3" s="1"/>
  <c r="L2" i="3"/>
  <c r="M2" i="3"/>
  <c r="K8" i="3"/>
  <c r="K7" i="3"/>
  <c r="K12" i="3"/>
  <c r="K6" i="3"/>
  <c r="K17" i="3" s="1"/>
  <c r="K9" i="3"/>
  <c r="K5" i="3"/>
  <c r="K10" i="3"/>
  <c r="K11" i="3"/>
  <c r="K13" i="3"/>
  <c r="H20" i="3"/>
  <c r="H21" i="3" s="1"/>
  <c r="H22" i="3" s="1"/>
  <c r="H23" i="3" s="1"/>
  <c r="H15" i="3" s="1"/>
  <c r="G18" i="3"/>
  <c r="G19" i="3" s="1"/>
  <c r="G20" i="3" s="1"/>
  <c r="G21" i="3" s="1"/>
  <c r="G22" i="3" s="1"/>
  <c r="G23" i="3" s="1"/>
  <c r="I15" i="3"/>
  <c r="M7" i="3" l="1"/>
  <c r="M10" i="3"/>
  <c r="M12" i="3"/>
  <c r="M13" i="3"/>
  <c r="M11" i="3"/>
  <c r="M5" i="3"/>
  <c r="M8" i="3"/>
  <c r="M9" i="3"/>
  <c r="M6" i="3"/>
  <c r="M17" i="3" s="1"/>
  <c r="K18" i="3"/>
  <c r="K19" i="3" s="1"/>
  <c r="K20" i="3" s="1"/>
  <c r="K21" i="3" s="1"/>
  <c r="K22" i="3" s="1"/>
  <c r="K23" i="3" s="1"/>
  <c r="L6" i="3"/>
  <c r="L17" i="3" s="1"/>
  <c r="L13" i="3"/>
  <c r="L11" i="3"/>
  <c r="L12" i="3"/>
  <c r="L10" i="3"/>
  <c r="L7" i="3"/>
  <c r="L8" i="3"/>
  <c r="L9" i="3"/>
  <c r="L5" i="3"/>
  <c r="J20" i="3"/>
  <c r="J21" i="3" s="1"/>
  <c r="J22" i="3" s="1"/>
  <c r="J23" i="3" s="1"/>
  <c r="H31" i="3"/>
  <c r="H26" i="3"/>
  <c r="H30" i="3"/>
  <c r="H25" i="3"/>
  <c r="H29" i="3"/>
  <c r="H28" i="3"/>
  <c r="H32" i="3"/>
  <c r="H27" i="3"/>
  <c r="I27" i="3"/>
  <c r="I31" i="3"/>
  <c r="I26" i="3"/>
  <c r="I30" i="3"/>
  <c r="I25" i="3"/>
  <c r="I29" i="3"/>
  <c r="I28" i="3"/>
  <c r="I32" i="3"/>
  <c r="G15" i="3"/>
  <c r="M18" i="3" l="1"/>
  <c r="M19" i="3" s="1"/>
  <c r="M20" i="3" s="1"/>
  <c r="M21" i="3" s="1"/>
  <c r="M22" i="3" s="1"/>
  <c r="M23" i="3" s="1"/>
  <c r="L18" i="3"/>
  <c r="L19" i="3" s="1"/>
  <c r="L20" i="3" s="1"/>
  <c r="L21" i="3" s="1"/>
  <c r="L22" i="3" s="1"/>
  <c r="L23" i="3" s="1"/>
  <c r="J15" i="3"/>
  <c r="K15" i="3"/>
  <c r="G28" i="3"/>
  <c r="G29" i="3"/>
  <c r="G30" i="3"/>
  <c r="G31" i="3"/>
  <c r="G32" i="3"/>
  <c r="G25" i="3"/>
  <c r="G26" i="3"/>
  <c r="G27" i="3"/>
  <c r="C7" i="2" l="1"/>
  <c r="B7" i="2"/>
  <c r="A7" i="2"/>
  <c r="G41" i="3"/>
  <c r="B13" i="2"/>
  <c r="A13" i="2"/>
  <c r="C13" i="2"/>
  <c r="G40" i="3"/>
  <c r="C12" i="2"/>
  <c r="B12" i="2"/>
  <c r="A12" i="2"/>
  <c r="G38" i="3"/>
  <c r="A10" i="2"/>
  <c r="C10" i="2"/>
  <c r="B10" i="2"/>
  <c r="G39" i="3"/>
  <c r="C11" i="2"/>
  <c r="B11" i="2"/>
  <c r="A11" i="2"/>
  <c r="G37" i="3"/>
  <c r="B9" i="2"/>
  <c r="A9" i="2"/>
  <c r="C9" i="2"/>
  <c r="G36" i="3"/>
  <c r="A8" i="2"/>
  <c r="B8" i="2"/>
  <c r="C8" i="2"/>
  <c r="A6" i="2"/>
  <c r="C6" i="2"/>
  <c r="B6" i="2"/>
  <c r="M15" i="3"/>
  <c r="M26" i="3" s="1"/>
  <c r="L15" i="3"/>
  <c r="L26" i="3" s="1"/>
  <c r="K29" i="3"/>
  <c r="K28" i="3"/>
  <c r="K30" i="3"/>
  <c r="K25" i="3"/>
  <c r="K32" i="3"/>
  <c r="K31" i="3"/>
  <c r="K27" i="3"/>
  <c r="K26" i="3"/>
  <c r="J29" i="3"/>
  <c r="J32" i="3"/>
  <c r="J28" i="3"/>
  <c r="J27" i="3"/>
  <c r="J31" i="3"/>
  <c r="J26" i="3"/>
  <c r="J30" i="3"/>
  <c r="J25" i="3"/>
  <c r="E7" i="2" l="1"/>
  <c r="G7" i="2"/>
  <c r="F7" i="2"/>
  <c r="E6" i="2"/>
  <c r="F6" i="2"/>
  <c r="G6" i="2"/>
  <c r="G8" i="2"/>
  <c r="E8" i="2"/>
  <c r="F8" i="2"/>
  <c r="E9" i="2"/>
  <c r="G9" i="2"/>
  <c r="F9" i="2"/>
  <c r="F11" i="2"/>
  <c r="G11" i="2"/>
  <c r="E11" i="2"/>
  <c r="G12" i="2"/>
  <c r="E12" i="2"/>
  <c r="F12" i="2"/>
  <c r="G13" i="2"/>
  <c r="E13" i="2"/>
  <c r="F13" i="2"/>
  <c r="G10" i="2"/>
  <c r="F10" i="2"/>
  <c r="E10" i="2"/>
  <c r="K11" i="2"/>
  <c r="J11" i="2"/>
  <c r="I11" i="2"/>
  <c r="J13" i="2"/>
  <c r="K13" i="2"/>
  <c r="I13" i="2"/>
  <c r="K7" i="2"/>
  <c r="I7" i="2"/>
  <c r="J7" i="2"/>
  <c r="J6" i="2"/>
  <c r="K6" i="2"/>
  <c r="I6" i="2"/>
  <c r="I12" i="2"/>
  <c r="J12" i="2"/>
  <c r="K12" i="2"/>
  <c r="K8" i="2"/>
  <c r="I8" i="2"/>
  <c r="J8" i="2"/>
  <c r="I9" i="2"/>
  <c r="J9" i="2"/>
  <c r="K9" i="2"/>
  <c r="J10" i="2"/>
  <c r="K10" i="2"/>
  <c r="I10" i="2"/>
  <c r="L30" i="3"/>
  <c r="M31" i="3"/>
  <c r="M27" i="3"/>
  <c r="M29" i="3"/>
  <c r="M28" i="3"/>
  <c r="M25" i="3"/>
  <c r="M32" i="3"/>
  <c r="M30" i="3"/>
  <c r="L31" i="3"/>
  <c r="L25" i="3"/>
  <c r="L28" i="3"/>
  <c r="L32" i="3"/>
  <c r="L27" i="3"/>
  <c r="L29" i="3"/>
</calcChain>
</file>

<file path=xl/sharedStrings.xml><?xml version="1.0" encoding="utf-8"?>
<sst xmlns="http://schemas.openxmlformats.org/spreadsheetml/2006/main" count="52" uniqueCount="16">
  <si>
    <t>DIV</t>
  </si>
  <si>
    <t>NOM</t>
  </si>
  <si>
    <t>PRENOM</t>
  </si>
  <si>
    <t>IMMEDIAT</t>
  </si>
  <si>
    <t>A S+1</t>
  </si>
  <si>
    <t>A S+2</t>
  </si>
  <si>
    <t>USF</t>
  </si>
  <si>
    <t>BERTRAND</t>
  </si>
  <si>
    <t>JEAN</t>
  </si>
  <si>
    <t>CHR</t>
  </si>
  <si>
    <t>DURAND</t>
  </si>
  <si>
    <t>ROBERT</t>
  </si>
  <si>
    <t>DUPONT</t>
  </si>
  <si>
    <t>R</t>
  </si>
  <si>
    <t>LAURENCE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</si>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</sst>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3F3F76"/>
      <name val="Century Gothic"/>
      <family val="2"/>
    </font>
    <font>
      <sz val="11"/>
      <color theme="1"/>
      <name val="Calibri"/>
      <family val="2"/>
      <scheme val="minor"/>
    </font>
    <font>
      <b/>
      <sz val="10"/>
      <color rgb="FF3F3F3F"/>
      <name val="Century Gothic"/>
      <family val="2"/>
    </font>
    <font>
      <i/>
      <sz val="10"/>
      <color rgb="FF7F7F7F"/>
      <name val="Century Gothic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/>
    <xf numFmtId="0" fontId="1" fillId="2" borderId="2" applyNumberFormat="0" applyAlignment="0" applyProtection="0"/>
    <xf numFmtId="0" fontId="3" fillId="3" borderId="3" applyNumberFormat="0" applyAlignment="0" applyProtection="0"/>
    <xf numFmtId="0" fontId="2" fillId="4" borderId="4" applyNumberFormat="0" applyFont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4" fillId="0" borderId="0" xfId="4" applyAlignment="1">
      <alignment horizontal="center"/>
    </xf>
    <xf numFmtId="0" fontId="0" fillId="4" borderId="4" xfId="3" applyFont="1" applyAlignment="1">
      <alignment horizontal="center"/>
    </xf>
    <xf numFmtId="0" fontId="3" fillId="3" borderId="3" xfId="2" applyAlignment="1">
      <alignment horizontal="center"/>
    </xf>
    <xf numFmtId="0" fontId="4" fillId="0" borderId="0" xfId="4" applyAlignment="1">
      <alignment horizontal="center" vertical="center"/>
    </xf>
    <xf numFmtId="0" fontId="3" fillId="3" borderId="3" xfId="2"/>
  </cellXfs>
  <cellStyles count="5">
    <cellStyle name="Commentaire" xfId="3" builtinId="10"/>
    <cellStyle name="Entrée" xfId="1" builtinId="20"/>
    <cellStyle name="Normal" xfId="0" builtinId="0"/>
    <cellStyle name="Sortie" xfId="2" builtinId="21"/>
    <cellStyle name="Texte explicatif" xfId="4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"/>
  <sheetViews>
    <sheetView tabSelected="1" workbookViewId="0">
      <selection activeCell="B36" sqref="B36"/>
    </sheetView>
  </sheetViews>
  <sheetFormatPr baseColWidth="10" defaultRowHeight="15" x14ac:dyDescent="0.25"/>
  <cols>
    <col min="1" max="16384" width="11.42578125" style="2"/>
  </cols>
  <sheetData>
    <row r="2" spans="2:11" x14ac:dyDescent="0.25">
      <c r="B2" s="3" t="s">
        <v>0</v>
      </c>
      <c r="C2" s="3" t="s">
        <v>1</v>
      </c>
      <c r="D2" s="3" t="s">
        <v>2</v>
      </c>
      <c r="E2" s="3">
        <v>46</v>
      </c>
      <c r="F2" s="3">
        <v>47</v>
      </c>
      <c r="G2" s="3">
        <v>48</v>
      </c>
      <c r="H2" s="3">
        <v>49</v>
      </c>
      <c r="I2" s="3">
        <v>50</v>
      </c>
      <c r="J2" s="3">
        <v>51</v>
      </c>
      <c r="K2" s="3">
        <v>52</v>
      </c>
    </row>
    <row r="3" spans="2:11" x14ac:dyDescent="0.25">
      <c r="B3" s="2" t="s">
        <v>6</v>
      </c>
      <c r="C3" s="2" t="s">
        <v>7</v>
      </c>
      <c r="D3" s="2" t="s">
        <v>8</v>
      </c>
      <c r="E3" s="2" t="s">
        <v>13</v>
      </c>
      <c r="F3" s="2" t="s">
        <v>13</v>
      </c>
      <c r="G3" s="2" t="s">
        <v>13</v>
      </c>
      <c r="H3" s="2" t="s">
        <v>13</v>
      </c>
      <c r="I3" s="2" t="s">
        <v>13</v>
      </c>
      <c r="J3" s="2" t="s">
        <v>13</v>
      </c>
      <c r="K3" s="2" t="s">
        <v>13</v>
      </c>
    </row>
    <row r="4" spans="2:11" x14ac:dyDescent="0.25">
      <c r="B4" s="2" t="s">
        <v>9</v>
      </c>
      <c r="C4" s="2" t="s">
        <v>10</v>
      </c>
      <c r="D4" s="2" t="s">
        <v>11</v>
      </c>
      <c r="F4" s="2" t="s">
        <v>13</v>
      </c>
      <c r="G4" s="2" t="s">
        <v>13</v>
      </c>
      <c r="H4" s="2" t="s">
        <v>13</v>
      </c>
      <c r="I4" s="2" t="s">
        <v>13</v>
      </c>
      <c r="J4" s="2" t="s">
        <v>13</v>
      </c>
      <c r="K4" s="2" t="s">
        <v>13</v>
      </c>
    </row>
    <row r="5" spans="2:11" x14ac:dyDescent="0.25">
      <c r="B5" s="2" t="s">
        <v>9</v>
      </c>
      <c r="C5" s="2" t="s">
        <v>12</v>
      </c>
      <c r="D5" s="2" t="s">
        <v>8</v>
      </c>
      <c r="G5" s="2" t="s">
        <v>13</v>
      </c>
      <c r="H5" s="2" t="s">
        <v>13</v>
      </c>
      <c r="I5" s="2" t="s">
        <v>13</v>
      </c>
      <c r="J5" s="2" t="s">
        <v>13</v>
      </c>
      <c r="K5" s="2" t="s">
        <v>13</v>
      </c>
    </row>
    <row r="6" spans="2:11" x14ac:dyDescent="0.25">
      <c r="B6" s="2" t="s">
        <v>6</v>
      </c>
      <c r="C6" s="2" t="s">
        <v>14</v>
      </c>
      <c r="D6" s="2" t="s">
        <v>15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13</v>
      </c>
      <c r="K6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workbookViewId="0">
      <selection activeCell="G25" sqref="G25"/>
    </sheetView>
  </sheetViews>
  <sheetFormatPr baseColWidth="10" defaultRowHeight="15" x14ac:dyDescent="0.25"/>
  <cols>
    <col min="1" max="5" width="11.42578125" style="6"/>
    <col min="6" max="6" width="20.42578125" style="6" bestFit="1" customWidth="1"/>
    <col min="7" max="16384" width="11.42578125" style="6"/>
  </cols>
  <sheetData>
    <row r="1" spans="1:13" x14ac:dyDescent="0.25">
      <c r="G1" s="6">
        <f>BASE!E2</f>
        <v>46</v>
      </c>
      <c r="H1" s="6">
        <f>BASE!F2</f>
        <v>47</v>
      </c>
      <c r="I1" s="6">
        <f>BASE!G2</f>
        <v>48</v>
      </c>
      <c r="J1" s="6">
        <f>BASE!H2</f>
        <v>49</v>
      </c>
      <c r="K1" s="6">
        <f>BASE!I2</f>
        <v>50</v>
      </c>
      <c r="L1" s="6">
        <f>BASE!J2</f>
        <v>51</v>
      </c>
      <c r="M1" s="6">
        <f>BASE!K2</f>
        <v>52</v>
      </c>
    </row>
    <row r="2" spans="1:13" x14ac:dyDescent="0.25">
      <c r="G2" s="6" t="str">
        <f ca="1">DEC2BIN(G4,9)</f>
        <v>000010010</v>
      </c>
      <c r="H2" s="6" t="str">
        <f t="shared" ref="H2:M2" ca="1" si="0">DEC2BIN(H4,9)</f>
        <v>000000100</v>
      </c>
      <c r="I2" s="6" t="str">
        <f t="shared" ca="1" si="0"/>
        <v>000001000</v>
      </c>
      <c r="J2" s="6" t="str">
        <f t="shared" ca="1" si="0"/>
        <v>000000000</v>
      </c>
      <c r="K2" s="6" t="str">
        <f t="shared" ca="1" si="0"/>
        <v>000000000</v>
      </c>
      <c r="L2" s="6" t="str">
        <f t="shared" ca="1" si="0"/>
        <v>000000000</v>
      </c>
      <c r="M2" s="6" t="str">
        <f t="shared" ca="1" si="0"/>
        <v>000000000</v>
      </c>
    </row>
    <row r="3" spans="1:13" x14ac:dyDescent="0.25">
      <c r="C3" s="2">
        <f>COUNTA(BASE!B3:B1048576)</f>
        <v>4</v>
      </c>
      <c r="D3" s="2">
        <f>COUNTA(BASE!C3:C1048576)</f>
        <v>4</v>
      </c>
      <c r="E3" s="2">
        <f>COUNTA(BASE!D3:D1048576)</f>
        <v>4</v>
      </c>
      <c r="F3" s="2"/>
      <c r="G3" s="4">
        <f>SUMIF(BASE!E3:E104856,"R",CALCULS!$B$6:$B$1048576)</f>
        <v>18</v>
      </c>
      <c r="H3" s="4">
        <f>SUMIF(BASE!F3:F104856,"R",CALCULS!$B$6:$B$1048576)</f>
        <v>22</v>
      </c>
      <c r="I3" s="4">
        <f>SUMIF(BASE!G3:G104856,"R",CALCULS!$B$6:$B$1048576)</f>
        <v>30</v>
      </c>
      <c r="J3" s="4">
        <f>SUMIF(BASE!H3:H104856,"R",CALCULS!$B$6:$B$1048576)</f>
        <v>30</v>
      </c>
      <c r="K3" s="4">
        <f>SUMIF(BASE!I3:I104856,"R",CALCULS!$B$6:$B$1048576)</f>
        <v>30</v>
      </c>
      <c r="L3" s="4">
        <f>SUMIF(BASE!J3:J104856,"R",CALCULS!$B$6:$B$1048576)</f>
        <v>30</v>
      </c>
      <c r="M3" s="4">
        <f>SUMIF(BASE!K3:K104856,"R",CALCULS!$B$6:$B$1048576)</f>
        <v>30</v>
      </c>
    </row>
    <row r="4" spans="1:13" x14ac:dyDescent="0.25">
      <c r="C4" s="2"/>
      <c r="D4" s="2"/>
      <c r="E4" s="2"/>
      <c r="F4" s="2"/>
      <c r="G4" s="4">
        <f ca="1">IF(G1&lt;=$F$5,G3,G3-F3)</f>
        <v>18</v>
      </c>
      <c r="H4" s="4">
        <f t="shared" ref="H4:M4" ca="1" si="1">IF(H1&lt;=$F$5,H3,H3-G3)</f>
        <v>4</v>
      </c>
      <c r="I4" s="4">
        <f t="shared" ca="1" si="1"/>
        <v>8</v>
      </c>
      <c r="J4" s="4">
        <f t="shared" ca="1" si="1"/>
        <v>0</v>
      </c>
      <c r="K4" s="4">
        <f t="shared" ca="1" si="1"/>
        <v>0</v>
      </c>
      <c r="L4" s="4">
        <f t="shared" ca="1" si="1"/>
        <v>0</v>
      </c>
      <c r="M4" s="4">
        <f t="shared" ca="1" si="1"/>
        <v>0</v>
      </c>
    </row>
    <row r="5" spans="1:13" x14ac:dyDescent="0.25">
      <c r="A5" s="4">
        <v>0</v>
      </c>
      <c r="B5" s="4">
        <f>2^A5</f>
        <v>1</v>
      </c>
      <c r="C5" s="8" t="str">
        <f>IF(BASE!B2="","",BASE!B2)</f>
        <v>DIV</v>
      </c>
      <c r="D5" s="8" t="str">
        <f>IF(BASE!C2="","",BASE!C2)</f>
        <v>NOM</v>
      </c>
      <c r="E5" s="8" t="str">
        <f>IF(BASE!D2="","",BASE!D2)</f>
        <v>PRENOM</v>
      </c>
      <c r="F5" s="8">
        <f ca="1">RESULTAT!A1</f>
        <v>46</v>
      </c>
      <c r="G5" s="2" t="str">
        <f ca="1">MID(G$2,9-$A5,1)</f>
        <v>0</v>
      </c>
      <c r="H5" s="2" t="str">
        <f t="shared" ref="H5:M13" ca="1" si="2">MID(H$2,9-$A5,1)</f>
        <v>0</v>
      </c>
      <c r="I5" s="2" t="str">
        <f t="shared" ca="1" si="2"/>
        <v>0</v>
      </c>
      <c r="J5" s="2" t="str">
        <f t="shared" ca="1" si="2"/>
        <v>0</v>
      </c>
      <c r="K5" s="2" t="str">
        <f t="shared" ca="1" si="2"/>
        <v>0</v>
      </c>
      <c r="L5" s="2" t="str">
        <f t="shared" ca="1" si="2"/>
        <v>0</v>
      </c>
      <c r="M5" s="2" t="str">
        <f t="shared" ca="1" si="2"/>
        <v>0</v>
      </c>
    </row>
    <row r="6" spans="1:13" x14ac:dyDescent="0.25">
      <c r="A6" s="4">
        <v>1</v>
      </c>
      <c r="B6" s="4">
        <f>2^A6</f>
        <v>2</v>
      </c>
      <c r="C6" s="6" t="str">
        <f>IF(BASE!B3="","",BASE!B3)</f>
        <v>USF</v>
      </c>
      <c r="D6" s="6" t="str">
        <f>IF(BASE!C3="","",BASE!C3)</f>
        <v>BERTRAND</v>
      </c>
      <c r="E6" s="6" t="str">
        <f>IF(BASE!D3="","",BASE!D3)</f>
        <v>JEAN</v>
      </c>
      <c r="F6" s="7" t="str">
        <f>IF(C6="","",C6&amp;"-"&amp;D6&amp;" "&amp;E6)</f>
        <v>USF-BERTRAND JEAN</v>
      </c>
      <c r="G6" s="6" t="str">
        <f t="shared" ref="G6:G13" ca="1" si="3">MID(G$2,9-$A6,1)</f>
        <v>1</v>
      </c>
      <c r="H6" s="6" t="str">
        <f t="shared" ca="1" si="2"/>
        <v>0</v>
      </c>
      <c r="I6" s="6" t="str">
        <f t="shared" ca="1" si="2"/>
        <v>0</v>
      </c>
      <c r="J6" s="6" t="str">
        <f t="shared" ca="1" si="2"/>
        <v>0</v>
      </c>
      <c r="K6" s="6" t="str">
        <f t="shared" ca="1" si="2"/>
        <v>0</v>
      </c>
      <c r="L6" s="6" t="str">
        <f t="shared" ca="1" si="2"/>
        <v>0</v>
      </c>
      <c r="M6" s="6" t="str">
        <f t="shared" ca="1" si="2"/>
        <v>0</v>
      </c>
    </row>
    <row r="7" spans="1:13" x14ac:dyDescent="0.25">
      <c r="A7" s="4">
        <v>2</v>
      </c>
      <c r="B7" s="4">
        <f>2^A7</f>
        <v>4</v>
      </c>
      <c r="C7" s="6" t="str">
        <f>IF(BASE!B4="","",BASE!B4)</f>
        <v>CHR</v>
      </c>
      <c r="D7" s="6" t="str">
        <f>IF(BASE!C4="","",BASE!C4)</f>
        <v>DURAND</v>
      </c>
      <c r="E7" s="6" t="str">
        <f>IF(BASE!D4="","",BASE!D4)</f>
        <v>ROBERT</v>
      </c>
      <c r="F7" s="7" t="str">
        <f>IF(C7="","",C7&amp;"-"&amp;D7&amp;" "&amp;E7)</f>
        <v>CHR-DURAND ROBERT</v>
      </c>
      <c r="G7" s="6" t="str">
        <f t="shared" ca="1" si="3"/>
        <v>0</v>
      </c>
      <c r="H7" s="6" t="str">
        <f t="shared" ca="1" si="2"/>
        <v>1</v>
      </c>
      <c r="I7" s="6" t="str">
        <f t="shared" ca="1" si="2"/>
        <v>0</v>
      </c>
      <c r="J7" s="6" t="str">
        <f t="shared" ca="1" si="2"/>
        <v>0</v>
      </c>
      <c r="K7" s="6" t="str">
        <f t="shared" ca="1" si="2"/>
        <v>0</v>
      </c>
      <c r="L7" s="6" t="str">
        <f t="shared" ca="1" si="2"/>
        <v>0</v>
      </c>
      <c r="M7" s="6" t="str">
        <f t="shared" ca="1" si="2"/>
        <v>0</v>
      </c>
    </row>
    <row r="8" spans="1:13" x14ac:dyDescent="0.25">
      <c r="A8" s="4">
        <v>3</v>
      </c>
      <c r="B8" s="4">
        <f>2^A8</f>
        <v>8</v>
      </c>
      <c r="C8" s="6" t="str">
        <f>IF(BASE!B5="","",BASE!B5)</f>
        <v>CHR</v>
      </c>
      <c r="D8" s="6" t="str">
        <f>IF(BASE!C5="","",BASE!C5)</f>
        <v>DUPONT</v>
      </c>
      <c r="E8" s="6" t="str">
        <f>IF(BASE!D5="","",BASE!D5)</f>
        <v>JEAN</v>
      </c>
      <c r="F8" s="7" t="str">
        <f>IF(C8="","",C8&amp;"-"&amp;D8&amp;" "&amp;E8)</f>
        <v>CHR-DUPONT JEAN</v>
      </c>
      <c r="G8" s="6" t="str">
        <f t="shared" ca="1" si="3"/>
        <v>0</v>
      </c>
      <c r="H8" s="6" t="str">
        <f t="shared" ca="1" si="2"/>
        <v>0</v>
      </c>
      <c r="I8" s="6" t="str">
        <f t="shared" ca="1" si="2"/>
        <v>1</v>
      </c>
      <c r="J8" s="6" t="str">
        <f t="shared" ca="1" si="2"/>
        <v>0</v>
      </c>
      <c r="K8" s="6" t="str">
        <f t="shared" ca="1" si="2"/>
        <v>0</v>
      </c>
      <c r="L8" s="6" t="str">
        <f t="shared" ca="1" si="2"/>
        <v>0</v>
      </c>
      <c r="M8" s="6" t="str">
        <f t="shared" ca="1" si="2"/>
        <v>0</v>
      </c>
    </row>
    <row r="9" spans="1:13" x14ac:dyDescent="0.25">
      <c r="A9" s="4">
        <v>4</v>
      </c>
      <c r="B9" s="4">
        <f>2^A9</f>
        <v>16</v>
      </c>
      <c r="C9" s="6" t="str">
        <f>IF(BASE!B6="","",BASE!B6)</f>
        <v>USF</v>
      </c>
      <c r="D9" s="6" t="str">
        <f>IF(BASE!C6="","",BASE!C6)</f>
        <v>LAURENCE</v>
      </c>
      <c r="E9" s="6" t="str">
        <f>IF(BASE!D6="","",BASE!D6)</f>
        <v>MARIE</v>
      </c>
      <c r="F9" s="7" t="str">
        <f>IF(C9="","",C9&amp;"-"&amp;D9&amp;" "&amp;E9)</f>
        <v>USF-LAURENCE MARIE</v>
      </c>
      <c r="G9" s="6" t="str">
        <f t="shared" ca="1" si="3"/>
        <v>1</v>
      </c>
      <c r="H9" s="6" t="str">
        <f t="shared" ca="1" si="2"/>
        <v>0</v>
      </c>
      <c r="I9" s="6" t="str">
        <f t="shared" ca="1" si="2"/>
        <v>0</v>
      </c>
      <c r="J9" s="6" t="str">
        <f t="shared" ca="1" si="2"/>
        <v>0</v>
      </c>
      <c r="K9" s="6" t="str">
        <f t="shared" ca="1" si="2"/>
        <v>0</v>
      </c>
      <c r="L9" s="6" t="str">
        <f t="shared" ca="1" si="2"/>
        <v>0</v>
      </c>
      <c r="M9" s="6" t="str">
        <f t="shared" ca="1" si="2"/>
        <v>0</v>
      </c>
    </row>
    <row r="10" spans="1:13" x14ac:dyDescent="0.25">
      <c r="A10" s="4">
        <v>5</v>
      </c>
      <c r="B10" s="4">
        <f>2^A10</f>
        <v>32</v>
      </c>
      <c r="C10" s="6" t="str">
        <f>IF(BASE!B8="","",BASE!B8)</f>
        <v/>
      </c>
      <c r="D10" s="6" t="str">
        <f>IF(BASE!C8="","",BASE!C8)</f>
        <v/>
      </c>
      <c r="E10" s="6" t="str">
        <f>IF(BASE!D8="","",BASE!D8)</f>
        <v/>
      </c>
      <c r="F10" s="7" t="str">
        <f t="shared" ref="F10:F13" si="4">IF(C10="","",C10&amp;"-"&amp;D10&amp;" "&amp;E10)</f>
        <v/>
      </c>
      <c r="G10" s="6" t="str">
        <f t="shared" ca="1" si="3"/>
        <v>0</v>
      </c>
      <c r="H10" s="6" t="str">
        <f t="shared" ca="1" si="2"/>
        <v>0</v>
      </c>
      <c r="I10" s="6" t="str">
        <f t="shared" ca="1" si="2"/>
        <v>0</v>
      </c>
      <c r="J10" s="6" t="str">
        <f t="shared" ca="1" si="2"/>
        <v>0</v>
      </c>
      <c r="K10" s="6" t="str">
        <f t="shared" ca="1" si="2"/>
        <v>0</v>
      </c>
      <c r="L10" s="6" t="str">
        <f t="shared" ca="1" si="2"/>
        <v>0</v>
      </c>
      <c r="M10" s="6" t="str">
        <f t="shared" ca="1" si="2"/>
        <v>0</v>
      </c>
    </row>
    <row r="11" spans="1:13" x14ac:dyDescent="0.25">
      <c r="A11" s="4">
        <v>6</v>
      </c>
      <c r="B11" s="4">
        <f>2^A11</f>
        <v>64</v>
      </c>
      <c r="C11" s="6" t="str">
        <f>IF(BASE!B9="","",BASE!B9)</f>
        <v/>
      </c>
      <c r="D11" s="6" t="str">
        <f>IF(BASE!C9="","",BASE!C9)</f>
        <v/>
      </c>
      <c r="E11" s="6" t="str">
        <f>IF(BASE!D9="","",BASE!D9)</f>
        <v/>
      </c>
      <c r="F11" s="7" t="str">
        <f t="shared" si="4"/>
        <v/>
      </c>
      <c r="G11" s="6" t="str">
        <f t="shared" ca="1" si="3"/>
        <v>0</v>
      </c>
      <c r="H11" s="6" t="str">
        <f t="shared" ca="1" si="2"/>
        <v>0</v>
      </c>
      <c r="I11" s="6" t="str">
        <f t="shared" ca="1" si="2"/>
        <v>0</v>
      </c>
      <c r="J11" s="6" t="str">
        <f t="shared" ca="1" si="2"/>
        <v>0</v>
      </c>
      <c r="K11" s="6" t="str">
        <f t="shared" ca="1" si="2"/>
        <v>0</v>
      </c>
      <c r="L11" s="6" t="str">
        <f t="shared" ca="1" si="2"/>
        <v>0</v>
      </c>
      <c r="M11" s="6" t="str">
        <f t="shared" ca="1" si="2"/>
        <v>0</v>
      </c>
    </row>
    <row r="12" spans="1:13" x14ac:dyDescent="0.25">
      <c r="A12" s="4">
        <v>7</v>
      </c>
      <c r="B12" s="4">
        <f>2^A12</f>
        <v>128</v>
      </c>
      <c r="C12" s="6" t="str">
        <f>IF(BASE!B10="","",BASE!B10)</f>
        <v/>
      </c>
      <c r="D12" s="6" t="str">
        <f>IF(BASE!C10="","",BASE!C10)</f>
        <v/>
      </c>
      <c r="E12" s="6" t="str">
        <f>IF(BASE!D10="","",BASE!D10)</f>
        <v/>
      </c>
      <c r="F12" s="7" t="str">
        <f t="shared" si="4"/>
        <v/>
      </c>
      <c r="G12" s="6" t="str">
        <f t="shared" ca="1" si="3"/>
        <v>0</v>
      </c>
      <c r="H12" s="6" t="str">
        <f t="shared" ca="1" si="2"/>
        <v>0</v>
      </c>
      <c r="I12" s="6" t="str">
        <f t="shared" ca="1" si="2"/>
        <v>0</v>
      </c>
      <c r="J12" s="6" t="str">
        <f t="shared" ca="1" si="2"/>
        <v>0</v>
      </c>
      <c r="K12" s="6" t="str">
        <f t="shared" ca="1" si="2"/>
        <v>0</v>
      </c>
      <c r="L12" s="6" t="str">
        <f t="shared" ca="1" si="2"/>
        <v>0</v>
      </c>
      <c r="M12" s="6" t="str">
        <f t="shared" ca="1" si="2"/>
        <v>0</v>
      </c>
    </row>
    <row r="13" spans="1:13" x14ac:dyDescent="0.25">
      <c r="A13" s="4">
        <v>8</v>
      </c>
      <c r="B13" s="4">
        <f>2^A13</f>
        <v>256</v>
      </c>
      <c r="C13" s="6" t="str">
        <f>IF(BASE!B11="","",BASE!B11)</f>
        <v/>
      </c>
      <c r="D13" s="6" t="str">
        <f>IF(BASE!C11="","",BASE!C11)</f>
        <v/>
      </c>
      <c r="E13" s="6" t="str">
        <f>IF(BASE!D11="","",BASE!D11)</f>
        <v/>
      </c>
      <c r="F13" s="7" t="str">
        <f t="shared" si="4"/>
        <v/>
      </c>
      <c r="G13" s="6" t="str">
        <f t="shared" ca="1" si="3"/>
        <v>0</v>
      </c>
      <c r="H13" s="6" t="str">
        <f t="shared" ca="1" si="2"/>
        <v>0</v>
      </c>
      <c r="I13" s="6" t="str">
        <f t="shared" ca="1" si="2"/>
        <v>0</v>
      </c>
      <c r="J13" s="6" t="str">
        <f t="shared" ca="1" si="2"/>
        <v>0</v>
      </c>
      <c r="K13" s="6" t="str">
        <f t="shared" ca="1" si="2"/>
        <v>0</v>
      </c>
      <c r="L13" s="6" t="str">
        <f t="shared" ca="1" si="2"/>
        <v>0</v>
      </c>
      <c r="M13" s="6" t="str">
        <f t="shared" ca="1" si="2"/>
        <v>0</v>
      </c>
    </row>
    <row r="14" spans="1:13" x14ac:dyDescent="0.25">
      <c r="A14" s="4"/>
      <c r="B14" s="4"/>
      <c r="F14" s="7"/>
    </row>
    <row r="15" spans="1:13" x14ac:dyDescent="0.25">
      <c r="G15" s="10">
        <f ca="1">MAX(G17:G23)</f>
        <v>2</v>
      </c>
      <c r="H15" s="10">
        <f t="shared" ref="H15:M15" ca="1" si="5">MAX(H17:H23)</f>
        <v>1</v>
      </c>
      <c r="I15" s="10">
        <f t="shared" ca="1" si="5"/>
        <v>1</v>
      </c>
      <c r="J15" s="10">
        <f t="shared" ca="1" si="5"/>
        <v>0</v>
      </c>
      <c r="K15" s="10">
        <f t="shared" ca="1" si="5"/>
        <v>0</v>
      </c>
      <c r="L15" s="10">
        <f t="shared" ca="1" si="5"/>
        <v>0</v>
      </c>
      <c r="M15" s="10">
        <f t="shared" ca="1" si="5"/>
        <v>0</v>
      </c>
    </row>
    <row r="16" spans="1:13" x14ac:dyDescent="0.25"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</row>
    <row r="17" spans="7:13" x14ac:dyDescent="0.25">
      <c r="G17" s="6">
        <f ca="1">G16+G6</f>
        <v>1</v>
      </c>
      <c r="H17" s="6">
        <f ca="1">H16+H6</f>
        <v>0</v>
      </c>
      <c r="I17" s="6">
        <f ca="1">I16+I6</f>
        <v>0</v>
      </c>
      <c r="J17" s="6">
        <f ca="1">J16+J6</f>
        <v>0</v>
      </c>
      <c r="K17" s="6">
        <f ca="1">K16+K6</f>
        <v>0</v>
      </c>
      <c r="L17" s="6">
        <f ca="1">L16+L6</f>
        <v>0</v>
      </c>
      <c r="M17" s="6">
        <f ca="1">M16+M6</f>
        <v>0</v>
      </c>
    </row>
    <row r="18" spans="7:13" x14ac:dyDescent="0.25">
      <c r="G18" s="6">
        <f ca="1">G17+G7</f>
        <v>1</v>
      </c>
      <c r="H18" s="6">
        <f ca="1">H17+H7</f>
        <v>1</v>
      </c>
      <c r="I18" s="6">
        <f ca="1">I17+I7</f>
        <v>0</v>
      </c>
      <c r="J18" s="6">
        <f ca="1">J17+J7</f>
        <v>0</v>
      </c>
      <c r="K18" s="6">
        <f ca="1">K17+K7</f>
        <v>0</v>
      </c>
      <c r="L18" s="6">
        <f ca="1">L17+L7</f>
        <v>0</v>
      </c>
      <c r="M18" s="6">
        <f ca="1">M17+M7</f>
        <v>0</v>
      </c>
    </row>
    <row r="19" spans="7:13" x14ac:dyDescent="0.25">
      <c r="G19" s="6">
        <f ca="1">G18+G8</f>
        <v>1</v>
      </c>
      <c r="H19" s="6">
        <f ca="1">H18+H8</f>
        <v>1</v>
      </c>
      <c r="I19" s="6">
        <f ca="1">I18+I8</f>
        <v>1</v>
      </c>
      <c r="J19" s="6">
        <f ca="1">J18+J8</f>
        <v>0</v>
      </c>
      <c r="K19" s="6">
        <f ca="1">K18+K8</f>
        <v>0</v>
      </c>
      <c r="L19" s="6">
        <f ca="1">L18+L8</f>
        <v>0</v>
      </c>
      <c r="M19" s="6">
        <f ca="1">M18+M8</f>
        <v>0</v>
      </c>
    </row>
    <row r="20" spans="7:13" x14ac:dyDescent="0.25">
      <c r="G20" s="6">
        <f ca="1">G19+G9</f>
        <v>2</v>
      </c>
      <c r="H20" s="6">
        <f ca="1">H19+H9</f>
        <v>1</v>
      </c>
      <c r="I20" s="6">
        <f ca="1">I19+I9</f>
        <v>1</v>
      </c>
      <c r="J20" s="6">
        <f ca="1">J19+J9</f>
        <v>0</v>
      </c>
      <c r="K20" s="6">
        <f ca="1">K19+K9</f>
        <v>0</v>
      </c>
      <c r="L20" s="6">
        <f ca="1">L19+L9</f>
        <v>0</v>
      </c>
      <c r="M20" s="6">
        <f ca="1">M19+M9</f>
        <v>0</v>
      </c>
    </row>
    <row r="21" spans="7:13" x14ac:dyDescent="0.25">
      <c r="G21" s="6">
        <f ca="1">G20+G10</f>
        <v>2</v>
      </c>
      <c r="H21" s="6">
        <f ca="1">H20+H10</f>
        <v>1</v>
      </c>
      <c r="I21" s="6">
        <f ca="1">I20+I10</f>
        <v>1</v>
      </c>
      <c r="J21" s="6">
        <f ca="1">J20+J10</f>
        <v>0</v>
      </c>
      <c r="K21" s="6">
        <f ca="1">K20+K10</f>
        <v>0</v>
      </c>
      <c r="L21" s="6">
        <f ca="1">L20+L10</f>
        <v>0</v>
      </c>
      <c r="M21" s="6">
        <f ca="1">M20+M10</f>
        <v>0</v>
      </c>
    </row>
    <row r="22" spans="7:13" x14ac:dyDescent="0.25">
      <c r="G22" s="6">
        <f ca="1">G21+G11</f>
        <v>2</v>
      </c>
      <c r="H22" s="6">
        <f ca="1">H21+H11</f>
        <v>1</v>
      </c>
      <c r="I22" s="6">
        <f ca="1">I21+I11</f>
        <v>1</v>
      </c>
      <c r="J22" s="6">
        <f ca="1">J21+J11</f>
        <v>0</v>
      </c>
      <c r="K22" s="6">
        <f ca="1">K21+K11</f>
        <v>0</v>
      </c>
      <c r="L22" s="6">
        <f ca="1">L21+L11</f>
        <v>0</v>
      </c>
      <c r="M22" s="6">
        <f ca="1">M21+M11</f>
        <v>0</v>
      </c>
    </row>
    <row r="23" spans="7:13" x14ac:dyDescent="0.25">
      <c r="G23" s="6">
        <f ca="1">G22+G12</f>
        <v>2</v>
      </c>
      <c r="H23" s="6">
        <f ca="1">H22+H12</f>
        <v>1</v>
      </c>
      <c r="I23" s="6">
        <f ca="1">I22+I12</f>
        <v>1</v>
      </c>
      <c r="J23" s="6">
        <f ca="1">J22+J12</f>
        <v>0</v>
      </c>
      <c r="K23" s="6">
        <f ca="1">K22+K12</f>
        <v>0</v>
      </c>
      <c r="L23" s="6">
        <f ca="1">L22+L12</f>
        <v>0</v>
      </c>
      <c r="M23" s="6">
        <f ca="1">M22+M12</f>
        <v>0</v>
      </c>
    </row>
    <row r="25" spans="7:13" x14ac:dyDescent="0.25">
      <c r="G25" s="11">
        <f ca="1">IF($A6&lt;=G$15,MATCH($A6,G$17:G$23,0),"")</f>
        <v>1</v>
      </c>
      <c r="H25" s="11">
        <f t="shared" ref="H25:M25" ca="1" si="6">IF($A6&lt;=H$15,MATCH($A6,H$17:H$23,0),"")</f>
        <v>2</v>
      </c>
      <c r="I25" s="11">
        <f t="shared" ca="1" si="6"/>
        <v>3</v>
      </c>
      <c r="J25" s="11" t="str">
        <f t="shared" ca="1" si="6"/>
        <v/>
      </c>
      <c r="K25" s="11" t="str">
        <f t="shared" ca="1" si="6"/>
        <v/>
      </c>
      <c r="L25" s="11" t="str">
        <f t="shared" ca="1" si="6"/>
        <v/>
      </c>
      <c r="M25" s="11" t="str">
        <f t="shared" ca="1" si="6"/>
        <v/>
      </c>
    </row>
    <row r="26" spans="7:13" x14ac:dyDescent="0.25">
      <c r="G26" s="11">
        <f t="shared" ref="G26:M32" ca="1" si="7">IF($A7&lt;=G$15,MATCH($A7,G$17:G$23,0),"")</f>
        <v>4</v>
      </c>
      <c r="H26" s="11" t="str">
        <f t="shared" ca="1" si="7"/>
        <v/>
      </c>
      <c r="I26" s="11" t="str">
        <f t="shared" ca="1" si="7"/>
        <v/>
      </c>
      <c r="J26" s="11" t="str">
        <f t="shared" ca="1" si="7"/>
        <v/>
      </c>
      <c r="K26" s="11" t="str">
        <f t="shared" ca="1" si="7"/>
        <v/>
      </c>
      <c r="L26" s="11" t="str">
        <f t="shared" ca="1" si="7"/>
        <v/>
      </c>
      <c r="M26" s="11" t="str">
        <f t="shared" ca="1" si="7"/>
        <v/>
      </c>
    </row>
    <row r="27" spans="7:13" x14ac:dyDescent="0.25">
      <c r="G27" s="11" t="str">
        <f t="shared" ca="1" si="7"/>
        <v/>
      </c>
      <c r="H27" s="11" t="str">
        <f t="shared" ca="1" si="7"/>
        <v/>
      </c>
      <c r="I27" s="11" t="str">
        <f t="shared" ca="1" si="7"/>
        <v/>
      </c>
      <c r="J27" s="11" t="str">
        <f t="shared" ca="1" si="7"/>
        <v/>
      </c>
      <c r="K27" s="11" t="str">
        <f t="shared" ca="1" si="7"/>
        <v/>
      </c>
      <c r="L27" s="11" t="str">
        <f t="shared" ca="1" si="7"/>
        <v/>
      </c>
      <c r="M27" s="11" t="str">
        <f t="shared" ca="1" si="7"/>
        <v/>
      </c>
    </row>
    <row r="28" spans="7:13" x14ac:dyDescent="0.25">
      <c r="G28" s="11" t="str">
        <f t="shared" ca="1" si="7"/>
        <v/>
      </c>
      <c r="H28" s="11" t="str">
        <f t="shared" ca="1" si="7"/>
        <v/>
      </c>
      <c r="I28" s="11" t="str">
        <f t="shared" ca="1" si="7"/>
        <v/>
      </c>
      <c r="J28" s="11" t="str">
        <f t="shared" ca="1" si="7"/>
        <v/>
      </c>
      <c r="K28" s="11" t="str">
        <f t="shared" ca="1" si="7"/>
        <v/>
      </c>
      <c r="L28" s="11" t="str">
        <f t="shared" ca="1" si="7"/>
        <v/>
      </c>
      <c r="M28" s="11" t="str">
        <f t="shared" ca="1" si="7"/>
        <v/>
      </c>
    </row>
    <row r="29" spans="7:13" x14ac:dyDescent="0.25">
      <c r="G29" s="11" t="str">
        <f t="shared" ca="1" si="7"/>
        <v/>
      </c>
      <c r="H29" s="11" t="str">
        <f t="shared" ca="1" si="7"/>
        <v/>
      </c>
      <c r="I29" s="11" t="str">
        <f t="shared" ca="1" si="7"/>
        <v/>
      </c>
      <c r="J29" s="11" t="str">
        <f t="shared" ca="1" si="7"/>
        <v/>
      </c>
      <c r="K29" s="11" t="str">
        <f t="shared" ca="1" si="7"/>
        <v/>
      </c>
      <c r="L29" s="11" t="str">
        <f t="shared" ca="1" si="7"/>
        <v/>
      </c>
      <c r="M29" s="11" t="str">
        <f t="shared" ca="1" si="7"/>
        <v/>
      </c>
    </row>
    <row r="30" spans="7:13" x14ac:dyDescent="0.25">
      <c r="G30" s="11" t="str">
        <f t="shared" ca="1" si="7"/>
        <v/>
      </c>
      <c r="H30" s="11" t="str">
        <f t="shared" ca="1" si="7"/>
        <v/>
      </c>
      <c r="I30" s="11" t="str">
        <f t="shared" ca="1" si="7"/>
        <v/>
      </c>
      <c r="J30" s="11" t="str">
        <f t="shared" ca="1" si="7"/>
        <v/>
      </c>
      <c r="K30" s="11" t="str">
        <f t="shared" ca="1" si="7"/>
        <v/>
      </c>
      <c r="L30" s="11" t="str">
        <f t="shared" ca="1" si="7"/>
        <v/>
      </c>
      <c r="M30" s="11" t="str">
        <f t="shared" ca="1" si="7"/>
        <v/>
      </c>
    </row>
    <row r="31" spans="7:13" x14ac:dyDescent="0.25">
      <c r="G31" s="11" t="str">
        <f t="shared" ca="1" si="7"/>
        <v/>
      </c>
      <c r="H31" s="11" t="str">
        <f t="shared" ca="1" si="7"/>
        <v/>
      </c>
      <c r="I31" s="11" t="str">
        <f t="shared" ca="1" si="7"/>
        <v/>
      </c>
      <c r="J31" s="11" t="str">
        <f t="shared" ca="1" si="7"/>
        <v/>
      </c>
      <c r="K31" s="11" t="str">
        <f t="shared" ca="1" si="7"/>
        <v/>
      </c>
      <c r="L31" s="11" t="str">
        <f t="shared" ca="1" si="7"/>
        <v/>
      </c>
      <c r="M31" s="11" t="str">
        <f t="shared" ca="1" si="7"/>
        <v/>
      </c>
    </row>
    <row r="32" spans="7:13" x14ac:dyDescent="0.25">
      <c r="G32" s="11" t="str">
        <f t="shared" ca="1" si="7"/>
        <v/>
      </c>
      <c r="H32" s="11" t="str">
        <f t="shared" ca="1" si="7"/>
        <v/>
      </c>
      <c r="I32" s="11" t="str">
        <f t="shared" ca="1" si="7"/>
        <v/>
      </c>
      <c r="J32" s="11" t="str">
        <f t="shared" ca="1" si="7"/>
        <v/>
      </c>
      <c r="K32" s="11" t="str">
        <f t="shared" ca="1" si="7"/>
        <v/>
      </c>
      <c r="L32" s="11" t="str">
        <f t="shared" ca="1" si="7"/>
        <v/>
      </c>
      <c r="M32" s="11" t="str">
        <f t="shared" ca="1" si="7"/>
        <v/>
      </c>
    </row>
    <row r="36" spans="7:7" x14ac:dyDescent="0.25">
      <c r="G36" s="6" t="str">
        <f t="shared" ref="G35:G41" ca="1" si="8">G27</f>
        <v/>
      </c>
    </row>
    <row r="37" spans="7:7" x14ac:dyDescent="0.25">
      <c r="G37" s="6" t="str">
        <f t="shared" ca="1" si="8"/>
        <v/>
      </c>
    </row>
    <row r="38" spans="7:7" x14ac:dyDescent="0.25">
      <c r="G38" s="6" t="str">
        <f t="shared" ca="1" si="8"/>
        <v/>
      </c>
    </row>
    <row r="39" spans="7:7" x14ac:dyDescent="0.25">
      <c r="G39" s="6" t="str">
        <f t="shared" ca="1" si="8"/>
        <v/>
      </c>
    </row>
    <row r="40" spans="7:7" x14ac:dyDescent="0.25">
      <c r="G40" s="6" t="str">
        <f t="shared" ca="1" si="8"/>
        <v/>
      </c>
    </row>
    <row r="41" spans="7:7" x14ac:dyDescent="0.25">
      <c r="G41" s="6" t="str">
        <f t="shared" ca="1" si="8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E24" sqref="E24"/>
    </sheetView>
  </sheetViews>
  <sheetFormatPr baseColWidth="10" defaultRowHeight="15" x14ac:dyDescent="0.25"/>
  <sheetData>
    <row r="1" spans="1:13" x14ac:dyDescent="0.25">
      <c r="A1" s="3">
        <f ca="1">WEEKNUM(TODAY())</f>
        <v>46</v>
      </c>
    </row>
    <row r="2" spans="1:13" s="9" customFormat="1" ht="12.75" x14ac:dyDescent="0.2">
      <c r="A2" s="9">
        <v>0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12" t="str">
        <f>"-&gt; à masquer"</f>
        <v>-&gt; à masquer</v>
      </c>
      <c r="M2" s="12"/>
    </row>
    <row r="3" spans="1:13" s="9" customFormat="1" ht="12.75" x14ac:dyDescent="0.2">
      <c r="A3" s="9">
        <f>QUOTIENT(A2,4)</f>
        <v>0</v>
      </c>
      <c r="B3" s="9">
        <f t="shared" ref="B3:K3" si="0">QUOTIENT(B2,4)</f>
        <v>0</v>
      </c>
      <c r="C3" s="9">
        <f t="shared" si="0"/>
        <v>0</v>
      </c>
      <c r="D3" s="9">
        <f t="shared" si="0"/>
        <v>0</v>
      </c>
      <c r="E3" s="9">
        <f t="shared" si="0"/>
        <v>1</v>
      </c>
      <c r="F3" s="9">
        <f t="shared" si="0"/>
        <v>1</v>
      </c>
      <c r="G3" s="9">
        <f t="shared" si="0"/>
        <v>1</v>
      </c>
      <c r="H3" s="9">
        <f t="shared" si="0"/>
        <v>1</v>
      </c>
      <c r="I3" s="9">
        <f t="shared" si="0"/>
        <v>2</v>
      </c>
      <c r="J3" s="9">
        <f t="shared" si="0"/>
        <v>2</v>
      </c>
      <c r="K3" s="9">
        <f t="shared" si="0"/>
        <v>2</v>
      </c>
      <c r="L3" s="12"/>
      <c r="M3" s="12"/>
    </row>
    <row r="4" spans="1:13" x14ac:dyDescent="0.25">
      <c r="A4" s="5" t="s">
        <v>3</v>
      </c>
      <c r="B4" s="5"/>
      <c r="C4" s="5"/>
      <c r="E4" s="5" t="s">
        <v>4</v>
      </c>
      <c r="F4" s="5"/>
      <c r="G4" s="5"/>
      <c r="I4" s="5" t="s">
        <v>5</v>
      </c>
      <c r="J4" s="5"/>
      <c r="K4" s="5"/>
    </row>
    <row r="5" spans="1:13" x14ac:dyDescent="0.25">
      <c r="A5" s="1" t="s">
        <v>0</v>
      </c>
      <c r="B5" s="1" t="s">
        <v>1</v>
      </c>
      <c r="C5" s="1" t="s">
        <v>2</v>
      </c>
      <c r="E5" s="1" t="s">
        <v>0</v>
      </c>
      <c r="F5" s="1" t="s">
        <v>1</v>
      </c>
      <c r="G5" s="1" t="s">
        <v>2</v>
      </c>
      <c r="I5" s="1" t="s">
        <v>0</v>
      </c>
      <c r="J5" s="1" t="s">
        <v>1</v>
      </c>
      <c r="K5" s="1" t="s">
        <v>2</v>
      </c>
    </row>
    <row r="6" spans="1:13" x14ac:dyDescent="0.25">
      <c r="A6" s="13" t="str">
        <f ca="1">IFERROR(INDEX(CALCULS!$C$6:$F$13,OFFSET(CALCULS!$G$25,ROW(RESULTAT!A6)-ROW(RESULTAT!$A$6),MATCH(RESULTAT!$A$1+A$3,CALCULS!$G$1:$M$1,0)-1),1-4*A$3+COLUMN(A6)-COLUMN($A$6)),"")</f>
        <v>USF</v>
      </c>
      <c r="B6" s="13" t="str">
        <f ca="1">IFERROR(INDEX(CALCULS!$C$6:$F$13,OFFSET(CALCULS!$G$25,ROW(RESULTAT!B6)-ROW(RESULTAT!$A$6),MATCH(RESULTAT!$A$1+B$3,CALCULS!$G$1:$M$1,0)-1),1-4*B$3+COLUMN(B6)-COLUMN($A$6)),"")</f>
        <v>BERTRAND</v>
      </c>
      <c r="C6" s="13" t="str">
        <f ca="1">IFERROR(INDEX(CALCULS!$C$6:$F$13,OFFSET(CALCULS!$G$25,ROW(RESULTAT!C6)-ROW(RESULTAT!$A$6),MATCH(RESULTAT!$A$1+C$3,CALCULS!$G$1:$M$1,0)-1),1-4*C$3+COLUMN(C6)-COLUMN($A$6)),"")</f>
        <v>JEAN</v>
      </c>
      <c r="E6" s="13" t="str">
        <f ca="1">IFERROR(INDEX(CALCULS!$C$6:$F$13,OFFSET(CALCULS!$G$25,ROW(RESULTAT!E6)-ROW(RESULTAT!$A$6),MATCH(RESULTAT!$A$1+E$3,CALCULS!$G$1:$M$1,0)-1),1-4*E$3+COLUMN(E6)-COLUMN($A$6)),"")</f>
        <v>CHR</v>
      </c>
      <c r="F6" s="13" t="str">
        <f ca="1">IFERROR(INDEX(CALCULS!$C$6:$F$13,OFFSET(CALCULS!$G$25,ROW(RESULTAT!F6)-ROW(RESULTAT!$A$6),MATCH(RESULTAT!$A$1+F$3,CALCULS!$G$1:$M$1,0)-1),1-4*F$3+COLUMN(F6)-COLUMN($A$6)),"")</f>
        <v>DURAND</v>
      </c>
      <c r="G6" s="13" t="str">
        <f ca="1">IFERROR(INDEX(CALCULS!$C$6:$F$13,OFFSET(CALCULS!$G$25,ROW(RESULTAT!G6)-ROW(RESULTAT!$A$6),MATCH(RESULTAT!$A$1+G$3,CALCULS!$G$1:$M$1,0)-1),1-4*G$3+COLUMN(G6)-COLUMN($A$6)),"")</f>
        <v>ROBERT</v>
      </c>
      <c r="I6" s="13" t="str">
        <f ca="1">IFERROR(INDEX(CALCULS!$C$6:$F$13,OFFSET(CALCULS!$G$25,ROW(RESULTAT!I6)-ROW(RESULTAT!$A$6),MATCH(RESULTAT!$A$1+I$3,CALCULS!$G$1:$M$1,0)-1),1-4*I$3+COLUMN(I6)-COLUMN($A$6)),"")</f>
        <v>CHR</v>
      </c>
      <c r="J6" s="13" t="str">
        <f ca="1">IFERROR(INDEX(CALCULS!$C$6:$F$13,OFFSET(CALCULS!$G$25,ROW(RESULTAT!J6)-ROW(RESULTAT!$A$6),MATCH(RESULTAT!$A$1+J$3,CALCULS!$G$1:$M$1,0)-1),1-4*J$3+COLUMN(J6)-COLUMN($A$6)),"")</f>
        <v>DUPONT</v>
      </c>
      <c r="K6" s="13" t="str">
        <f ca="1">IFERROR(INDEX(CALCULS!$C$6:$F$13,OFFSET(CALCULS!$G$25,ROW(RESULTAT!K6)-ROW(RESULTAT!$A$6),MATCH(RESULTAT!$A$1+K$3,CALCULS!$G$1:$M$1,0)-1),1-4*K$3+COLUMN(K6)-COLUMN($A$6)),"")</f>
        <v>JEAN</v>
      </c>
    </row>
    <row r="7" spans="1:13" x14ac:dyDescent="0.25">
      <c r="A7" s="13" t="str">
        <f ca="1">IFERROR(INDEX(CALCULS!$C$6:$F$13,OFFSET(CALCULS!$G$25,ROW(RESULTAT!A7)-ROW(RESULTAT!$A$6),MATCH(RESULTAT!$A$1+A$3,CALCULS!$G$1:$M$1,0)-1),1-4*A$3+COLUMN(A7)-COLUMN($A$6)),"")</f>
        <v>USF</v>
      </c>
      <c r="B7" s="13" t="str">
        <f ca="1">IFERROR(INDEX(CALCULS!$C$6:$F$13,OFFSET(CALCULS!$G$25,ROW(RESULTAT!B7)-ROW(RESULTAT!$A$6),MATCH(RESULTAT!$A$1+B$3,CALCULS!$G$1:$M$1,0)-1),1-4*B$3+COLUMN(B7)-COLUMN($A$6)),"")</f>
        <v>LAURENCE</v>
      </c>
      <c r="C7" s="13" t="str">
        <f ca="1">IFERROR(INDEX(CALCULS!$C$6:$F$13,OFFSET(CALCULS!$G$25,ROW(RESULTAT!C7)-ROW(RESULTAT!$A$6),MATCH(RESULTAT!$A$1+C$3,CALCULS!$G$1:$M$1,0)-1),1-4*C$3+COLUMN(C7)-COLUMN($A$6)),"")</f>
        <v>MARIE</v>
      </c>
      <c r="E7" s="13" t="str">
        <f ca="1">IFERROR(INDEX(CALCULS!$C$6:$F$13,OFFSET(CALCULS!$G$25,ROW(RESULTAT!E7)-ROW(RESULTAT!$A$6),MATCH(RESULTAT!$A$1+E$3,CALCULS!$G$1:$M$1,0)-1),1-4*E$3+COLUMN(E7)-COLUMN($A$6)),"")</f>
        <v/>
      </c>
      <c r="F7" s="13" t="str">
        <f ca="1">IFERROR(INDEX(CALCULS!$C$6:$F$13,OFFSET(CALCULS!$G$25,ROW(RESULTAT!F7)-ROW(RESULTAT!$A$6),MATCH(RESULTAT!$A$1+F$3,CALCULS!$G$1:$M$1,0)-1),1-4*F$3+COLUMN(F7)-COLUMN($A$6)),"")</f>
        <v/>
      </c>
      <c r="G7" s="13" t="str">
        <f ca="1">IFERROR(INDEX(CALCULS!$C$6:$F$13,OFFSET(CALCULS!$G$25,ROW(RESULTAT!G7)-ROW(RESULTAT!$A$6),MATCH(RESULTAT!$A$1+G$3,CALCULS!$G$1:$M$1,0)-1),1-4*G$3+COLUMN(G7)-COLUMN($A$6)),"")</f>
        <v/>
      </c>
      <c r="I7" s="13" t="str">
        <f ca="1">IFERROR(INDEX(CALCULS!$C$6:$F$13,OFFSET(CALCULS!$G$25,ROW(RESULTAT!I7)-ROW(RESULTAT!$A$6),MATCH(RESULTAT!$A$1+I$3,CALCULS!$G$1:$M$1,0)-1),1-4*I$3+COLUMN(I7)-COLUMN($A$6)),"")</f>
        <v/>
      </c>
      <c r="J7" s="13" t="str">
        <f ca="1">IFERROR(INDEX(CALCULS!$C$6:$F$13,OFFSET(CALCULS!$G$25,ROW(RESULTAT!J7)-ROW(RESULTAT!$A$6),MATCH(RESULTAT!$A$1+J$3,CALCULS!$G$1:$M$1,0)-1),1-4*J$3+COLUMN(J7)-COLUMN($A$6)),"")</f>
        <v/>
      </c>
      <c r="K7" s="13" t="str">
        <f ca="1">IFERROR(INDEX(CALCULS!$C$6:$F$13,OFFSET(CALCULS!$G$25,ROW(RESULTAT!K7)-ROW(RESULTAT!$A$6),MATCH(RESULTAT!$A$1+K$3,CALCULS!$G$1:$M$1,0)-1),1-4*K$3+COLUMN(K7)-COLUMN($A$6)),"")</f>
        <v/>
      </c>
    </row>
    <row r="8" spans="1:13" x14ac:dyDescent="0.25">
      <c r="A8" s="13" t="str">
        <f ca="1">IFERROR(INDEX(CALCULS!$C$6:$F$13,OFFSET(CALCULS!$G$25,ROW(RESULTAT!A8)-ROW(RESULTAT!$A$6),MATCH(RESULTAT!$A$1+A$3,CALCULS!$G$1:$M$1,0)-1),1-4*A$3+COLUMN(A8)-COLUMN($A$6)),"")</f>
        <v/>
      </c>
      <c r="B8" s="13" t="str">
        <f ca="1">IFERROR(INDEX(CALCULS!$C$6:$F$13,OFFSET(CALCULS!$G$25,ROW(RESULTAT!B8)-ROW(RESULTAT!$A$6),MATCH(RESULTAT!$A$1+B$3,CALCULS!$G$1:$M$1,0)-1),1-4*B$3+COLUMN(B8)-COLUMN($A$6)),"")</f>
        <v/>
      </c>
      <c r="C8" s="13" t="str">
        <f ca="1">IFERROR(INDEX(CALCULS!$C$6:$F$13,OFFSET(CALCULS!$G$25,ROW(RESULTAT!C8)-ROW(RESULTAT!$A$6),MATCH(RESULTAT!$A$1+C$3,CALCULS!$G$1:$M$1,0)-1),1-4*C$3+COLUMN(C8)-COLUMN($A$6)),"")</f>
        <v/>
      </c>
      <c r="E8" s="13" t="str">
        <f ca="1">IFERROR(INDEX(CALCULS!$C$6:$F$13,OFFSET(CALCULS!$G$25,ROW(RESULTAT!E8)-ROW(RESULTAT!$A$6),MATCH(RESULTAT!$A$1+E$3,CALCULS!$G$1:$M$1,0)-1),1-4*E$3+COLUMN(E8)-COLUMN($A$6)),"")</f>
        <v/>
      </c>
      <c r="F8" s="13" t="str">
        <f ca="1">IFERROR(INDEX(CALCULS!$C$6:$F$13,OFFSET(CALCULS!$G$25,ROW(RESULTAT!F8)-ROW(RESULTAT!$A$6),MATCH(RESULTAT!$A$1+F$3,CALCULS!$G$1:$M$1,0)-1),1-4*F$3+COLUMN(F8)-COLUMN($A$6)),"")</f>
        <v/>
      </c>
      <c r="G8" s="13" t="str">
        <f ca="1">IFERROR(INDEX(CALCULS!$C$6:$F$13,OFFSET(CALCULS!$G$25,ROW(RESULTAT!G8)-ROW(RESULTAT!$A$6),MATCH(RESULTAT!$A$1+G$3,CALCULS!$G$1:$M$1,0)-1),1-4*G$3+COLUMN(G8)-COLUMN($A$6)),"")</f>
        <v/>
      </c>
      <c r="I8" s="13" t="str">
        <f ca="1">IFERROR(INDEX(CALCULS!$C$6:$F$13,OFFSET(CALCULS!$G$25,ROW(RESULTAT!I8)-ROW(RESULTAT!$A$6),MATCH(RESULTAT!$A$1+I$3,CALCULS!$G$1:$M$1,0)-1),1-4*I$3+COLUMN(I8)-COLUMN($A$6)),"")</f>
        <v/>
      </c>
      <c r="J8" s="13" t="str">
        <f ca="1">IFERROR(INDEX(CALCULS!$C$6:$F$13,OFFSET(CALCULS!$G$25,ROW(RESULTAT!J8)-ROW(RESULTAT!$A$6),MATCH(RESULTAT!$A$1+J$3,CALCULS!$G$1:$M$1,0)-1),1-4*J$3+COLUMN(J8)-COLUMN($A$6)),"")</f>
        <v/>
      </c>
      <c r="K8" s="13" t="str">
        <f ca="1">IFERROR(INDEX(CALCULS!$C$6:$F$13,OFFSET(CALCULS!$G$25,ROW(RESULTAT!K8)-ROW(RESULTAT!$A$6),MATCH(RESULTAT!$A$1+K$3,CALCULS!$G$1:$M$1,0)-1),1-4*K$3+COLUMN(K8)-COLUMN($A$6)),"")</f>
        <v/>
      </c>
    </row>
    <row r="9" spans="1:13" x14ac:dyDescent="0.25">
      <c r="A9" s="13" t="str">
        <f ca="1">IFERROR(INDEX(CALCULS!$C$6:$F$13,OFFSET(CALCULS!$G$25,ROW(RESULTAT!A9)-ROW(RESULTAT!$A$6),MATCH(RESULTAT!$A$1+A$3,CALCULS!$G$1:$M$1,0)-1),1-4*A$3+COLUMN(A9)-COLUMN($A$6)),"")</f>
        <v/>
      </c>
      <c r="B9" s="13" t="str">
        <f ca="1">IFERROR(INDEX(CALCULS!$C$6:$F$13,OFFSET(CALCULS!$G$25,ROW(RESULTAT!B9)-ROW(RESULTAT!$A$6),MATCH(RESULTAT!$A$1+B$3,CALCULS!$G$1:$M$1,0)-1),1-4*B$3+COLUMN(B9)-COLUMN($A$6)),"")</f>
        <v/>
      </c>
      <c r="C9" s="13" t="str">
        <f ca="1">IFERROR(INDEX(CALCULS!$C$6:$F$13,OFFSET(CALCULS!$G$25,ROW(RESULTAT!C9)-ROW(RESULTAT!$A$6),MATCH(RESULTAT!$A$1+C$3,CALCULS!$G$1:$M$1,0)-1),1-4*C$3+COLUMN(C9)-COLUMN($A$6)),"")</f>
        <v/>
      </c>
      <c r="E9" s="13" t="str">
        <f ca="1">IFERROR(INDEX(CALCULS!$C$6:$F$13,OFFSET(CALCULS!$G$25,ROW(RESULTAT!E9)-ROW(RESULTAT!$A$6),MATCH(RESULTAT!$A$1+E$3,CALCULS!$G$1:$M$1,0)-1),1-4*E$3+COLUMN(E9)-COLUMN($A$6)),"")</f>
        <v/>
      </c>
      <c r="F9" s="13" t="str">
        <f ca="1">IFERROR(INDEX(CALCULS!$C$6:$F$13,OFFSET(CALCULS!$G$25,ROW(RESULTAT!F9)-ROW(RESULTAT!$A$6),MATCH(RESULTAT!$A$1+F$3,CALCULS!$G$1:$M$1,0)-1),1-4*F$3+COLUMN(F9)-COLUMN($A$6)),"")</f>
        <v/>
      </c>
      <c r="G9" s="13" t="str">
        <f ca="1">IFERROR(INDEX(CALCULS!$C$6:$F$13,OFFSET(CALCULS!$G$25,ROW(RESULTAT!G9)-ROW(RESULTAT!$A$6),MATCH(RESULTAT!$A$1+G$3,CALCULS!$G$1:$M$1,0)-1),1-4*G$3+COLUMN(G9)-COLUMN($A$6)),"")</f>
        <v/>
      </c>
      <c r="I9" s="13" t="str">
        <f ca="1">IFERROR(INDEX(CALCULS!$C$6:$F$13,OFFSET(CALCULS!$G$25,ROW(RESULTAT!I9)-ROW(RESULTAT!$A$6),MATCH(RESULTAT!$A$1+I$3,CALCULS!$G$1:$M$1,0)-1),1-4*I$3+COLUMN(I9)-COLUMN($A$6)),"")</f>
        <v/>
      </c>
      <c r="J9" s="13" t="str">
        <f ca="1">IFERROR(INDEX(CALCULS!$C$6:$F$13,OFFSET(CALCULS!$G$25,ROW(RESULTAT!J9)-ROW(RESULTAT!$A$6),MATCH(RESULTAT!$A$1+J$3,CALCULS!$G$1:$M$1,0)-1),1-4*J$3+COLUMN(J9)-COLUMN($A$6)),"")</f>
        <v/>
      </c>
      <c r="K9" s="13" t="str">
        <f ca="1">IFERROR(INDEX(CALCULS!$C$6:$F$13,OFFSET(CALCULS!$G$25,ROW(RESULTAT!K9)-ROW(RESULTAT!$A$6),MATCH(RESULTAT!$A$1+K$3,CALCULS!$G$1:$M$1,0)-1),1-4*K$3+COLUMN(K9)-COLUMN($A$6)),"")</f>
        <v/>
      </c>
    </row>
    <row r="10" spans="1:13" x14ac:dyDescent="0.25">
      <c r="A10" s="13" t="str">
        <f ca="1">IFERROR(INDEX(CALCULS!$C$6:$F$13,OFFSET(CALCULS!$G$25,ROW(RESULTAT!A10)-ROW(RESULTAT!$A$6),MATCH(RESULTAT!$A$1+A$3,CALCULS!$G$1:$M$1,0)-1),1-4*A$3+COLUMN(A10)-COLUMN($A$6)),"")</f>
        <v/>
      </c>
      <c r="B10" s="13" t="str">
        <f ca="1">IFERROR(INDEX(CALCULS!$C$6:$F$13,OFFSET(CALCULS!$G$25,ROW(RESULTAT!B10)-ROW(RESULTAT!$A$6),MATCH(RESULTAT!$A$1+B$3,CALCULS!$G$1:$M$1,0)-1),1-4*B$3+COLUMN(B10)-COLUMN($A$6)),"")</f>
        <v/>
      </c>
      <c r="C10" s="13" t="str">
        <f ca="1">IFERROR(INDEX(CALCULS!$C$6:$F$13,OFFSET(CALCULS!$G$25,ROW(RESULTAT!C10)-ROW(RESULTAT!$A$6),MATCH(RESULTAT!$A$1+C$3,CALCULS!$G$1:$M$1,0)-1),1-4*C$3+COLUMN(C10)-COLUMN($A$6)),"")</f>
        <v/>
      </c>
      <c r="E10" s="13" t="str">
        <f ca="1">IFERROR(INDEX(CALCULS!$C$6:$F$13,OFFSET(CALCULS!$G$25,ROW(RESULTAT!E10)-ROW(RESULTAT!$A$6),MATCH(RESULTAT!$A$1+E$3,CALCULS!$G$1:$M$1,0)-1),1-4*E$3+COLUMN(E10)-COLUMN($A$6)),"")</f>
        <v/>
      </c>
      <c r="F10" s="13" t="str">
        <f ca="1">IFERROR(INDEX(CALCULS!$C$6:$F$13,OFFSET(CALCULS!$G$25,ROW(RESULTAT!F10)-ROW(RESULTAT!$A$6),MATCH(RESULTAT!$A$1+F$3,CALCULS!$G$1:$M$1,0)-1),1-4*F$3+COLUMN(F10)-COLUMN($A$6)),"")</f>
        <v/>
      </c>
      <c r="G10" s="13" t="str">
        <f ca="1">IFERROR(INDEX(CALCULS!$C$6:$F$13,OFFSET(CALCULS!$G$25,ROW(RESULTAT!G10)-ROW(RESULTAT!$A$6),MATCH(RESULTAT!$A$1+G$3,CALCULS!$G$1:$M$1,0)-1),1-4*G$3+COLUMN(G10)-COLUMN($A$6)),"")</f>
        <v/>
      </c>
      <c r="I10" s="13" t="str">
        <f ca="1">IFERROR(INDEX(CALCULS!$C$6:$F$13,OFFSET(CALCULS!$G$25,ROW(RESULTAT!I10)-ROW(RESULTAT!$A$6),MATCH(RESULTAT!$A$1+I$3,CALCULS!$G$1:$M$1,0)-1),1-4*I$3+COLUMN(I10)-COLUMN($A$6)),"")</f>
        <v/>
      </c>
      <c r="J10" s="13" t="str">
        <f ca="1">IFERROR(INDEX(CALCULS!$C$6:$F$13,OFFSET(CALCULS!$G$25,ROW(RESULTAT!J10)-ROW(RESULTAT!$A$6),MATCH(RESULTAT!$A$1+J$3,CALCULS!$G$1:$M$1,0)-1),1-4*J$3+COLUMN(J10)-COLUMN($A$6)),"")</f>
        <v/>
      </c>
      <c r="K10" s="13" t="str">
        <f ca="1">IFERROR(INDEX(CALCULS!$C$6:$F$13,OFFSET(CALCULS!$G$25,ROW(RESULTAT!K10)-ROW(RESULTAT!$A$6),MATCH(RESULTAT!$A$1+K$3,CALCULS!$G$1:$M$1,0)-1),1-4*K$3+COLUMN(K10)-COLUMN($A$6)),"")</f>
        <v/>
      </c>
    </row>
    <row r="11" spans="1:13" x14ac:dyDescent="0.25">
      <c r="A11" s="13" t="str">
        <f ca="1">IFERROR(INDEX(CALCULS!$C$6:$F$13,OFFSET(CALCULS!$G$25,ROW(RESULTAT!A11)-ROW(RESULTAT!$A$6),MATCH(RESULTAT!$A$1+A$3,CALCULS!$G$1:$M$1,0)-1),1-4*A$3+COLUMN(A11)-COLUMN($A$6)),"")</f>
        <v/>
      </c>
      <c r="B11" s="13" t="str">
        <f ca="1">IFERROR(INDEX(CALCULS!$C$6:$F$13,OFFSET(CALCULS!$G$25,ROW(RESULTAT!B11)-ROW(RESULTAT!$A$6),MATCH(RESULTAT!$A$1+B$3,CALCULS!$G$1:$M$1,0)-1),1-4*B$3+COLUMN(B11)-COLUMN($A$6)),"")</f>
        <v/>
      </c>
      <c r="C11" s="13" t="str">
        <f ca="1">IFERROR(INDEX(CALCULS!$C$6:$F$13,OFFSET(CALCULS!$G$25,ROW(RESULTAT!C11)-ROW(RESULTAT!$A$6),MATCH(RESULTAT!$A$1+C$3,CALCULS!$G$1:$M$1,0)-1),1-4*C$3+COLUMN(C11)-COLUMN($A$6)),"")</f>
        <v/>
      </c>
      <c r="E11" s="13" t="str">
        <f ca="1">IFERROR(INDEX(CALCULS!$C$6:$F$13,OFFSET(CALCULS!$G$25,ROW(RESULTAT!E11)-ROW(RESULTAT!$A$6),MATCH(RESULTAT!$A$1+E$3,CALCULS!$G$1:$M$1,0)-1),1-4*E$3+COLUMN(E11)-COLUMN($A$6)),"")</f>
        <v/>
      </c>
      <c r="F11" s="13" t="str">
        <f ca="1">IFERROR(INDEX(CALCULS!$C$6:$F$13,OFFSET(CALCULS!$G$25,ROW(RESULTAT!F11)-ROW(RESULTAT!$A$6),MATCH(RESULTAT!$A$1+F$3,CALCULS!$G$1:$M$1,0)-1),1-4*F$3+COLUMN(F11)-COLUMN($A$6)),"")</f>
        <v/>
      </c>
      <c r="G11" s="13" t="str">
        <f ca="1">IFERROR(INDEX(CALCULS!$C$6:$F$13,OFFSET(CALCULS!$G$25,ROW(RESULTAT!G11)-ROW(RESULTAT!$A$6),MATCH(RESULTAT!$A$1+G$3,CALCULS!$G$1:$M$1,0)-1),1-4*G$3+COLUMN(G11)-COLUMN($A$6)),"")</f>
        <v/>
      </c>
      <c r="I11" s="13" t="str">
        <f ca="1">IFERROR(INDEX(CALCULS!$C$6:$F$13,OFFSET(CALCULS!$G$25,ROW(RESULTAT!I11)-ROW(RESULTAT!$A$6),MATCH(RESULTAT!$A$1+I$3,CALCULS!$G$1:$M$1,0)-1),1-4*I$3+COLUMN(I11)-COLUMN($A$6)),"")</f>
        <v/>
      </c>
      <c r="J11" s="13" t="str">
        <f ca="1">IFERROR(INDEX(CALCULS!$C$6:$F$13,OFFSET(CALCULS!$G$25,ROW(RESULTAT!J11)-ROW(RESULTAT!$A$6),MATCH(RESULTAT!$A$1+J$3,CALCULS!$G$1:$M$1,0)-1),1-4*J$3+COLUMN(J11)-COLUMN($A$6)),"")</f>
        <v/>
      </c>
      <c r="K11" s="13" t="str">
        <f ca="1">IFERROR(INDEX(CALCULS!$C$6:$F$13,OFFSET(CALCULS!$G$25,ROW(RESULTAT!K11)-ROW(RESULTAT!$A$6),MATCH(RESULTAT!$A$1+K$3,CALCULS!$G$1:$M$1,0)-1),1-4*K$3+COLUMN(K11)-COLUMN($A$6)),"")</f>
        <v/>
      </c>
    </row>
    <row r="12" spans="1:13" x14ac:dyDescent="0.25">
      <c r="A12" s="13" t="str">
        <f ca="1">IFERROR(INDEX(CALCULS!$C$6:$F$13,OFFSET(CALCULS!$G$25,ROW(RESULTAT!A12)-ROW(RESULTAT!$A$6),MATCH(RESULTAT!$A$1+A$3,CALCULS!$G$1:$M$1,0)-1),1-4*A$3+COLUMN(A12)-COLUMN($A$6)),"")</f>
        <v/>
      </c>
      <c r="B12" s="13" t="str">
        <f ca="1">IFERROR(INDEX(CALCULS!$C$6:$F$13,OFFSET(CALCULS!$G$25,ROW(RESULTAT!B12)-ROW(RESULTAT!$A$6),MATCH(RESULTAT!$A$1+B$3,CALCULS!$G$1:$M$1,0)-1),1-4*B$3+COLUMN(B12)-COLUMN($A$6)),"")</f>
        <v/>
      </c>
      <c r="C12" s="13" t="str">
        <f ca="1">IFERROR(INDEX(CALCULS!$C$6:$F$13,OFFSET(CALCULS!$G$25,ROW(RESULTAT!C12)-ROW(RESULTAT!$A$6),MATCH(RESULTAT!$A$1+C$3,CALCULS!$G$1:$M$1,0)-1),1-4*C$3+COLUMN(C12)-COLUMN($A$6)),"")</f>
        <v/>
      </c>
      <c r="E12" s="13" t="str">
        <f ca="1">IFERROR(INDEX(CALCULS!$C$6:$F$13,OFFSET(CALCULS!$G$25,ROW(RESULTAT!E12)-ROW(RESULTAT!$A$6),MATCH(RESULTAT!$A$1+E$3,CALCULS!$G$1:$M$1,0)-1),1-4*E$3+COLUMN(E12)-COLUMN($A$6)),"")</f>
        <v/>
      </c>
      <c r="F12" s="13" t="str">
        <f ca="1">IFERROR(INDEX(CALCULS!$C$6:$F$13,OFFSET(CALCULS!$G$25,ROW(RESULTAT!F12)-ROW(RESULTAT!$A$6),MATCH(RESULTAT!$A$1+F$3,CALCULS!$G$1:$M$1,0)-1),1-4*F$3+COLUMN(F12)-COLUMN($A$6)),"")</f>
        <v/>
      </c>
      <c r="G12" s="13" t="str">
        <f ca="1">IFERROR(INDEX(CALCULS!$C$6:$F$13,OFFSET(CALCULS!$G$25,ROW(RESULTAT!G12)-ROW(RESULTAT!$A$6),MATCH(RESULTAT!$A$1+G$3,CALCULS!$G$1:$M$1,0)-1),1-4*G$3+COLUMN(G12)-COLUMN($A$6)),"")</f>
        <v/>
      </c>
      <c r="I12" s="13" t="str">
        <f ca="1">IFERROR(INDEX(CALCULS!$C$6:$F$13,OFFSET(CALCULS!$G$25,ROW(RESULTAT!I12)-ROW(RESULTAT!$A$6),MATCH(RESULTAT!$A$1+I$3,CALCULS!$G$1:$M$1,0)-1),1-4*I$3+COLUMN(I12)-COLUMN($A$6)),"")</f>
        <v/>
      </c>
      <c r="J12" s="13" t="str">
        <f ca="1">IFERROR(INDEX(CALCULS!$C$6:$F$13,OFFSET(CALCULS!$G$25,ROW(RESULTAT!J12)-ROW(RESULTAT!$A$6),MATCH(RESULTAT!$A$1+J$3,CALCULS!$G$1:$M$1,0)-1),1-4*J$3+COLUMN(J12)-COLUMN($A$6)),"")</f>
        <v/>
      </c>
      <c r="K12" s="13" t="str">
        <f ca="1">IFERROR(INDEX(CALCULS!$C$6:$F$13,OFFSET(CALCULS!$G$25,ROW(RESULTAT!K12)-ROW(RESULTAT!$A$6),MATCH(RESULTAT!$A$1+K$3,CALCULS!$G$1:$M$1,0)-1),1-4*K$3+COLUMN(K12)-COLUMN($A$6)),"")</f>
        <v/>
      </c>
    </row>
    <row r="13" spans="1:13" x14ac:dyDescent="0.25">
      <c r="A13" s="13" t="str">
        <f ca="1">IFERROR(INDEX(CALCULS!$C$6:$F$13,OFFSET(CALCULS!$G$25,ROW(RESULTAT!A13)-ROW(RESULTAT!$A$6),MATCH(RESULTAT!$A$1+A$3,CALCULS!$G$1:$M$1,0)-1),1-4*A$3+COLUMN(A13)-COLUMN($A$6)),"")</f>
        <v/>
      </c>
      <c r="B13" s="13" t="str">
        <f ca="1">IFERROR(INDEX(CALCULS!$C$6:$F$13,OFFSET(CALCULS!$G$25,ROW(RESULTAT!B13)-ROW(RESULTAT!$A$6),MATCH(RESULTAT!$A$1+B$3,CALCULS!$G$1:$M$1,0)-1),1-4*B$3+COLUMN(B13)-COLUMN($A$6)),"")</f>
        <v/>
      </c>
      <c r="C13" s="13" t="str">
        <f ca="1">IFERROR(INDEX(CALCULS!$C$6:$F$13,OFFSET(CALCULS!$G$25,ROW(RESULTAT!C13)-ROW(RESULTAT!$A$6),MATCH(RESULTAT!$A$1+C$3,CALCULS!$G$1:$M$1,0)-1),1-4*C$3+COLUMN(C13)-COLUMN($A$6)),"")</f>
        <v/>
      </c>
      <c r="E13" s="13" t="str">
        <f ca="1">IFERROR(INDEX(CALCULS!$C$6:$F$13,OFFSET(CALCULS!$G$25,ROW(RESULTAT!E13)-ROW(RESULTAT!$A$6),MATCH(RESULTAT!$A$1+E$3,CALCULS!$G$1:$M$1,0)-1),1-4*E$3+COLUMN(E13)-COLUMN($A$6)),"")</f>
        <v/>
      </c>
      <c r="F13" s="13" t="str">
        <f ca="1">IFERROR(INDEX(CALCULS!$C$6:$F$13,OFFSET(CALCULS!$G$25,ROW(RESULTAT!F13)-ROW(RESULTAT!$A$6),MATCH(RESULTAT!$A$1+F$3,CALCULS!$G$1:$M$1,0)-1),1-4*F$3+COLUMN(F13)-COLUMN($A$6)),"")</f>
        <v/>
      </c>
      <c r="G13" s="13" t="str">
        <f ca="1">IFERROR(INDEX(CALCULS!$C$6:$F$13,OFFSET(CALCULS!$G$25,ROW(RESULTAT!G13)-ROW(RESULTAT!$A$6),MATCH(RESULTAT!$A$1+G$3,CALCULS!$G$1:$M$1,0)-1),1-4*G$3+COLUMN(G13)-COLUMN($A$6)),"")</f>
        <v/>
      </c>
      <c r="I13" s="13" t="str">
        <f ca="1">IFERROR(INDEX(CALCULS!$C$6:$F$13,OFFSET(CALCULS!$G$25,ROW(RESULTAT!I13)-ROW(RESULTAT!$A$6),MATCH(RESULTAT!$A$1+I$3,CALCULS!$G$1:$M$1,0)-1),1-4*I$3+COLUMN(I13)-COLUMN($A$6)),"")</f>
        <v/>
      </c>
      <c r="J13" s="13" t="str">
        <f ca="1">IFERROR(INDEX(CALCULS!$C$6:$F$13,OFFSET(CALCULS!$G$25,ROW(RESULTAT!J13)-ROW(RESULTAT!$A$6),MATCH(RESULTAT!$A$1+J$3,CALCULS!$G$1:$M$1,0)-1),1-4*J$3+COLUMN(J13)-COLUMN($A$6)),"")</f>
        <v/>
      </c>
      <c r="K13" s="13" t="str">
        <f ca="1">IFERROR(INDEX(CALCULS!$C$6:$F$13,OFFSET(CALCULS!$G$25,ROW(RESULTAT!K13)-ROW(RESULTAT!$A$6),MATCH(RESULTAT!$A$1+K$3,CALCULS!$G$1:$M$1,0)-1),1-4*K$3+COLUMN(K13)-COLUMN($A$6)),"")</f>
        <v/>
      </c>
    </row>
    <row r="14" spans="1:13" x14ac:dyDescent="0.25">
      <c r="A14" t="str">
        <f ca="1">IFERROR(INDEX(CALCULS!$C$6:$F$13,OFFSET(CALCULS!$G$25,ROW(RESULTAT!A14)-ROW(RESULTAT!$A$6),MATCH(RESULTAT!$A$1+A$3,CALCULS!$G$1:$M$1,0)),1-4*A$3+COLUMN(A14)-COLUMN($A$6)),"")</f>
        <v/>
      </c>
      <c r="B14" t="str">
        <f ca="1">IFERROR(INDEX(CALCULS!$C$6:$F$13,OFFSET(CALCULS!$G$25,ROW(RESULTAT!B14)-ROW(RESULTAT!$A$6),MATCH(RESULTAT!$A$1+B$3,CALCULS!$G$1:$M$1,0)),1-4*B$3+COLUMN(B14)-COLUMN($A$6)),"")</f>
        <v/>
      </c>
      <c r="C14" t="str">
        <f ca="1">IFERROR(INDEX(CALCULS!$C$6:$F$13,OFFSET(CALCULS!$G$25,ROW(RESULTAT!C14)-ROW(RESULTAT!$A$6),MATCH(RESULTAT!$A$1+C$3,CALCULS!$G$1:$M$1,0)),1-4*C$3+COLUMN(C14)-COLUMN($A$6)),"")</f>
        <v/>
      </c>
      <c r="E14" t="str">
        <f ca="1">IFERROR(INDEX(CALCULS!$C$6:$F$13,OFFSET(CALCULS!$G$25,ROW(RESULTAT!E14)-ROW(RESULTAT!$A$6),MATCH(RESULTAT!$A$1+E$3,CALCULS!$G$1:$M$1,0)),1-3*E$3+COLUMN(E14)-COLUMN($A$6)),"")</f>
        <v/>
      </c>
      <c r="F14" t="str">
        <f ca="1">IFERROR(INDEX(CALCULS!$C$6:$F$13,OFFSET(CALCULS!$G$25,ROW(RESULTAT!F14)-ROW(RESULTAT!$A$6),MATCH(RESULTAT!$A$1+F$3,CALCULS!$G$1:$M$1,0)),1-3*F$3+COLUMN(F14)-COLUMN($A$6)),"")</f>
        <v/>
      </c>
      <c r="G14" t="str">
        <f ca="1">IFERROR(INDEX(CALCULS!$C$6:$F$13,OFFSET(CALCULS!$G$25,ROW(RESULTAT!G14)-ROW(RESULTAT!$A$6),MATCH(RESULTAT!$A$1+G$3,CALCULS!$G$1:$M$1,0)),1-3*G$3+COLUMN(G14)-COLUMN($A$6)),"")</f>
        <v/>
      </c>
      <c r="I14" t="str">
        <f ca="1">IFERROR(INDEX(CALCULS!$C$6:$F$13,OFFSET(CALCULS!$G$25,ROW(RESULTAT!I14)-ROW(RESULTAT!$A$6),MATCH(RESULTAT!$A$1+I$3,CALCULS!$G$1:$M$1,0)),1-3*I$3+COLUMN(I14)-COLUMN($A$6)),"")</f>
        <v/>
      </c>
      <c r="J14" t="str">
        <f ca="1">IFERROR(INDEX(CALCULS!$C$6:$F$13,OFFSET(CALCULS!$G$25,ROW(RESULTAT!J14)-ROW(RESULTAT!$A$6),MATCH(RESULTAT!$A$1+J$3,CALCULS!$G$1:$M$1,0)),1-3*J$3+COLUMN(J14)-COLUMN($A$6)),"")</f>
        <v/>
      </c>
      <c r="K14" t="str">
        <f ca="1">IFERROR(INDEX(CALCULS!$C$6:$F$13,OFFSET(CALCULS!$G$25,ROW(RESULTAT!K14)-ROW(RESULTAT!$A$6),MATCH(RESULTAT!$A$1+K$3,CALCULS!$G$1:$M$1,0)),1-3*K$3+COLUMN(K14)-COLUMN($A$6)),"")</f>
        <v/>
      </c>
    </row>
    <row r="15" spans="1:13" x14ac:dyDescent="0.25">
      <c r="A15" t="str">
        <f ca="1">IFERROR(INDEX(CALCULS!$C$6:$F$13,OFFSET(CALCULS!$G$25,ROW(RESULTAT!A15)-ROW(RESULTAT!$A$6),MATCH(RESULTAT!$A$1+A$3,CALCULS!$G$1:$M$1,0)),1-4*A$3+COLUMN(A15)-COLUMN($A$6)),"")</f>
        <v/>
      </c>
      <c r="B15" t="str">
        <f ca="1">IFERROR(INDEX(CALCULS!$C$6:$F$13,OFFSET(CALCULS!$G$25,ROW(RESULTAT!B15)-ROW(RESULTAT!$A$6),MATCH(RESULTAT!$A$1+B$3,CALCULS!$G$1:$M$1,0)),1-4*B$3+COLUMN(B15)-COLUMN($A$6)),"")</f>
        <v/>
      </c>
      <c r="C15" t="str">
        <f ca="1">IFERROR(INDEX(CALCULS!$C$6:$F$13,OFFSET(CALCULS!$G$25,ROW(RESULTAT!C15)-ROW(RESULTAT!$A$6),MATCH(RESULTAT!$A$1+C$3,CALCULS!$G$1:$M$1,0)),1-4*C$3+COLUMN(C15)-COLUMN($A$6)),"")</f>
        <v/>
      </c>
    </row>
  </sheetData>
  <mergeCells count="4">
    <mergeCell ref="L2:M3"/>
    <mergeCell ref="A4:C4"/>
    <mergeCell ref="E4:G4"/>
    <mergeCell ref="I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CALCULS</vt:lpstr>
      <vt:lpstr>RESULTAT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Thomas Recht</cp:lastModifiedBy>
  <dcterms:created xsi:type="dcterms:W3CDTF">2019-11-13T13:12:30Z</dcterms:created>
  <dcterms:modified xsi:type="dcterms:W3CDTF">2019-11-13T20:48:43Z</dcterms:modified>
</cp:coreProperties>
</file>