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Feuil1" sheetId="1" r:id="rId1"/>
    <sheet name="Feuil2" sheetId="2" r:id="rId2"/>
  </sheets>
  <definedNames>
    <definedName name="list">OFFSET(Feuil1!XEY$2,0,0,COUNTA(Feuil1!$A$2:$A$1048576))</definedName>
    <definedName name="listT">OFFSET(Feuil1!$M$3,0,0,Feuil1!$N$1)</definedName>
    <definedName name="res">OFFSET(Feuil1!$R$3,0,0,Feuil1!$R$1)</definedName>
  </definedName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17" i="1" l="1"/>
  <c r="P17" i="1" s="1"/>
  <c r="N19" i="1"/>
  <c r="P19" i="1"/>
  <c r="N1" i="1"/>
  <c r="R18" i="1" s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3" i="1"/>
  <c r="Q3" i="1"/>
  <c r="N20" i="1"/>
  <c r="P20" i="1" s="1"/>
  <c r="N21" i="1"/>
  <c r="P21" i="1" s="1"/>
  <c r="N22" i="1"/>
  <c r="P22" i="1" s="1"/>
  <c r="N23" i="1"/>
  <c r="P23" i="1" s="1"/>
  <c r="N24" i="1"/>
  <c r="P24" i="1" s="1"/>
  <c r="N25" i="1"/>
  <c r="P25" i="1"/>
  <c r="N26" i="1"/>
  <c r="P26" i="1" s="1"/>
  <c r="N27" i="1"/>
  <c r="P27" i="1" s="1"/>
  <c r="N28" i="1"/>
  <c r="P28" i="1" s="1"/>
  <c r="N29" i="1"/>
  <c r="P29" i="1" s="1"/>
  <c r="N30" i="1"/>
  <c r="P30" i="1" s="1"/>
  <c r="N31" i="1"/>
  <c r="P31" i="1" s="1"/>
  <c r="N32" i="1"/>
  <c r="P32" i="1" s="1"/>
  <c r="N33" i="1"/>
  <c r="P33" i="1" s="1"/>
  <c r="O14" i="1" l="1"/>
  <c r="O7" i="1"/>
  <c r="O13" i="1"/>
  <c r="O12" i="1"/>
  <c r="O8" i="1"/>
  <c r="O6" i="1"/>
  <c r="O11" i="1"/>
  <c r="O16" i="1"/>
  <c r="O5" i="1"/>
  <c r="O10" i="1"/>
  <c r="O15" i="1"/>
  <c r="O4" i="1"/>
  <c r="O9" i="1"/>
  <c r="O3" i="1"/>
  <c r="P15" i="1" l="1"/>
  <c r="P6" i="1"/>
  <c r="P7" i="1"/>
  <c r="P12" i="1"/>
  <c r="P10" i="1"/>
  <c r="P3" i="1"/>
  <c r="R3" i="1" s="1"/>
  <c r="P11" i="1"/>
  <c r="P4" i="1"/>
  <c r="P5" i="1"/>
  <c r="P13" i="1"/>
  <c r="P8" i="1"/>
  <c r="P16" i="1"/>
  <c r="P9" i="1"/>
  <c r="P14" i="1"/>
  <c r="Q4" i="1" l="1"/>
  <c r="Q5" i="1" l="1"/>
  <c r="Q6" i="1" s="1"/>
  <c r="Q7" i="1" s="1"/>
  <c r="Q8" i="1" s="1"/>
  <c r="Q9" i="1" s="1"/>
  <c r="R4" i="1" l="1"/>
  <c r="Q10" i="1"/>
  <c r="Q11" i="1" s="1"/>
  <c r="Q12" i="1" s="1"/>
  <c r="Q13" i="1" s="1"/>
  <c r="Q14" i="1" s="1"/>
  <c r="Q15" i="1" s="1"/>
  <c r="Q16" i="1" s="1"/>
  <c r="R1" i="1" s="1"/>
  <c r="R5" i="1"/>
  <c r="R6" i="1"/>
  <c r="R26" i="1" l="1"/>
  <c r="R30" i="1"/>
  <c r="R21" i="1"/>
  <c r="R8" i="1"/>
  <c r="R23" i="1"/>
  <c r="R15" i="1"/>
  <c r="R7" i="1"/>
  <c r="R20" i="1"/>
  <c r="R9" i="1"/>
  <c r="R29" i="1"/>
  <c r="R33" i="1"/>
  <c r="R31" i="1"/>
  <c r="R27" i="1"/>
  <c r="R16" i="1"/>
  <c r="R32" i="1"/>
  <c r="R28" i="1"/>
  <c r="R10" i="1"/>
  <c r="R11" i="1"/>
  <c r="R19" i="1"/>
  <c r="R24" i="1"/>
  <c r="R17" i="1"/>
  <c r="R25" i="1"/>
  <c r="R14" i="1"/>
  <c r="R13" i="1"/>
  <c r="R12" i="1"/>
  <c r="R22" i="1"/>
</calcChain>
</file>

<file path=xl/sharedStrings.xml><?xml version="1.0" encoding="utf-8"?>
<sst xmlns="http://schemas.openxmlformats.org/spreadsheetml/2006/main" count="28" uniqueCount="15">
  <si>
    <t>Pays</t>
  </si>
  <si>
    <t>Liste déroulante ici :</t>
  </si>
  <si>
    <t>Allemagne</t>
  </si>
  <si>
    <t>France</t>
  </si>
  <si>
    <t>Italie</t>
  </si>
  <si>
    <t>Belgique</t>
  </si>
  <si>
    <t>Suisse</t>
  </si>
  <si>
    <t>Espagne</t>
  </si>
  <si>
    <t>Portugal</t>
  </si>
  <si>
    <t>n°</t>
  </si>
  <si>
    <t>Rang</t>
  </si>
  <si>
    <t>Tri</t>
  </si>
  <si>
    <t>Classement</t>
  </si>
  <si>
    <t>Résultats</t>
  </si>
  <si>
    <t>Liste déroulante "dynamique", sans doublons, triée dans l'ordre alphabétique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</si>
</sst>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0"/>
      <color rgb="FF3F3F3F"/>
      <name val="Century Gothic"/>
      <family val="2"/>
    </font>
    <font>
      <sz val="11"/>
      <color rgb="FF000000"/>
      <name val="Calibri"/>
      <family val="2"/>
      <charset val="1"/>
    </font>
    <font>
      <sz val="10"/>
      <color rgb="FF3F3F76"/>
      <name val="Century Gothic"/>
      <family val="2"/>
    </font>
    <font>
      <i/>
      <sz val="10"/>
      <color rgb="FF7F7F7F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5">
    <xf numFmtId="0" fontId="0" fillId="0" borderId="0"/>
    <xf numFmtId="0" fontId="2" fillId="3" borderId="1" applyNumberFormat="0" applyAlignment="0" applyProtection="0"/>
    <xf numFmtId="0" fontId="4" fillId="4" borderId="2" applyNumberFormat="0" applyAlignment="0" applyProtection="0"/>
    <xf numFmtId="0" fontId="3" fillId="5" borderId="3" applyNumberFormat="0" applyFont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/>
    <xf numFmtId="0" fontId="0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0" fontId="2" fillId="3" borderId="1" xfId="1"/>
    <xf numFmtId="0" fontId="0" fillId="0" borderId="0" xfId="0" applyAlignment="1">
      <alignment horizontal="center" vertical="center"/>
    </xf>
    <xf numFmtId="0" fontId="5" fillId="0" borderId="0" xfId="4" applyAlignment="1">
      <alignment horizontal="center" vertical="center"/>
    </xf>
    <xf numFmtId="0" fontId="2" fillId="3" borderId="1" xfId="1" applyAlignment="1">
      <alignment horizontal="center" vertical="center"/>
    </xf>
    <xf numFmtId="0" fontId="0" fillId="5" borderId="3" xfId="3" applyFont="1"/>
    <xf numFmtId="0" fontId="2" fillId="5" borderId="3" xfId="3" applyFont="1"/>
    <xf numFmtId="0" fontId="4" fillId="4" borderId="2" xfId="2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5">
    <cellStyle name="Commentaire" xfId="3" builtinId="10"/>
    <cellStyle name="Entrée" xfId="2" builtinId="20"/>
    <cellStyle name="Normal" xfId="0" builtinId="0"/>
    <cellStyle name="Sortie" xfId="1" builtinId="21"/>
    <cellStyle name="Texte explicatif" xfId="4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238125</xdr:colOff>
      <xdr:row>1</xdr:row>
      <xdr:rowOff>66675</xdr:rowOff>
    </xdr:from>
    <xdr:to>
      <xdr:col>10</xdr:col>
      <xdr:colOff>275873</xdr:colOff>
      <xdr:row>8</xdr:row>
      <xdr:rowOff>133175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0075" y="257175"/>
          <a:ext cx="2819048" cy="1400000"/>
        </a:xfrm>
        <a:prstGeom prst="rect">
          <a:avLst/>
        </a:prstGeom>
      </xdr:spPr>
    </xdr:pic>
    <xdr:clientData/>
  </xdr:twoCellAnchor>
  <xdr:twoCellAnchor>
    <xdr:from>
      <xdr:col>6</xdr:col>
      <xdr:colOff>219075</xdr:colOff>
      <xdr:row>0</xdr:row>
      <xdr:rowOff>171450</xdr:rowOff>
    </xdr:from>
    <xdr:to>
      <xdr:col>10</xdr:col>
      <xdr:colOff>266700</xdr:colOff>
      <xdr:row>8</xdr:row>
      <xdr:rowOff>85725</xdr:rowOff>
    </xdr:to>
    <xdr:sp macro="" textlink="">
      <xdr:nvSpPr>
        <xdr:cNvPr id="4" name="Rectangle 3"/>
        <xdr:cNvSpPr/>
      </xdr:nvSpPr>
      <xdr:spPr>
        <a:xfrm>
          <a:off x="4391025" y="171450"/>
          <a:ext cx="2828925" cy="1438275"/>
        </a:xfrm>
        <a:prstGeom prst="rect">
          <a:avLst/>
        </a:prstGeom>
        <a:noFill/>
        <a:ln w="571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zoomScaleNormal="100" workbookViewId="0">
      <selection activeCell="K21" sqref="K21"/>
    </sheetView>
  </sheetViews>
  <sheetFormatPr baseColWidth="10" defaultColWidth="9.140625" defaultRowHeight="15" x14ac:dyDescent="0.25"/>
  <cols>
    <col min="1" max="12" width="10.42578125" customWidth="1"/>
    <col min="13" max="14" width="11.42578125" style="5"/>
    <col min="15" max="18" width="11.42578125" style="6"/>
    <col min="19" max="1025" width="10.42578125" customWidth="1"/>
  </cols>
  <sheetData>
    <row r="1" spans="1:18" x14ac:dyDescent="0.25">
      <c r="A1" s="1" t="s">
        <v>0</v>
      </c>
      <c r="E1" s="2" t="s">
        <v>1</v>
      </c>
      <c r="F1" s="3"/>
      <c r="N1" s="6">
        <f>COUNTA(M3:M1048576)</f>
        <v>14</v>
      </c>
      <c r="R1" s="6">
        <f ca="1">MAX(Q3:Q1048576)</f>
        <v>7</v>
      </c>
    </row>
    <row r="2" spans="1:18" x14ac:dyDescent="0.25">
      <c r="A2" t="s">
        <v>3</v>
      </c>
      <c r="M2" s="11" t="s">
        <v>0</v>
      </c>
      <c r="N2" s="6" t="s">
        <v>9</v>
      </c>
      <c r="O2" s="6" t="s">
        <v>12</v>
      </c>
      <c r="P2" s="6" t="s">
        <v>11</v>
      </c>
      <c r="Q2" s="6" t="s">
        <v>10</v>
      </c>
      <c r="R2" s="6" t="s">
        <v>13</v>
      </c>
    </row>
    <row r="3" spans="1:18" x14ac:dyDescent="0.25">
      <c r="A3" t="s">
        <v>2</v>
      </c>
      <c r="M3" s="10" t="s">
        <v>3</v>
      </c>
      <c r="N3" s="6">
        <f>IF(M3="","",ROW(M4)-ROW($M$3))</f>
        <v>1</v>
      </c>
      <c r="O3" s="6">
        <f ca="1">IF(N3&gt;$N$1,"",COUNTIF(listT,"&lt;="&amp;M3))</f>
        <v>8</v>
      </c>
      <c r="P3" s="6">
        <f ca="1">IFERROR(SMALL($O$3:$O$1048576,N3),"")</f>
        <v>4</v>
      </c>
      <c r="Q3" s="6">
        <f>1</f>
        <v>1</v>
      </c>
      <c r="R3" s="7" t="str">
        <f ca="1">IFERROR(INDEX(listT,MATCH(INDEX($P$3:$P$1048576,MATCH(N3,$Q$3:$Q$1048576,0)),$O$3:$O$1048576,0)),"")</f>
        <v>Allemagne</v>
      </c>
    </row>
    <row r="4" spans="1:18" x14ac:dyDescent="0.25">
      <c r="A4" t="s">
        <v>4</v>
      </c>
      <c r="M4" s="10" t="s">
        <v>2</v>
      </c>
      <c r="N4" s="6">
        <f>IF(M4="","",ROW(M5)-ROW($M$3))</f>
        <v>2</v>
      </c>
      <c r="O4" s="6">
        <f ca="1">IF(N4&gt;$N$1,"",COUNTIF(listT,"&lt;="&amp;M4))</f>
        <v>4</v>
      </c>
      <c r="P4" s="6">
        <f ca="1">IFERROR(SMALL($O$3:$O$1048576,N4),"")</f>
        <v>4</v>
      </c>
      <c r="Q4" s="6">
        <f ca="1">IF(P4=P3,Q3,Q3+1)</f>
        <v>1</v>
      </c>
      <c r="R4" s="7" t="str">
        <f ca="1">IFERROR(INDEX(listT,MATCH(INDEX($P$3:$P$1048576,MATCH(N4,$Q$3:$Q$1048576,0)),$O$3:$O$1048576,0)),"")</f>
        <v>Belgique</v>
      </c>
    </row>
    <row r="5" spans="1:18" x14ac:dyDescent="0.25">
      <c r="A5" t="s">
        <v>3</v>
      </c>
      <c r="M5" s="10" t="s">
        <v>4</v>
      </c>
      <c r="N5" s="6">
        <f>IF(M5="","",ROW(M6)-ROW($M$3))</f>
        <v>3</v>
      </c>
      <c r="O5" s="6">
        <f ca="1">IF(N5&gt;$N$1,"",COUNTIF(listT,"&lt;="&amp;M5))</f>
        <v>9</v>
      </c>
      <c r="P5" s="6">
        <f ca="1">IFERROR(SMALL($O$3:$O$1048576,N5),"")</f>
        <v>4</v>
      </c>
      <c r="Q5" s="6">
        <f ca="1">IF(P5=P4,Q4,Q4+1)</f>
        <v>1</v>
      </c>
      <c r="R5" s="7" t="str">
        <f ca="1">IFERROR(INDEX(listT,MATCH(INDEX($P$3:$P$1048576,MATCH(N5,$Q$3:$Q$1048576,0)),$O$3:$O$1048576,0)),"")</f>
        <v>Espagne</v>
      </c>
    </row>
    <row r="6" spans="1:18" x14ac:dyDescent="0.25">
      <c r="A6" t="s">
        <v>2</v>
      </c>
      <c r="M6" s="10" t="s">
        <v>3</v>
      </c>
      <c r="N6" s="6">
        <f>IF(M6="","",ROW(M7)-ROW($M$3))</f>
        <v>4</v>
      </c>
      <c r="O6" s="6">
        <f ca="1">IF(N6&gt;$N$1,"",COUNTIF(listT,"&lt;="&amp;M6))</f>
        <v>8</v>
      </c>
      <c r="P6" s="6">
        <f ca="1">IFERROR(SMALL($O$3:$O$1048576,N6),"")</f>
        <v>4</v>
      </c>
      <c r="Q6" s="6">
        <f ca="1">IF(P6=P5,Q5,Q5+1)</f>
        <v>1</v>
      </c>
      <c r="R6" s="7" t="str">
        <f ca="1">IFERROR(INDEX(listT,MATCH(INDEX($P$3:$P$1048576,MATCH(N6,$Q$3:$Q$1048576,0)),$O$3:$O$1048576,0)),"")</f>
        <v>France</v>
      </c>
    </row>
    <row r="7" spans="1:18" x14ac:dyDescent="0.25">
      <c r="M7" s="10" t="s">
        <v>2</v>
      </c>
      <c r="N7" s="6">
        <f>IF(M7="","",ROW(M8)-ROW($M$3))</f>
        <v>5</v>
      </c>
      <c r="O7" s="6">
        <f ca="1">IF(N7&gt;$N$1,"",COUNTIF(listT,"&lt;="&amp;M7))</f>
        <v>4</v>
      </c>
      <c r="P7" s="6">
        <f ca="1">IFERROR(SMALL($O$3:$O$1048576,N7),"")</f>
        <v>5</v>
      </c>
      <c r="Q7" s="6">
        <f ca="1">IF(P7=P6,Q6,Q6+1)</f>
        <v>2</v>
      </c>
      <c r="R7" s="7" t="str">
        <f ca="1">IFERROR(INDEX(listT,MATCH(INDEX($P$3:$P$1048576,MATCH(N7,$Q$3:$Q$1048576,0)),$O$3:$O$1048576,0)),"")</f>
        <v>Italie</v>
      </c>
    </row>
    <row r="8" spans="1:18" x14ac:dyDescent="0.25">
      <c r="M8" s="10" t="s">
        <v>2</v>
      </c>
      <c r="N8" s="6">
        <f>IF(M8="","",ROW(M9)-ROW($M$3))</f>
        <v>6</v>
      </c>
      <c r="O8" s="6">
        <f ca="1">IF(N8&gt;$N$1,"",COUNTIF(listT,"&lt;="&amp;M8))</f>
        <v>4</v>
      </c>
      <c r="P8" s="6">
        <f ca="1">IFERROR(SMALL($O$3:$O$1048576,N8),"")</f>
        <v>6</v>
      </c>
      <c r="Q8" s="6">
        <f ca="1">IF(P8=P7,Q7,Q7+1)</f>
        <v>3</v>
      </c>
      <c r="R8" s="7" t="str">
        <f ca="1">IFERROR(INDEX(listT,MATCH(INDEX($P$3:$P$1048576,MATCH(N8,$Q$3:$Q$1048576,0)),$O$3:$O$1048576,0)),"")</f>
        <v>Portugal</v>
      </c>
    </row>
    <row r="9" spans="1:18" x14ac:dyDescent="0.25">
      <c r="M9" s="10" t="s">
        <v>2</v>
      </c>
      <c r="N9" s="6">
        <f>IF(M9="","",ROW(M10)-ROW($M$3))</f>
        <v>7</v>
      </c>
      <c r="O9" s="6">
        <f ca="1">IF(N9&gt;$N$1,"",COUNTIF(listT,"&lt;="&amp;M9))</f>
        <v>4</v>
      </c>
      <c r="P9" s="6">
        <f ca="1">IFERROR(SMALL($O$3:$O$1048576,N9),"")</f>
        <v>8</v>
      </c>
      <c r="Q9" s="6">
        <f ca="1">IF(P9=P8,Q8,Q8+1)</f>
        <v>4</v>
      </c>
      <c r="R9" s="7" t="str">
        <f ca="1">IFERROR(INDEX(listT,MATCH(INDEX($P$3:$P$1048576,MATCH(N9,$Q$3:$Q$1048576,0)),$O$3:$O$1048576,0)),"")</f>
        <v>Suisse</v>
      </c>
    </row>
    <row r="10" spans="1:18" x14ac:dyDescent="0.25">
      <c r="M10" s="10" t="s">
        <v>5</v>
      </c>
      <c r="N10" s="6">
        <f>IF(M10="","",ROW(M11)-ROW($M$3))</f>
        <v>8</v>
      </c>
      <c r="O10" s="6">
        <f ca="1">IF(N10&gt;$N$1,"",COUNTIF(listT,"&lt;="&amp;M10))</f>
        <v>5</v>
      </c>
      <c r="P10" s="6">
        <f ca="1">IFERROR(SMALL($O$3:$O$1048576,N10),"")</f>
        <v>8</v>
      </c>
      <c r="Q10" s="6">
        <f ca="1">IF(P10=P9,Q9,Q9+1)</f>
        <v>4</v>
      </c>
      <c r="R10" s="6" t="str">
        <f ca="1">IFERROR(INDEX(listT,MATCH(INDEX($P$3:$P$1048576,MATCH(N10,$Q$3:$Q$1048576,0)),$O$3:$O$1048576,0)),"")</f>
        <v/>
      </c>
    </row>
    <row r="11" spans="1:18" x14ac:dyDescent="0.25">
      <c r="M11" s="10" t="s">
        <v>6</v>
      </c>
      <c r="N11" s="6">
        <f>IF(M11="","",ROW(M12)-ROW($M$3))</f>
        <v>9</v>
      </c>
      <c r="O11" s="6">
        <f ca="1">IF(N11&gt;$N$1,"",COUNTIF(listT,"&lt;="&amp;M11))</f>
        <v>14</v>
      </c>
      <c r="P11" s="6">
        <f ca="1">IFERROR(SMALL($O$3:$O$1048576,N11),"")</f>
        <v>9</v>
      </c>
      <c r="Q11" s="6">
        <f ca="1">IF(P11=P10,Q10,Q10+1)</f>
        <v>5</v>
      </c>
      <c r="R11" s="6" t="str">
        <f ca="1">IFERROR(INDEX(listT,MATCH(INDEX($P$3:$P$1048576,MATCH(N11,$Q$3:$Q$1048576,0)),$O$3:$O$1048576,0)),"")</f>
        <v/>
      </c>
    </row>
    <row r="12" spans="1:18" x14ac:dyDescent="0.25">
      <c r="B12" s="9" t="s">
        <v>14</v>
      </c>
      <c r="C12" s="8"/>
      <c r="D12" s="8"/>
      <c r="E12" s="9"/>
      <c r="F12" s="9"/>
      <c r="G12" s="9"/>
      <c r="H12" s="9"/>
      <c r="I12" s="8"/>
      <c r="J12" s="4"/>
      <c r="M12" s="10" t="s">
        <v>7</v>
      </c>
      <c r="N12" s="6">
        <f>IF(M12="","",ROW(M13)-ROW($M$3))</f>
        <v>10</v>
      </c>
      <c r="O12" s="6">
        <f ca="1">IF(N12&gt;$N$1,"",COUNTIF(listT,"&lt;="&amp;M12))</f>
        <v>6</v>
      </c>
      <c r="P12" s="6">
        <f ca="1">IFERROR(SMALL($O$3:$O$1048576,N12),"")</f>
        <v>11</v>
      </c>
      <c r="Q12" s="6">
        <f ca="1">IF(P12=P11,Q11,Q11+1)</f>
        <v>6</v>
      </c>
      <c r="R12" s="6" t="str">
        <f ca="1">IFERROR(INDEX(listT,MATCH(INDEX($P$3:$P$1048576,MATCH(N12,$Q$3:$Q$1048576,0)),$O$3:$O$1048576,0)),"")</f>
        <v/>
      </c>
    </row>
    <row r="13" spans="1:18" x14ac:dyDescent="0.25">
      <c r="M13" s="10" t="s">
        <v>6</v>
      </c>
      <c r="N13" s="6">
        <f>IF(M13="","",ROW(M14)-ROW($M$3))</f>
        <v>11</v>
      </c>
      <c r="O13" s="6">
        <f ca="1">IF(N13&gt;$N$1,"",COUNTIF(listT,"&lt;="&amp;M13))</f>
        <v>14</v>
      </c>
      <c r="P13" s="6">
        <f ca="1">IFERROR(SMALL($O$3:$O$1048576,N13),"")</f>
        <v>11</v>
      </c>
      <c r="Q13" s="6">
        <f ca="1">IF(P13=P12,Q12,Q12+1)</f>
        <v>6</v>
      </c>
      <c r="R13" s="6" t="str">
        <f ca="1">IFERROR(INDEX(listT,MATCH(INDEX($P$3:$P$1048576,MATCH(N13,$Q$3:$Q$1048576,0)),$O$3:$O$1048576,0)),"")</f>
        <v/>
      </c>
    </row>
    <row r="14" spans="1:18" x14ac:dyDescent="0.25">
      <c r="M14" s="10" t="s">
        <v>6</v>
      </c>
      <c r="N14" s="6">
        <f>IF(M14="","",ROW(M15)-ROW($M$3))</f>
        <v>12</v>
      </c>
      <c r="O14" s="6">
        <f ca="1">IF(N14&gt;$N$1,"",COUNTIF(listT,"&lt;="&amp;M14))</f>
        <v>14</v>
      </c>
      <c r="P14" s="6">
        <f ca="1">IFERROR(SMALL($O$3:$O$1048576,N14),"")</f>
        <v>14</v>
      </c>
      <c r="Q14" s="6">
        <f ca="1">IF(P14=P13,Q13,Q13+1)</f>
        <v>7</v>
      </c>
      <c r="R14" s="6" t="str">
        <f ca="1">IFERROR(INDEX(listT,MATCH(INDEX($P$3:$P$1048576,MATCH(N14,$Q$3:$Q$1048576,0)),$O$3:$O$1048576,0)),"")</f>
        <v/>
      </c>
    </row>
    <row r="15" spans="1:18" x14ac:dyDescent="0.25">
      <c r="M15" s="10" t="s">
        <v>8</v>
      </c>
      <c r="N15" s="6">
        <f>IF(M15="","",ROW(M16)-ROW($M$3))</f>
        <v>13</v>
      </c>
      <c r="O15" s="6">
        <f ca="1">IF(N15&gt;$N$1,"",COUNTIF(listT,"&lt;="&amp;M15))</f>
        <v>11</v>
      </c>
      <c r="P15" s="6">
        <f ca="1">IFERROR(SMALL($O$3:$O$1048576,N15),"")</f>
        <v>14</v>
      </c>
      <c r="Q15" s="6">
        <f ca="1">IF(P15=P14,Q14,Q14+1)</f>
        <v>7</v>
      </c>
      <c r="R15" s="6" t="str">
        <f ca="1">IFERROR(INDEX(listT,MATCH(INDEX($P$3:$P$1048576,MATCH(N15,$Q$3:$Q$1048576,0)),$O$3:$O$1048576,0)),"")</f>
        <v/>
      </c>
    </row>
    <row r="16" spans="1:18" x14ac:dyDescent="0.25">
      <c r="M16" s="10" t="s">
        <v>8</v>
      </c>
      <c r="N16" s="6">
        <f>IF(M16="","",ROW(M17)-ROW($M$3))</f>
        <v>14</v>
      </c>
      <c r="O16" s="6">
        <f ca="1">IF(N16&gt;$N$1,"",COUNTIF(listT,"&lt;="&amp;M16))</f>
        <v>11</v>
      </c>
      <c r="P16" s="6">
        <f ca="1">IFERROR(SMALL($O$3:$O$1048576,N16),"")</f>
        <v>14</v>
      </c>
      <c r="Q16" s="6">
        <f ca="1">IF(P16=P15,Q15,Q15+1)</f>
        <v>7</v>
      </c>
      <c r="R16" s="6" t="str">
        <f ca="1">IFERROR(INDEX(listT,MATCH(INDEX($P$3:$P$1048576,MATCH(N16,$Q$3:$Q$1048576,0)),$O$3:$O$1048576,0)),"")</f>
        <v/>
      </c>
    </row>
    <row r="17" spans="14:18" x14ac:dyDescent="0.25">
      <c r="N17" s="6" t="str">
        <f>IF(M17="","",ROW(#REF!)-ROW($M$3))</f>
        <v/>
      </c>
      <c r="P17" s="6" t="str">
        <f>IFERROR(SMALL($O$3:$O$1048576,N17),"")</f>
        <v/>
      </c>
      <c r="R17" s="6" t="str">
        <f ca="1">IFERROR(INDEX(listT,MATCH(INDEX($P$3:$P$1048576,MATCH(N17,$Q$3:$Q$1048576,0)),$O$3:$O$1048576,0)),"")</f>
        <v/>
      </c>
    </row>
    <row r="18" spans="14:18" x14ac:dyDescent="0.25">
      <c r="R18" s="6" t="str">
        <f ca="1">IFERROR(INDEX(listT,MATCH(INDEX($P$3:$P$1048576,MATCH(#REF!,$Q$3:$Q$1048576,0)),$O$3:$O$1048576,0)),"")</f>
        <v/>
      </c>
    </row>
    <row r="19" spans="14:18" x14ac:dyDescent="0.25">
      <c r="N19" s="6" t="str">
        <f>IF(M19="","",ROW(M20)-ROW($M$3))</f>
        <v/>
      </c>
      <c r="P19" s="6" t="str">
        <f>IFERROR(SMALL($O$3:$O$1048576,N19),"")</f>
        <v/>
      </c>
      <c r="R19" s="6" t="str">
        <f ca="1">IFERROR(INDEX(listT,MATCH(INDEX($P$3:$P$1048576,MATCH(N19,$Q$3:$Q$1048576,0)),$O$3:$O$1048576,0)),"")</f>
        <v/>
      </c>
    </row>
    <row r="20" spans="14:18" x14ac:dyDescent="0.25">
      <c r="N20" s="6" t="str">
        <f>IF(M20="","",ROW(M21)-ROW($M$3))</f>
        <v/>
      </c>
      <c r="P20" s="6" t="str">
        <f>IFERROR(SMALL($O$3:$O$1048576,N20),"")</f>
        <v/>
      </c>
      <c r="R20" s="6" t="str">
        <f ca="1">IFERROR(INDEX(listT,MATCH(INDEX($P$3:$P$1048576,MATCH(N20,$Q$3:$Q$1048576,0)),$O$3:$O$1048576,0)),"")</f>
        <v/>
      </c>
    </row>
    <row r="21" spans="14:18" x14ac:dyDescent="0.25">
      <c r="N21" s="6" t="str">
        <f>IF(M21="","",ROW(M22)-ROW($M$3))</f>
        <v/>
      </c>
      <c r="P21" s="6" t="str">
        <f>IFERROR(SMALL($O$3:$O$1048576,N21),"")</f>
        <v/>
      </c>
      <c r="R21" s="6" t="str">
        <f ca="1">IFERROR(INDEX(listT,MATCH(INDEX($P$3:$P$1048576,MATCH(N21,$Q$3:$Q$1048576,0)),$O$3:$O$1048576,0)),"")</f>
        <v/>
      </c>
    </row>
    <row r="22" spans="14:18" x14ac:dyDescent="0.25">
      <c r="N22" s="6" t="str">
        <f>IF(M22="","",ROW(M23)-ROW($M$3))</f>
        <v/>
      </c>
      <c r="P22" s="6" t="str">
        <f>IFERROR(SMALL($O$3:$O$1048576,N22),"")</f>
        <v/>
      </c>
      <c r="R22" s="6" t="str">
        <f ca="1">IFERROR(INDEX(listT,MATCH(INDEX($P$3:$P$1048576,MATCH(N22,$Q$3:$Q$1048576,0)),$O$3:$O$1048576,0)),"")</f>
        <v/>
      </c>
    </row>
    <row r="23" spans="14:18" x14ac:dyDescent="0.25">
      <c r="N23" s="6" t="str">
        <f>IF(M23="","",ROW(M24)-ROW($M$3))</f>
        <v/>
      </c>
      <c r="P23" s="6" t="str">
        <f>IFERROR(SMALL($O$3:$O$1048576,N23),"")</f>
        <v/>
      </c>
      <c r="R23" s="6" t="str">
        <f ca="1">IFERROR(INDEX(listT,MATCH(INDEX($P$3:$P$1048576,MATCH(N23,$Q$3:$Q$1048576,0)),$O$3:$O$1048576,0)),"")</f>
        <v/>
      </c>
    </row>
    <row r="24" spans="14:18" x14ac:dyDescent="0.25">
      <c r="N24" s="6" t="str">
        <f>IF(M24="","",ROW(M25)-ROW($M$3))</f>
        <v/>
      </c>
      <c r="P24" s="6" t="str">
        <f>IFERROR(SMALL($O$3:$O$1048576,N24),"")</f>
        <v/>
      </c>
      <c r="R24" s="6" t="str">
        <f ca="1">IFERROR(INDEX(listT,MATCH(INDEX($P$3:$P$1048576,MATCH(N24,$Q$3:$Q$1048576,0)),$O$3:$O$1048576,0)),"")</f>
        <v/>
      </c>
    </row>
    <row r="25" spans="14:18" x14ac:dyDescent="0.25">
      <c r="N25" s="6" t="str">
        <f>IF(M25="","",ROW(M26)-ROW($M$3))</f>
        <v/>
      </c>
      <c r="P25" s="6" t="str">
        <f>IFERROR(SMALL($O$3:$O$1048576,N25),"")</f>
        <v/>
      </c>
      <c r="R25" s="6" t="str">
        <f ca="1">IFERROR(INDEX(listT,MATCH(INDEX($P$3:$P$1048576,MATCH(N25,$Q$3:$Q$1048576,0)),$O$3:$O$1048576,0)),"")</f>
        <v/>
      </c>
    </row>
    <row r="26" spans="14:18" x14ac:dyDescent="0.25">
      <c r="N26" s="6" t="str">
        <f>IF(M26="","",ROW(M27)-ROW($M$3))</f>
        <v/>
      </c>
      <c r="P26" s="6" t="str">
        <f>IFERROR(SMALL($O$3:$O$1048576,N26),"")</f>
        <v/>
      </c>
      <c r="R26" s="6" t="str">
        <f ca="1">IFERROR(INDEX(listT,MATCH(INDEX($P$3:$P$1048576,MATCH(N26,$Q$3:$Q$1048576,0)),$O$3:$O$1048576,0)),"")</f>
        <v/>
      </c>
    </row>
    <row r="27" spans="14:18" x14ac:dyDescent="0.25">
      <c r="N27" s="6" t="str">
        <f>IF(M27="","",ROW(M28)-ROW($M$3))</f>
        <v/>
      </c>
      <c r="P27" s="6" t="str">
        <f>IFERROR(SMALL($O$3:$O$1048576,N27),"")</f>
        <v/>
      </c>
      <c r="R27" s="6" t="str">
        <f ca="1">IFERROR(INDEX(listT,MATCH(INDEX($P$3:$P$1048576,MATCH(N27,$Q$3:$Q$1048576,0)),$O$3:$O$1048576,0)),"")</f>
        <v/>
      </c>
    </row>
    <row r="28" spans="14:18" x14ac:dyDescent="0.25">
      <c r="N28" s="6" t="str">
        <f>IF(M28="","",ROW(M29)-ROW($M$3))</f>
        <v/>
      </c>
      <c r="P28" s="6" t="str">
        <f>IFERROR(SMALL($O$3:$O$1048576,N28),"")</f>
        <v/>
      </c>
      <c r="R28" s="6" t="str">
        <f ca="1">IFERROR(INDEX(listT,MATCH(INDEX($P$3:$P$1048576,MATCH(N28,$Q$3:$Q$1048576,0)),$O$3:$O$1048576,0)),"")</f>
        <v/>
      </c>
    </row>
    <row r="29" spans="14:18" x14ac:dyDescent="0.25">
      <c r="N29" s="6" t="str">
        <f>IF(M29="","",ROW(M30)-ROW($M$3))</f>
        <v/>
      </c>
      <c r="P29" s="6" t="str">
        <f>IFERROR(SMALL($O$3:$O$1048576,N29),"")</f>
        <v/>
      </c>
      <c r="R29" s="6" t="str">
        <f ca="1">IFERROR(INDEX(listT,MATCH(INDEX($P$3:$P$1048576,MATCH(N29,$Q$3:$Q$1048576,0)),$O$3:$O$1048576,0)),"")</f>
        <v/>
      </c>
    </row>
    <row r="30" spans="14:18" x14ac:dyDescent="0.25">
      <c r="N30" s="6" t="str">
        <f>IF(M30="","",ROW(M31)-ROW($M$3))</f>
        <v/>
      </c>
      <c r="P30" s="6" t="str">
        <f>IFERROR(SMALL($O$3:$O$1048576,N30),"")</f>
        <v/>
      </c>
      <c r="R30" s="6" t="str">
        <f ca="1">IFERROR(INDEX(listT,MATCH(INDEX($P$3:$P$1048576,MATCH(N30,$Q$3:$Q$1048576,0)),$O$3:$O$1048576,0)),"")</f>
        <v/>
      </c>
    </row>
    <row r="31" spans="14:18" x14ac:dyDescent="0.25">
      <c r="N31" s="6" t="str">
        <f>IF(M31="","",ROW(M32)-ROW($M$3))</f>
        <v/>
      </c>
      <c r="P31" s="6" t="str">
        <f>IFERROR(SMALL($O$3:$O$1048576,N31),"")</f>
        <v/>
      </c>
      <c r="R31" s="6" t="str">
        <f ca="1">IFERROR(INDEX(listT,MATCH(INDEX($P$3:$P$1048576,MATCH(N31,$Q$3:$Q$1048576,0)),$O$3:$O$1048576,0)),"")</f>
        <v/>
      </c>
    </row>
    <row r="32" spans="14:18" x14ac:dyDescent="0.25">
      <c r="N32" s="6" t="str">
        <f>IF(M32="","",ROW(M33)-ROW($M$3))</f>
        <v/>
      </c>
      <c r="P32" s="6" t="str">
        <f>IFERROR(SMALL($O$3:$O$1048576,N32),"")</f>
        <v/>
      </c>
      <c r="R32" s="6" t="str">
        <f ca="1">IFERROR(INDEX(listT,MATCH(INDEX($P$3:$P$1048576,MATCH(N32,$Q$3:$Q$1048576,0)),$O$3:$O$1048576,0)),"")</f>
        <v/>
      </c>
    </row>
    <row r="33" spans="14:18" x14ac:dyDescent="0.25">
      <c r="N33" s="6" t="str">
        <f>IF(M33="","",ROW(M34)-ROW($M$3))</f>
        <v/>
      </c>
      <c r="P33" s="6" t="str">
        <f>IFERROR(SMALL($O$3:$O$1048576,N33),"")</f>
        <v/>
      </c>
      <c r="R33" s="6" t="str">
        <f ca="1">IFERROR(INDEX(listT,MATCH(INDEX($P$3:$P$1048576,MATCH(N33,$Q$3:$Q$1048576,0)),$O$3:$O$1048576,0)),"")</f>
        <v/>
      </c>
    </row>
  </sheetData>
  <dataValidations count="2">
    <dataValidation type="list" operator="equal" allowBlank="1" showErrorMessage="1" sqref="F1">
      <formula1>A2:A21</formula1>
      <formula2>0</formula2>
    </dataValidation>
    <dataValidation type="list" allowBlank="1" showInputMessage="1" showErrorMessage="1" sqref="J12">
      <formula1>res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"/>
  <sheetViews>
    <sheetView workbookViewId="0">
      <selection activeCell="B1" sqref="B1:G1048576"/>
    </sheetView>
  </sheetViews>
  <sheetFormatPr baseColWidth="10" defaultRowHeight="15" x14ac:dyDescent="0.25"/>
  <cols>
    <col min="1" max="1" width="11.42578125" style="5"/>
    <col min="8" max="8" width="11.42578125" style="6"/>
    <col min="9" max="16384" width="11.42578125" style="5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cp:revision>1</cp:revision>
  <dcterms:created xsi:type="dcterms:W3CDTF">2019-11-16T17:08:26Z</dcterms:created>
  <dcterms:modified xsi:type="dcterms:W3CDTF">2019-11-16T17:40:42Z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