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Volumes/Mac M1/Docs Abel/Jeu Flechettes 501/Nouveau dossier contenant des éléments/"/>
    </mc:Choice>
  </mc:AlternateContent>
  <xr:revisionPtr revIDLastSave="0" documentId="13_ncr:1_{A6A64FB3-D84D-174B-A4C2-BE25914F6270}" xr6:coauthVersionLast="47" xr6:coauthVersionMax="47" xr10:uidLastSave="{00000000-0000-0000-0000-000000000000}"/>
  <bookViews>
    <workbookView xWindow="80" yWindow="600" windowWidth="31500" windowHeight="16920" xr2:uid="{00000000-000D-0000-FFFF-FFFF00000000}"/>
  </bookViews>
  <sheets>
    <sheet name="Saisie Scores" sheetId="7" r:id="rId1"/>
    <sheet name="Règle du JEU" sheetId="8" r:id="rId2"/>
  </sheets>
  <definedNames>
    <definedName name="Bust_Joueur1">'Saisie Scores'!$P$4:$P$23</definedName>
    <definedName name="Finishs">Tablo_Finishs[]</definedName>
    <definedName name="Tablo_BUST">'Saisie Scores'!$P$3:$P$23</definedName>
    <definedName name="Tablo_Saisie_Lancer">'Saisie Scores'!$B$4:$D$23,'Saisie Scores'!#REF!,'Saisie Scores'!#REF!,'Saisie Scores'!#REF!,'Saisie Scores'!#REF!,'Saisie Scores'!#REF!</definedName>
    <definedName name="Total_Tour">Saisie_Joueur[Total]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7" l="1"/>
  <c r="E4" i="7"/>
  <c r="F4" i="7" s="1"/>
  <c r="G4" i="7" s="1"/>
  <c r="E2" i="7"/>
  <c r="P4" i="7" l="1"/>
  <c r="E5" i="7"/>
  <c r="P5" i="7" l="1"/>
  <c r="F5" i="7" a="1"/>
  <c r="F5" i="7" s="1"/>
  <c r="G5" i="7" l="1"/>
  <c r="E6" i="7"/>
  <c r="P6" i="7" s="1"/>
  <c r="F6" i="7" l="1" a="1"/>
  <c r="F6" i="7" s="1"/>
  <c r="E7" i="7" s="1"/>
  <c r="P7" i="7" l="1"/>
  <c r="G6" i="7"/>
  <c r="F7" i="7" a="1"/>
  <c r="F7" i="7" s="1"/>
  <c r="E8" i="7" s="1"/>
  <c r="P8" i="7" l="1"/>
  <c r="F8" i="7" a="1"/>
  <c r="F8" i="7" s="1"/>
  <c r="E9" i="7" s="1"/>
  <c r="G7" i="7"/>
  <c r="P9" i="7" l="1"/>
  <c r="G8" i="7"/>
  <c r="F9" i="7" a="1"/>
  <c r="F9" i="7" s="1"/>
  <c r="E10" i="7" s="1"/>
  <c r="P10" i="7" l="1"/>
  <c r="G9" i="7"/>
  <c r="F10" i="7" a="1"/>
  <c r="F10" i="7" s="1"/>
  <c r="E11" i="7" s="1"/>
  <c r="P11" i="7" l="1"/>
  <c r="G10" i="7"/>
  <c r="F11" i="7" a="1"/>
  <c r="F11" i="7" s="1"/>
  <c r="E12" i="7" s="1"/>
  <c r="P12" i="7" l="1"/>
  <c r="G11" i="7"/>
  <c r="F12" i="7" a="1"/>
  <c r="F12" i="7" s="1"/>
  <c r="E13" i="7" s="1"/>
  <c r="P13" i="7" l="1"/>
  <c r="G12" i="7"/>
  <c r="F13" i="7" a="1"/>
  <c r="F13" i="7" s="1"/>
  <c r="E14" i="7" s="1"/>
  <c r="P14" i="7" l="1"/>
  <c r="G13" i="7"/>
  <c r="F14" i="7" l="1" a="1"/>
  <c r="F14" i="7" s="1"/>
  <c r="E15" i="7" l="1"/>
  <c r="G14" i="7"/>
  <c r="P15" i="7" l="1"/>
  <c r="F15" i="7" a="1"/>
  <c r="F15" i="7" s="1"/>
  <c r="E16" i="7" s="1"/>
  <c r="P16" i="7" l="1"/>
  <c r="F16" i="7" a="1"/>
  <c r="F16" i="7" s="1"/>
  <c r="E17" i="7" s="1"/>
  <c r="G15" i="7"/>
  <c r="P17" i="7" l="1"/>
  <c r="F17" i="7" a="1"/>
  <c r="F17" i="7" s="1"/>
  <c r="E18" i="7" s="1"/>
  <c r="G16" i="7"/>
  <c r="P18" i="7" l="1"/>
  <c r="F18" i="7" a="1"/>
  <c r="F18" i="7" s="1"/>
  <c r="E19" i="7" s="1"/>
  <c r="G17" i="7"/>
  <c r="P19" i="7" l="1"/>
  <c r="F19" i="7" a="1"/>
  <c r="F19" i="7" s="1"/>
  <c r="E20" i="7" s="1"/>
  <c r="G18" i="7"/>
  <c r="P20" i="7" l="1"/>
  <c r="F20" i="7" a="1"/>
  <c r="F20" i="7" s="1"/>
  <c r="E21" i="7" s="1"/>
  <c r="P21" i="7" s="1"/>
  <c r="G19" i="7"/>
  <c r="F21" i="7" l="1" a="1"/>
  <c r="F21" i="7" s="1"/>
  <c r="E22" i="7" s="1"/>
  <c r="P22" i="7" s="1"/>
  <c r="G20" i="7"/>
  <c r="G21" i="7" l="1"/>
  <c r="F22" i="7" a="1"/>
  <c r="F22" i="7" s="1"/>
  <c r="E23" i="7" s="1"/>
  <c r="P23" i="7" s="1"/>
  <c r="F1" i="7" l="1" a="1"/>
  <c r="F1" i="7" s="1"/>
  <c r="B2" i="7"/>
  <c r="F23" i="7" a="1"/>
  <c r="F23" i="7" s="1"/>
  <c r="G23" i="7" s="1"/>
  <c r="G22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<sst xmlns="http://schemas.openxmlformats.org/spreadsheetml/2006/main" count="340" uniqueCount="174">
  <si>
    <t>Joueur 1</t>
  </si>
  <si>
    <t>Suggestion Finish</t>
  </si>
  <si>
    <t>Score</t>
  </si>
  <si>
    <t>Finish conseillé</t>
  </si>
  <si>
    <t>T20 T20 Bull</t>
  </si>
  <si>
    <t>T20 T19 Bull</t>
  </si>
  <si>
    <t>T20 T18 Bull</t>
  </si>
  <si>
    <t>T20 T17 Bull</t>
  </si>
  <si>
    <t>T20 T20 D20</t>
  </si>
  <si>
    <t>T20 T20 D19</t>
  </si>
  <si>
    <t>T20 T19 D20</t>
  </si>
  <si>
    <t>T20 T20 D18</t>
  </si>
  <si>
    <t>T20 T19 D19</t>
  </si>
  <si>
    <t>T20 T18 D20</t>
  </si>
  <si>
    <t>T20 T19 D18</t>
  </si>
  <si>
    <t>T20 T20 D16</t>
  </si>
  <si>
    <t>T20 T17 D20</t>
  </si>
  <si>
    <t>T20 T18 D18</t>
  </si>
  <si>
    <t>Bull Bull D16</t>
  </si>
  <si>
    <t>T20 T20 D5</t>
  </si>
  <si>
    <t>T20 T11 D14</t>
  </si>
  <si>
    <t>T20 D20</t>
  </si>
  <si>
    <t>T20 D15</t>
  </si>
  <si>
    <t>T20 D10</t>
  </si>
  <si>
    <t>Tour</t>
  </si>
  <si>
    <t>1er lancer</t>
  </si>
  <si>
    <t>2e lancer</t>
  </si>
  <si>
    <t>3e lancer</t>
  </si>
  <si>
    <t>Total</t>
  </si>
  <si>
    <t>D15</t>
  </si>
  <si>
    <t>T20 20 D20</t>
  </si>
  <si>
    <t>D1</t>
  </si>
  <si>
    <t>1 D1</t>
  </si>
  <si>
    <t>D2</t>
  </si>
  <si>
    <t>1 D2</t>
  </si>
  <si>
    <t>D3</t>
  </si>
  <si>
    <t>1 D3</t>
  </si>
  <si>
    <t>D4</t>
  </si>
  <si>
    <t>1 D4</t>
  </si>
  <si>
    <t>D5</t>
  </si>
  <si>
    <t>1 D5</t>
  </si>
  <si>
    <t>D6</t>
  </si>
  <si>
    <t>1 D6</t>
  </si>
  <si>
    <t>D7</t>
  </si>
  <si>
    <t>1 D7</t>
  </si>
  <si>
    <t>1 D8</t>
  </si>
  <si>
    <t>D9</t>
  </si>
  <si>
    <t>1 D9</t>
  </si>
  <si>
    <t>D10</t>
  </si>
  <si>
    <t>1 D10</t>
  </si>
  <si>
    <t>D11</t>
  </si>
  <si>
    <t>1 D11</t>
  </si>
  <si>
    <t>D12</t>
  </si>
  <si>
    <t>1 D12</t>
  </si>
  <si>
    <t>D13</t>
  </si>
  <si>
    <t>1 D13</t>
  </si>
  <si>
    <t>D14</t>
  </si>
  <si>
    <t>1 D14</t>
  </si>
  <si>
    <t>1 D15</t>
  </si>
  <si>
    <t>D16</t>
  </si>
  <si>
    <t>1 D16</t>
  </si>
  <si>
    <t>D17</t>
  </si>
  <si>
    <t>1 D17</t>
  </si>
  <si>
    <t>D18</t>
  </si>
  <si>
    <t>1 D18</t>
  </si>
  <si>
    <t>D19</t>
  </si>
  <si>
    <t>1 D19</t>
  </si>
  <si>
    <t>D20</t>
  </si>
  <si>
    <t>1 D20</t>
  </si>
  <si>
    <t>20 D11</t>
  </si>
  <si>
    <t>T7 D11</t>
  </si>
  <si>
    <t>20 D12</t>
  </si>
  <si>
    <t>15 D15</t>
  </si>
  <si>
    <t>20 D13</t>
  </si>
  <si>
    <t>17 D15</t>
  </si>
  <si>
    <t>18 D15</t>
  </si>
  <si>
    <t>19 D15</t>
  </si>
  <si>
    <t>11 D20</t>
  </si>
  <si>
    <t>12 D20</t>
  </si>
  <si>
    <t>13 D20</t>
  </si>
  <si>
    <t>D17 D10</t>
  </si>
  <si>
    <t>15 D20</t>
  </si>
  <si>
    <t>16 D20</t>
  </si>
  <si>
    <t>17 D20</t>
  </si>
  <si>
    <t>18 D20</t>
  </si>
  <si>
    <t>19 D20</t>
  </si>
  <si>
    <t>20 D20</t>
  </si>
  <si>
    <t>T7 D20</t>
  </si>
  <si>
    <t>T20 D1</t>
  </si>
  <si>
    <t>D18 D15</t>
  </si>
  <si>
    <t>T19 D15</t>
  </si>
  <si>
    <t>T20 D8</t>
  </si>
  <si>
    <t>T13 D15</t>
  </si>
  <si>
    <t>T20 D5</t>
  </si>
  <si>
    <t>T17 D10</t>
  </si>
  <si>
    <t>T16 D12</t>
  </si>
  <si>
    <t>T19 D8</t>
  </si>
  <si>
    <t>T17 D6</t>
  </si>
  <si>
    <t>D20 D12</t>
  </si>
  <si>
    <t>T15 D10</t>
  </si>
  <si>
    <t>T18 D10</t>
  </si>
  <si>
    <t>T19 D9</t>
  </si>
  <si>
    <t>T19 D10</t>
  </si>
  <si>
    <t>T20 D9</t>
  </si>
  <si>
    <t>T19 D11</t>
  </si>
  <si>
    <t>T17 D15</t>
  </si>
  <si>
    <t>T18 D14</t>
  </si>
  <si>
    <t>T18 D16</t>
  </si>
  <si>
    <t>T20 D12</t>
  </si>
  <si>
    <t>T19 D14</t>
  </si>
  <si>
    <t>T18 D17</t>
  </si>
  <si>
    <t>T19 D16</t>
  </si>
  <si>
    <t>T19 D17</t>
  </si>
  <si>
    <t>T20 D16</t>
  </si>
  <si>
    <t>T19 D18</t>
  </si>
  <si>
    <t>T20 D17</t>
  </si>
  <si>
    <t>T19 D19</t>
  </si>
  <si>
    <t>T20 D18</t>
  </si>
  <si>
    <t>T19 D20</t>
  </si>
  <si>
    <t>T20 D19</t>
  </si>
  <si>
    <t>T19 12 D15</t>
  </si>
  <si>
    <t>T17 Bull</t>
  </si>
  <si>
    <t>D8</t>
  </si>
  <si>
    <t>T18 8 D20</t>
  </si>
  <si>
    <t>T18 9 D20</t>
  </si>
  <si>
    <t>T20 20 D12</t>
  </si>
  <si>
    <t>T20 T7 D12</t>
  </si>
  <si>
    <t>T20 20 D13</t>
  </si>
  <si>
    <t>T19 Bull</t>
  </si>
  <si>
    <t>T20 18 D18</t>
  </si>
  <si>
    <t>T20 18 D15</t>
  </si>
  <si>
    <t>T20 19 D15</t>
  </si>
  <si>
    <t>T20 Bull</t>
  </si>
  <si>
    <t>T17 20 D20</t>
  </si>
  <si>
    <t>T17 20 D19</t>
  </si>
  <si>
    <t>T19 D20 D8</t>
  </si>
  <si>
    <t>T20 15 D20</t>
  </si>
  <si>
    <t>Bull Bull D8</t>
  </si>
  <si>
    <t>Bull T17 D8</t>
  </si>
  <si>
    <t>T20 T19 D4</t>
  </si>
  <si>
    <t>T20 19 D20</t>
  </si>
  <si>
    <t>T20 T20 D1</t>
  </si>
  <si>
    <t>T20 T19 D3</t>
  </si>
  <si>
    <t>T20 Bull D12</t>
  </si>
  <si>
    <t>T18 T18 D9</t>
  </si>
  <si>
    <t>T20 T19 D10</t>
  </si>
  <si>
    <t>T18 T20 D7</t>
  </si>
  <si>
    <t>T20 T19 D6</t>
  </si>
  <si>
    <t>T20 T19 D7</t>
  </si>
  <si>
    <t>T20 T19 D8</t>
  </si>
  <si>
    <t>T20 T20 D7</t>
  </si>
  <si>
    <t>T20 T19 D9</t>
  </si>
  <si>
    <t>T20 T20 D8</t>
  </si>
  <si>
    <t>T19 T18 D13</t>
  </si>
  <si>
    <t>T20 T20 D9</t>
  </si>
  <si>
    <t>T20 T19 D11</t>
  </si>
  <si>
    <t>Bull Bull D20</t>
  </si>
  <si>
    <t>T20 T17 D15</t>
  </si>
  <si>
    <t>T20 T20 D11</t>
  </si>
  <si>
    <t>T20 T19 D13</t>
  </si>
  <si>
    <t>T18 T18 D18</t>
  </si>
  <si>
    <t>T20 T19 D14</t>
  </si>
  <si>
    <t>T18 T18 D19</t>
  </si>
  <si>
    <t>T20 T19 D15</t>
  </si>
  <si>
    <t>T20 T20 D14</t>
  </si>
  <si>
    <t>T20 T19 D16</t>
  </si>
  <si>
    <t>BRAVO !!!</t>
  </si>
  <si>
    <t>REJOUE !!!</t>
  </si>
  <si>
    <t>Liste jeux</t>
  </si>
  <si>
    <t>20 D15</t>
  </si>
  <si>
    <t>Score
Restant</t>
  </si>
  <si>
    <t>Nombre de flèches lancées</t>
  </si>
  <si>
    <t>BUST Joueur 1</t>
  </si>
  <si>
    <r>
      <rPr>
        <b/>
        <sz val="20"/>
        <color theme="1"/>
        <rFont val="Calibri (Corps)"/>
      </rPr>
      <t>Règle du Jeu</t>
    </r>
    <r>
      <rPr>
        <b/>
        <sz val="16"/>
        <color theme="1"/>
        <rFont val="Calibri (Corps)"/>
      </rPr>
      <t xml:space="preserve">
</t>
    </r>
    <r>
      <rPr>
        <sz val="14"/>
        <color rgb="FF00B050"/>
        <rFont val="Calibri (Corps)"/>
      </rPr>
      <t>•</t>
    </r>
    <r>
      <rPr>
        <sz val="11"/>
        <color rgb="FF00B050"/>
        <rFont val="Calibri (Corps)"/>
      </rPr>
      <t xml:space="preserve"> </t>
    </r>
    <r>
      <rPr>
        <sz val="11"/>
        <color theme="1"/>
        <rFont val="Calibri (Corps)"/>
      </rPr>
      <t xml:space="preserve">Choisir 301, 501 ou 701 dans la </t>
    </r>
    <r>
      <rPr>
        <b/>
        <sz val="11"/>
        <color rgb="FFFF0000"/>
        <rFont val="Calibri (Corps)"/>
      </rPr>
      <t>case Rouge</t>
    </r>
    <r>
      <rPr>
        <b/>
        <sz val="11"/>
        <rFont val="Calibri (Corps)"/>
      </rPr>
      <t>.</t>
    </r>
    <r>
      <rPr>
        <sz val="11"/>
        <color rgb="FFFF0000"/>
        <rFont val="Calibri (Corps)"/>
      </rPr>
      <t xml:space="preserve">
</t>
    </r>
    <r>
      <rPr>
        <sz val="14"/>
        <color rgb="FF00B050"/>
        <rFont val="Calibri (Corps)"/>
      </rPr>
      <t>•</t>
    </r>
    <r>
      <rPr>
        <sz val="11"/>
        <color rgb="FF00B050"/>
        <rFont val="Calibri (Corps)"/>
      </rPr>
      <t xml:space="preserve"> </t>
    </r>
    <r>
      <rPr>
        <sz val="11"/>
        <rFont val="Calibri (Corps)"/>
      </rPr>
      <t xml:space="preserve">Le but est d'arriver à zéro (pile !).
</t>
    </r>
    <r>
      <rPr>
        <sz val="14"/>
        <color rgb="FF00B050"/>
        <rFont val="Calibri (Corps)"/>
      </rPr>
      <t>•</t>
    </r>
    <r>
      <rPr>
        <sz val="11"/>
        <color rgb="FF00B050"/>
        <rFont val="Calibri (Corps)"/>
      </rPr>
      <t xml:space="preserve"> </t>
    </r>
    <r>
      <rPr>
        <sz val="11"/>
        <rFont val="Calibri (Corps)"/>
      </rPr>
      <t xml:space="preserve">Pour chaque lancer, pour un triple 15 par exemple, entrer le score, soit directement </t>
    </r>
    <r>
      <rPr>
        <b/>
        <sz val="11"/>
        <color rgb="FFFF0000"/>
        <rFont val="Calibri (Corps)"/>
      </rPr>
      <t>45</t>
    </r>
    <r>
      <rPr>
        <sz val="11"/>
        <rFont val="Calibri (Corps)"/>
      </rPr>
      <t xml:space="preserve">, 
soit en tapant : </t>
    </r>
    <r>
      <rPr>
        <b/>
        <sz val="11"/>
        <color rgb="FFFF0000"/>
        <rFont val="Calibri (Corps)"/>
      </rPr>
      <t xml:space="preserve">=3x15 </t>
    </r>
    <r>
      <rPr>
        <i/>
        <sz val="11"/>
        <rFont val="Calibri (Corps)"/>
      </rPr>
      <t>(ne pas oublier le signe égal, et pas d'espaces !)</t>
    </r>
    <r>
      <rPr>
        <sz val="11"/>
        <rFont val="Calibri (Corps)"/>
      </rPr>
      <t xml:space="preserve">.
</t>
    </r>
    <r>
      <rPr>
        <sz val="14"/>
        <color rgb="FF00B050"/>
        <rFont val="Calibri (Corps)"/>
      </rPr>
      <t>•</t>
    </r>
    <r>
      <rPr>
        <sz val="11"/>
        <rFont val="Calibri (Corps)"/>
      </rPr>
      <t xml:space="preserve"> Pour une flèche ne marquant pas de points </t>
    </r>
    <r>
      <rPr>
        <i/>
        <sz val="11"/>
        <rFont val="Calibri (Corps)"/>
      </rPr>
      <t>(tombée, couronne extérieure)</t>
    </r>
    <r>
      <rPr>
        <sz val="11"/>
        <rFont val="Calibri (Corps)"/>
      </rPr>
      <t xml:space="preserve">, 
il faut saisir le chiffre </t>
    </r>
    <r>
      <rPr>
        <b/>
        <sz val="11"/>
        <color rgb="FFFF0000"/>
        <rFont val="Calibri (Corps)"/>
      </rPr>
      <t>0</t>
    </r>
    <r>
      <rPr>
        <sz val="11"/>
        <rFont val="Calibri (Corps)"/>
      </rPr>
      <t xml:space="preserve"> </t>
    </r>
    <r>
      <rPr>
        <i/>
        <sz val="11"/>
        <rFont val="Calibri (Corps)"/>
      </rPr>
      <t xml:space="preserve">(zéro).
</t>
    </r>
    <r>
      <rPr>
        <sz val="11"/>
        <rFont val="Calibri (Corps)"/>
      </rPr>
      <t xml:space="preserve">
</t>
    </r>
    <r>
      <rPr>
        <sz val="14"/>
        <color rgb="FF00B050"/>
        <rFont val="Calibri (Corps)"/>
      </rPr>
      <t>•</t>
    </r>
    <r>
      <rPr>
        <sz val="11"/>
        <color rgb="FF00B050"/>
        <rFont val="Calibri (Corps)"/>
      </rPr>
      <t xml:space="preserve"> </t>
    </r>
    <r>
      <rPr>
        <sz val="11"/>
        <rFont val="Calibri (Corps)"/>
      </rPr>
      <t>Si dépassement, toute la ligne du tour est annulée, 
on repart sur le score à faire du tour d'avant le dépassement.</t>
    </r>
    <r>
      <rPr>
        <b/>
        <sz val="16"/>
        <color theme="1"/>
        <rFont val="Calibri (Corps)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</si>
</sst>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=0]\-;General"/>
    <numFmt numFmtId="165" formatCode="&quot;Moyenne &quot;0.0"/>
  </numFmts>
  <fonts count="20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 (Corps)"/>
    </font>
    <font>
      <sz val="11"/>
      <color rgb="FFFF0000"/>
      <name val="Calibri (Corps)"/>
    </font>
    <font>
      <b/>
      <i/>
      <sz val="16"/>
      <color theme="0"/>
      <name val="Calibri"/>
      <family val="2"/>
      <scheme val="minor"/>
    </font>
    <font>
      <b/>
      <i/>
      <sz val="11"/>
      <color theme="0"/>
      <name val="Calibri (Corps)"/>
    </font>
    <font>
      <b/>
      <sz val="16"/>
      <color theme="1"/>
      <name val="Calibri (Corps)"/>
    </font>
    <font>
      <sz val="11"/>
      <color theme="1"/>
      <name val="Calibri (Corps)"/>
    </font>
    <font>
      <sz val="11"/>
      <name val="Calibri (Corps)"/>
    </font>
    <font>
      <b/>
      <sz val="11"/>
      <name val="Calibri (Corps)"/>
    </font>
    <font>
      <sz val="11"/>
      <color rgb="FF00B050"/>
      <name val="Calibri (Corps)"/>
    </font>
    <font>
      <b/>
      <i/>
      <sz val="11"/>
      <name val="Calibri"/>
      <family val="2"/>
      <scheme val="minor"/>
    </font>
    <font>
      <sz val="14"/>
      <color rgb="FF00B050"/>
      <name val="Calibri (Corps)"/>
    </font>
    <font>
      <i/>
      <sz val="11"/>
      <name val="Calibri (Corps)"/>
    </font>
    <font>
      <b/>
      <sz val="20"/>
      <color theme="1"/>
      <name val="Calibri (Corps)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theme="4"/>
      </patternFill>
    </fill>
  </fills>
  <borders count="2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medium">
        <color indexed="64"/>
      </bottom>
      <diagonal/>
    </border>
    <border>
      <left/>
      <right style="medium">
        <color auto="1"/>
      </right>
      <top style="thin">
        <color theme="0" tint="-0.14996795556505021"/>
      </top>
      <bottom style="medium">
        <color indexed="64"/>
      </bottom>
      <diagonal/>
    </border>
    <border>
      <left style="medium">
        <color auto="1"/>
      </left>
      <right/>
      <top style="thin">
        <color theme="0" tint="-0.14996795556505021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indexed="64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auto="1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 style="medium">
        <color indexed="64"/>
      </right>
      <top style="medium">
        <color indexed="64"/>
      </top>
      <bottom style="medium">
        <color theme="0"/>
      </bottom>
      <diagonal/>
    </border>
    <border>
      <left style="medium">
        <color indexed="64"/>
      </left>
      <right/>
      <top/>
      <bottom style="thin">
        <color theme="0" tint="-0.14996795556505021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/>
      <diagonal/>
    </border>
    <border>
      <left style="medium">
        <color indexed="64"/>
      </left>
      <right/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theme="0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164" fontId="1" fillId="0" borderId="0" xfId="0" applyNumberFormat="1" applyFont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11" fillId="0" borderId="0" xfId="0" applyFont="1" applyAlignment="1">
      <alignment vertical="top" wrapText="1"/>
    </xf>
    <xf numFmtId="164" fontId="16" fillId="0" borderId="3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164" fontId="16" fillId="0" borderId="6" xfId="0" applyNumberFormat="1" applyFont="1" applyBorder="1" applyAlignment="1">
      <alignment horizontal="center" vertical="center"/>
    </xf>
    <xf numFmtId="164" fontId="16" fillId="0" borderId="10" xfId="0" applyNumberFormat="1" applyFont="1" applyBorder="1" applyAlignment="1">
      <alignment horizontal="center" vertical="center"/>
    </xf>
    <xf numFmtId="164" fontId="16" fillId="0" borderId="23" xfId="0" applyNumberFormat="1" applyFont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0" fillId="6" borderId="19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16" fillId="0" borderId="23" xfId="0" applyNumberFormat="1" applyFont="1" applyBorder="1" applyAlignment="1" applyProtection="1">
      <alignment horizontal="center" vertical="center"/>
      <protection locked="0"/>
    </xf>
    <xf numFmtId="164" fontId="16" fillId="0" borderId="13" xfId="0" applyNumberFormat="1" applyFont="1" applyBorder="1" applyAlignment="1" applyProtection="1">
      <alignment horizontal="center" vertical="center"/>
      <protection locked="0"/>
    </xf>
    <xf numFmtId="164" fontId="16" fillId="0" borderId="6" xfId="0" applyNumberFormat="1" applyFont="1" applyBorder="1" applyAlignment="1" applyProtection="1">
      <alignment horizontal="center" vertical="center"/>
      <protection locked="0"/>
    </xf>
    <xf numFmtId="164" fontId="16" fillId="0" borderId="3" xfId="0" applyNumberFormat="1" applyFont="1" applyBorder="1" applyAlignment="1" applyProtection="1">
      <alignment horizontal="center" vertical="center"/>
      <protection locked="0"/>
    </xf>
    <xf numFmtId="164" fontId="16" fillId="0" borderId="10" xfId="0" applyNumberFormat="1" applyFont="1" applyBorder="1" applyAlignment="1" applyProtection="1">
      <alignment horizontal="center" vertical="center"/>
      <protection locked="0"/>
    </xf>
    <xf numFmtId="164" fontId="16" fillId="0" borderId="8" xfId="0" applyNumberFormat="1" applyFont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165" fontId="4" fillId="2" borderId="22" xfId="0" applyNumberFormat="1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top" wrapText="1"/>
    </xf>
  </cellXfs>
  <cellStyles count="1">
    <cellStyle name="Normal" xfId="0" builtinId="0"/>
  </cellStyles>
  <dxfs count="35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auto="1"/>
      </font>
      <fill>
        <patternFill>
          <bgColor theme="3" tint="0.79998168889431442"/>
        </patternFill>
      </fill>
    </dxf>
    <dxf>
      <font>
        <b/>
        <i/>
        <color auto="1"/>
      </font>
      <fill>
        <patternFill>
          <bgColor rgb="FFFFFCD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0" tint="-0.14996795556505021"/>
        </top>
        <bottom style="thin">
          <color theme="0" tint="-0.1499679555650502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0" tint="-0.14996795556505021"/>
        </top>
        <bottom style="thin">
          <color theme="0" tint="-0.1499679555650502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0" tint="-0.14996795556505021"/>
        </top>
        <bottom style="thin">
          <color theme="0" tint="-0.1499679555650502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=0]\-;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  <protection locked="1" hidden="0"/>
    </dxf>
    <dxf>
      <border diagonalUp="0" diagonalDown="0">
        <left/>
        <right/>
        <top/>
        <bottom/>
      </border>
    </dxf>
    <dxf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libri (Corps)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</dxfs>
  <tableStyles count="0" defaultTableStyle="TableStyleMedium9" defaultPivotStyle="PivotStyleLight16"/>
  <colors>
    <mruColors>
      <color rgb="FFFFFCD2"/>
      <color rgb="FFE26A09"/>
      <color rgb="FFB7D479"/>
      <color rgb="FFCCC1DA"/>
      <color rgb="FF04EE44"/>
      <color rgb="FF31869C"/>
      <color rgb="FFFBBF8F"/>
      <color rgb="FF89B5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50800</xdr:rowOff>
        </xdr:from>
        <xdr:to>
          <xdr:col>8</xdr:col>
          <xdr:colOff>304800</xdr:colOff>
          <xdr:row>2</xdr:row>
          <xdr:rowOff>393700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F455A6-D0FE-3643-94C2-2725606C37B4}" name="Saisie_Joueur" displayName="Saisie_Joueur" ref="A3:G23" totalsRowShown="0" headerRowDxfId="34" dataDxfId="32" headerRowBorderDxfId="33" tableBorderDxfId="31">
  <autoFilter ref="A3:G23" xr:uid="{DCF455A6-D0FE-3643-94C2-2725606C37B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1DD06F16-2D07-C44D-B642-89EE98299393}" name="Tour" dataDxfId="30"/>
    <tableColumn id="2" xr3:uid="{7BDA0CCD-A744-5F48-91EB-F83A1D291139}" name="1er lancer" dataDxfId="29"/>
    <tableColumn id="3" xr3:uid="{0A592590-5125-3544-B155-1947CA01B1B0}" name="2e lancer" dataDxfId="28"/>
    <tableColumn id="4" xr3:uid="{56509FAD-B11F-A747-B360-4DDA5F700E14}" name="3e lancer" dataDxfId="27"/>
    <tableColumn id="5" xr3:uid="{F3E5873D-7525-DA47-80CB-887C578D8BBF}" name="Total" dataDxfId="26">
      <calculatedColumnFormula>B4+C4+D4</calculatedColumnFormula>
    </tableColumn>
    <tableColumn id="6" xr3:uid="{96617F8A-BD62-A548-B1A9-B03319CC955B}" name="Score_x000a_Restant" dataDxfId="25">
      <calculatedColumnFormula array="1">IFERROR(_xlfn.IFS(E4&lt;&gt;0,IF($A$1-SUM(E$4:E4)&lt;0,E2-E3,$A$1-SUM(E$4:E4)),F3-E4&lt;2,"",F3-E4=1,F3),F3)</calculatedColumnFormula>
    </tableColumn>
    <tableColumn id="7" xr3:uid="{6F1D6EB1-6229-5A44-8277-726296A26F99}" name="Suggestion Finish" dataDxfId="24">
      <calculatedColumnFormula>IFERROR(VLOOKUP(F4,Tablo_Finishs[],2,FALSE),"")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9B6A03-CA0E-274E-986F-BA3742D4C483}" name="Tablo_Finishs" displayName="Tablo_Finishs" ref="I1:J336" totalsRowShown="0" headerRowDxfId="23" dataDxfId="21" headerRowBorderDxfId="22">
  <autoFilter ref="I1:J336" xr:uid="{759B6A03-CA0E-274E-986F-BA3742D4C483}"/>
  <tableColumns count="2">
    <tableColumn id="1" xr3:uid="{67753460-2B30-AD47-B653-4AC9BC64BF7F}" name="Score" dataDxfId="20"/>
    <tableColumn id="2" xr3:uid="{72CE3FCD-9EDE-4549-88DF-9F62062517F3}" name="Finish conseillé" dataDxfId="19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8A7B307-A94B-794A-AF73-489258ADA65B}" name="Liste_Jeux" displayName="Liste_Jeux" ref="L1:L4" totalsRowShown="0" headerRowDxfId="18" dataDxfId="16" headerRowBorderDxfId="17" tableBorderDxfId="15" totalsRowBorderDxfId="14">
  <autoFilter ref="L1:L4" xr:uid="{D8A7B307-A94B-794A-AF73-489258ADA65B}"/>
  <tableColumns count="1">
    <tableColumn id="1" xr3:uid="{540C057D-D542-B748-80DA-2C6ABC25FD9A}" name="Liste jeux" dataDxfId="13"/>
  </tableColumns>
  <tableStyleInfo name="TableStyleMedium9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610929-6E99-5942-9563-6E2E313226A9}" name="NB_Fleches" displayName="NB_Fleches" ref="N1:N2" totalsRowShown="0" headerRowDxfId="12" dataDxfId="10" headerRowBorderDxfId="11">
  <autoFilter ref="N1:N2" xr:uid="{9B610929-6E99-5942-9563-6E2E313226A9}"/>
  <tableColumns count="1">
    <tableColumn id="1" xr3:uid="{90C40CEF-906C-D844-A60E-A069AE4BA5B3}" name="Nombre de flèches lancées" dataDxfId="9">
      <calculatedColumnFormula>COUNTA('Saisie Scores'!B4:D23)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56C365-128E-9C4D-A13B-D5CE35A5CEDB}" name="Tableau1" displayName="Tableau1" ref="P3:P23" totalsRowShown="0" dataDxfId="8">
  <autoFilter ref="P3:P23" xr:uid="{6F56C365-128E-9C4D-A13B-D5CE35A5CEDB}"/>
  <tableColumns count="1">
    <tableColumn id="1" xr3:uid="{96627F56-BD74-C342-9DC0-426A1B574C79}" name="BUST Joueur 1" dataDxfId="7">
      <calculatedColumnFormula>IF(Saisie_Joueur[[#This Row],[Total]]=": (",SUM(Saisie_Joueur[[#This Row],[1er lancer]:[3e lancer]]),0)</calculatedColumnFormula>
    </tableColumn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01325-E7D5-6940-B097-93CA0358D236}">
  <dimension ref="A1:T337"/>
  <sheetViews>
    <sheetView tabSelected="1" zoomScale="162" zoomScaleNormal="142" workbookViewId="0">
      <selection activeCell="I1" sqref="I1:L1048576"/>
    </sheetView>
  </sheetViews>
  <sheetFormatPr baseColWidth="10" defaultRowHeight="15" x14ac:dyDescent="0.2"/>
  <cols>
    <col min="1" max="1" width="9.1640625" style="1" customWidth="1"/>
    <col min="2" max="4" width="6.83203125" style="1" customWidth="1"/>
    <col min="5" max="5" width="5.5" style="1" customWidth="1"/>
    <col min="6" max="6" width="7.1640625" style="1" customWidth="1"/>
    <col min="7" max="7" width="11.33203125" style="1" customWidth="1"/>
    <col min="8" max="8" width="6.83203125" style="1" customWidth="1"/>
    <col min="9" max="9" width="11.6640625" style="1" bestFit="1" customWidth="1"/>
    <col min="10" max="10" width="20.83203125" style="1" bestFit="1" customWidth="1"/>
    <col min="11" max="11" width="1.6640625" style="1" customWidth="1"/>
    <col min="12" max="12" width="10.83203125" style="1" customWidth="1"/>
    <col min="13" max="13" width="1.6640625" style="1" customWidth="1"/>
    <col min="14" max="14" width="16.5" style="1" customWidth="1"/>
    <col min="15" max="15" width="6.83203125" style="1" customWidth="1"/>
    <col min="16" max="16" width="10.83203125" style="1" customWidth="1"/>
    <col min="17" max="17" width="5.83203125" style="1" customWidth="1"/>
    <col min="18" max="18" width="7.1640625" style="1" customWidth="1"/>
    <col min="19" max="19" width="10.83203125" style="1" customWidth="1"/>
    <col min="20" max="22" width="6.33203125" style="1" customWidth="1"/>
    <col min="23" max="23" width="5.83203125" style="1" customWidth="1"/>
    <col min="24" max="24" width="7.1640625" style="1" customWidth="1"/>
    <col min="25" max="25" width="10.83203125" style="1" customWidth="1"/>
    <col min="26" max="28" width="6.83203125" style="1" customWidth="1"/>
    <col min="29" max="29" width="5.83203125" style="1" customWidth="1"/>
    <col min="30" max="30" width="7.1640625" style="1" customWidth="1"/>
    <col min="31" max="31" width="10.83203125" style="1" customWidth="1"/>
    <col min="32" max="32" width="5.6640625" style="1" customWidth="1"/>
    <col min="33" max="16384" width="10.83203125" style="1"/>
  </cols>
  <sheetData>
    <row r="1" spans="1:20" ht="33" thickBot="1" x14ac:dyDescent="0.25">
      <c r="A1" s="34">
        <v>501</v>
      </c>
      <c r="B1" s="36" t="s">
        <v>0</v>
      </c>
      <c r="C1" s="37"/>
      <c r="D1" s="37"/>
      <c r="E1" s="37"/>
      <c r="F1" s="38" t="str" cm="1">
        <f t="array" ref="F1">IFERROR(SUM((Saisie_Joueur[[1er lancer]:[3e lancer]]-'Saisie Scores'!P4:P23)/'Saisie Scores'!N2),"")</f>
        <v/>
      </c>
      <c r="G1" s="39"/>
      <c r="I1" s="4" t="s">
        <v>2</v>
      </c>
      <c r="J1" s="4" t="s">
        <v>3</v>
      </c>
      <c r="K1" s="6"/>
      <c r="L1" s="4" t="s">
        <v>168</v>
      </c>
      <c r="N1" s="33" t="s">
        <v>171</v>
      </c>
      <c r="O1"/>
      <c r="Q1"/>
      <c r="R1"/>
      <c r="S1"/>
      <c r="T1"/>
    </row>
    <row r="2" spans="1:20" s="17" customFormat="1" ht="20" thickBot="1" x14ac:dyDescent="0.25">
      <c r="A2" s="35"/>
      <c r="B2" s="40" t="str">
        <f>"Nb de 180 : "&amp;COUNTIF(E4:E23,180)</f>
        <v>Nb de 180 : 0</v>
      </c>
      <c r="C2" s="41"/>
      <c r="D2" s="41"/>
      <c r="E2" s="41" t="str">
        <f>"Nb de Bull : "&amp;COUNTIF(A4:C23,50)</f>
        <v>Nb de Bull : 0</v>
      </c>
      <c r="F2" s="41"/>
      <c r="G2" s="42"/>
      <c r="I2" s="7">
        <v>180</v>
      </c>
      <c r="J2" s="7"/>
      <c r="K2" s="8"/>
      <c r="L2" s="7">
        <v>301</v>
      </c>
      <c r="M2" s="1"/>
      <c r="N2" s="7">
        <f>COUNTA('Saisie Scores'!B4:D23)</f>
        <v>0</v>
      </c>
      <c r="O2"/>
      <c r="Q2"/>
      <c r="R2"/>
      <c r="S2"/>
      <c r="T2"/>
    </row>
    <row r="3" spans="1:20" ht="34" customHeight="1" thickBot="1" x14ac:dyDescent="0.25">
      <c r="A3" s="22" t="s">
        <v>24</v>
      </c>
      <c r="B3" s="23" t="s">
        <v>25</v>
      </c>
      <c r="C3" s="21" t="s">
        <v>26</v>
      </c>
      <c r="D3" s="21" t="s">
        <v>27</v>
      </c>
      <c r="E3" s="21" t="s">
        <v>28</v>
      </c>
      <c r="F3" s="21" t="s">
        <v>170</v>
      </c>
      <c r="G3" s="24" t="s">
        <v>1</v>
      </c>
      <c r="I3" s="7">
        <v>170</v>
      </c>
      <c r="J3" s="7" t="s">
        <v>4</v>
      </c>
      <c r="K3" s="8"/>
      <c r="L3" s="7">
        <v>501</v>
      </c>
      <c r="O3"/>
      <c r="P3" s="25" t="s">
        <v>172</v>
      </c>
      <c r="Q3"/>
      <c r="R3"/>
      <c r="S3"/>
      <c r="T3"/>
    </row>
    <row r="4" spans="1:20" x14ac:dyDescent="0.2">
      <c r="A4" s="20">
        <v>1</v>
      </c>
      <c r="B4" s="27"/>
      <c r="C4" s="28"/>
      <c r="D4" s="28"/>
      <c r="E4" s="9">
        <f>B4+C4+D4</f>
        <v>0</v>
      </c>
      <c r="F4" s="2">
        <f>IF(E4="","",IF($A$1-SUM(E$4:E4)&lt;0,$A$1,$A$1-SUM(E$4:E4)))</f>
        <v>501</v>
      </c>
      <c r="G4" s="16">
        <f>IFERROR(VLOOKUP(F4,Tablo_Finishs[],2,FALSE),0)</f>
        <v>0</v>
      </c>
      <c r="I4" s="7">
        <v>169</v>
      </c>
      <c r="J4" s="7"/>
      <c r="K4" s="8"/>
      <c r="L4" s="5">
        <v>701</v>
      </c>
      <c r="O4"/>
      <c r="P4" s="26">
        <f>IF(Saisie_Joueur[[#This Row],[Total]]=": (",SUM(Saisie_Joueur[[#This Row],[1er lancer]:[3e lancer]]),0)</f>
        <v>0</v>
      </c>
      <c r="Q4"/>
      <c r="R4"/>
      <c r="S4"/>
      <c r="T4"/>
    </row>
    <row r="5" spans="1:20" x14ac:dyDescent="0.2">
      <c r="A5" s="18">
        <v>2</v>
      </c>
      <c r="B5" s="29"/>
      <c r="C5" s="30"/>
      <c r="D5" s="30"/>
      <c r="E5" s="13">
        <f t="shared" ref="E5:E23" si="0">IF(B5+C5+D5&gt;F4,": (",B5+C5+D5)</f>
        <v>0</v>
      </c>
      <c r="F5" s="12" t="str" cm="1">
        <f t="array" ref="F5">IFERROR(_xlfn.IFS(B5+C5+D5=0,"",E5&gt;F4,F4,E5="","",E5&lt;&gt;0,IF($A$1-SUM(E$4:E5)&lt;0,F3-E4,$A$1-SUM(E$4:E5)),F4-E5&lt;0,"ZZZ",F4-E5=1,F4),"")</f>
        <v/>
      </c>
      <c r="G5" s="3">
        <f>IFERROR(IF(E5&gt;F4,"REJOUE !!!",VLOOKUP(F5,Tablo_Finishs[],2,FALSE)),0)</f>
        <v>0</v>
      </c>
      <c r="I5" s="7">
        <v>168</v>
      </c>
      <c r="J5" s="7"/>
      <c r="K5" s="8"/>
      <c r="O5"/>
      <c r="P5" s="26">
        <f>IF(Saisie_Joueur[[#This Row],[Total]]=": (",SUM(Saisie_Joueur[[#This Row],[1er lancer]:[3e lancer]]),0)</f>
        <v>0</v>
      </c>
      <c r="Q5"/>
      <c r="R5"/>
      <c r="S5"/>
      <c r="T5"/>
    </row>
    <row r="6" spans="1:20" ht="15" customHeight="1" x14ac:dyDescent="0.2">
      <c r="A6" s="18">
        <v>3</v>
      </c>
      <c r="B6" s="29"/>
      <c r="C6" s="30"/>
      <c r="D6" s="30"/>
      <c r="E6" s="13">
        <f t="shared" si="0"/>
        <v>0</v>
      </c>
      <c r="F6" s="12" t="str" cm="1">
        <f t="array" ref="F6">IFERROR(_xlfn.IFS(B6+C6+D6=0,"",E6&gt;F5,F5,E6="","",E6&lt;&gt;0,IF($A$1-SUM(E$4:E6)&lt;0,F4-E5,$A$1-SUM(E$4:E6)),F5-E6&lt;0,"ZZZ",F5-E6=1,F5),"")</f>
        <v/>
      </c>
      <c r="G6" s="3">
        <f>IFERROR(IF(E6&gt;F5,"REJOUE !!!",VLOOKUP(F6,Tablo_Finishs[],2,FALSE)),0)</f>
        <v>0</v>
      </c>
      <c r="I6" s="7">
        <v>167</v>
      </c>
      <c r="J6" s="7" t="s">
        <v>5</v>
      </c>
      <c r="K6" s="8"/>
      <c r="L6" s="8"/>
      <c r="O6"/>
      <c r="P6" s="26">
        <f>IF(Saisie_Joueur[[#This Row],[Total]]=": (",SUM(Saisie_Joueur[[#This Row],[1er lancer]:[3e lancer]]),0)</f>
        <v>0</v>
      </c>
      <c r="Q6"/>
      <c r="R6"/>
      <c r="S6"/>
      <c r="T6"/>
    </row>
    <row r="7" spans="1:20" x14ac:dyDescent="0.2">
      <c r="A7" s="18">
        <v>4</v>
      </c>
      <c r="B7" s="29"/>
      <c r="C7" s="30"/>
      <c r="D7" s="30"/>
      <c r="E7" s="13">
        <f t="shared" si="0"/>
        <v>0</v>
      </c>
      <c r="F7" s="12" t="str" cm="1">
        <f t="array" ref="F7">IFERROR(_xlfn.IFS(B7+C7+D7=0,"",E7&gt;F6,F6,E7="","",E7&lt;&gt;0,IF($A$1-SUM(E$4:E7)&lt;0,F5-E6,$A$1-SUM(E$4:E7)),F6-E7&lt;0,"ZZZ",F6-E7=1,F6),"")</f>
        <v/>
      </c>
      <c r="G7" s="3">
        <f>IFERROR(IF(E7&gt;F6,"REJOUE !!!",VLOOKUP(F7,Tablo_Finishs[],2,FALSE)),0)</f>
        <v>0</v>
      </c>
      <c r="I7" s="7">
        <v>166</v>
      </c>
      <c r="J7" s="7"/>
      <c r="K7" s="8"/>
      <c r="L7" s="8"/>
      <c r="O7"/>
      <c r="P7" s="26">
        <f>IF(Saisie_Joueur[[#This Row],[Total]]=": (",SUM(Saisie_Joueur[[#This Row],[1er lancer]:[3e lancer]]),0)</f>
        <v>0</v>
      </c>
      <c r="Q7"/>
      <c r="R7"/>
      <c r="S7"/>
      <c r="T7"/>
    </row>
    <row r="8" spans="1:20" x14ac:dyDescent="0.2">
      <c r="A8" s="18">
        <v>5</v>
      </c>
      <c r="B8" s="29"/>
      <c r="C8" s="30"/>
      <c r="D8" s="30"/>
      <c r="E8" s="13">
        <f t="shared" si="0"/>
        <v>0</v>
      </c>
      <c r="F8" s="12" t="str" cm="1">
        <f t="array" ref="F8">IFERROR(_xlfn.IFS(B8+C8+D8=0,"",E8&gt;F7,F7,E8="","",E8&lt;&gt;0,IF($A$1-SUM(E$4:E8)&lt;0,F6-E7,$A$1-SUM(E$4:E8)),F7-E8&lt;0,"ZZZ",F7-E8=1,F7),"")</f>
        <v/>
      </c>
      <c r="G8" s="3">
        <f>IFERROR(IF(E8&gt;F7,"REJOUE !!!",VLOOKUP(F8,Tablo_Finishs[],2,FALSE)),0)</f>
        <v>0</v>
      </c>
      <c r="I8" s="7">
        <v>165</v>
      </c>
      <c r="J8" s="7"/>
      <c r="K8" s="8"/>
      <c r="L8" s="8"/>
      <c r="O8"/>
      <c r="P8" s="26">
        <f>IF(Saisie_Joueur[[#This Row],[Total]]=": (",SUM(Saisie_Joueur[[#This Row],[1er lancer]:[3e lancer]]),0)</f>
        <v>0</v>
      </c>
      <c r="Q8"/>
      <c r="R8"/>
      <c r="S8"/>
      <c r="T8"/>
    </row>
    <row r="9" spans="1:20" x14ac:dyDescent="0.2">
      <c r="A9" s="18">
        <v>6</v>
      </c>
      <c r="B9" s="29"/>
      <c r="C9" s="30"/>
      <c r="D9" s="30"/>
      <c r="E9" s="13">
        <f t="shared" si="0"/>
        <v>0</v>
      </c>
      <c r="F9" s="12" t="str" cm="1">
        <f t="array" ref="F9">IFERROR(_xlfn.IFS(B9+C9+D9=0,"",E9&gt;F8,F8,E9="","",E9&lt;&gt;0,IF($A$1-SUM(E$4:E9)&lt;0,F7-E8,$A$1-SUM(E$4:E9)),F8-E9&lt;0,"ZZZ",F8-E9=1,F8),"")</f>
        <v/>
      </c>
      <c r="G9" s="3">
        <f>IFERROR(IF(E9&gt;F8,"REJOUE !!!",VLOOKUP(F9,Tablo_Finishs[],2,FALSE)),0)</f>
        <v>0</v>
      </c>
      <c r="I9" s="7">
        <v>164</v>
      </c>
      <c r="J9" s="7" t="s">
        <v>6</v>
      </c>
      <c r="K9" s="8"/>
      <c r="L9" s="8"/>
      <c r="O9"/>
      <c r="P9" s="26">
        <f>IF(Saisie_Joueur[[#This Row],[Total]]=": (",SUM(Saisie_Joueur[[#This Row],[1er lancer]:[3e lancer]]),0)</f>
        <v>0</v>
      </c>
      <c r="Q9"/>
      <c r="R9"/>
      <c r="S9"/>
      <c r="T9"/>
    </row>
    <row r="10" spans="1:20" x14ac:dyDescent="0.2">
      <c r="A10" s="18">
        <v>7</v>
      </c>
      <c r="B10" s="29"/>
      <c r="C10" s="30"/>
      <c r="D10" s="30"/>
      <c r="E10" s="13">
        <f t="shared" si="0"/>
        <v>0</v>
      </c>
      <c r="F10" s="12" t="str" cm="1">
        <f t="array" ref="F10">IFERROR(_xlfn.IFS(B10+C10+D10=0,"",E10&gt;F9,F9,E10="","",E10&lt;&gt;0,IF($A$1-SUM(E$4:E10)&lt;0,F8-E9,$A$1-SUM(E$4:E10)),F9-E10&lt;0,"ZZZ",F9-E10=1,F9),"")</f>
        <v/>
      </c>
      <c r="G10" s="3">
        <f>IFERROR(IF(E10&gt;F9,"REJOUE !!!",VLOOKUP(F10,Tablo_Finishs[],2,FALSE)),0)</f>
        <v>0</v>
      </c>
      <c r="I10" s="7">
        <v>163</v>
      </c>
      <c r="J10" s="7"/>
      <c r="K10" s="8"/>
      <c r="L10" s="8"/>
      <c r="O10"/>
      <c r="P10" s="26">
        <f>IF(Saisie_Joueur[[#This Row],[Total]]=": (",SUM(Saisie_Joueur[[#This Row],[1er lancer]:[3e lancer]]),0)</f>
        <v>0</v>
      </c>
      <c r="Q10"/>
      <c r="R10"/>
      <c r="S10"/>
      <c r="T10"/>
    </row>
    <row r="11" spans="1:20" x14ac:dyDescent="0.2">
      <c r="A11" s="18">
        <v>8</v>
      </c>
      <c r="B11" s="29"/>
      <c r="C11" s="30"/>
      <c r="D11" s="30"/>
      <c r="E11" s="13">
        <f t="shared" si="0"/>
        <v>0</v>
      </c>
      <c r="F11" s="12" t="str" cm="1">
        <f t="array" ref="F11">IFERROR(_xlfn.IFS(B11+C11+D11=0,"",E11&gt;F10,F10,E11="","",E11&lt;&gt;0,IF($A$1-SUM(E$4:E11)&lt;0,F9-E10,$A$1-SUM(E$4:E11)),F10-E11&lt;0,"ZZZ",F10-E11=1,F10),"")</f>
        <v/>
      </c>
      <c r="G11" s="3">
        <f>IFERROR(IF(E11&gt;F10,"REJOUE !!!",VLOOKUP(F11,Tablo_Finishs[],2,FALSE)),0)</f>
        <v>0</v>
      </c>
      <c r="I11" s="7">
        <v>162</v>
      </c>
      <c r="J11" s="7"/>
      <c r="K11" s="8"/>
      <c r="L11" s="8"/>
      <c r="O11"/>
      <c r="P11" s="26">
        <f>IF(Saisie_Joueur[[#This Row],[Total]]=": (",SUM(Saisie_Joueur[[#This Row],[1er lancer]:[3e lancer]]),0)</f>
        <v>0</v>
      </c>
      <c r="Q11"/>
      <c r="R11"/>
      <c r="S11"/>
      <c r="T11"/>
    </row>
    <row r="12" spans="1:20" x14ac:dyDescent="0.2">
      <c r="A12" s="18">
        <v>9</v>
      </c>
      <c r="B12" s="29"/>
      <c r="C12" s="30"/>
      <c r="D12" s="30"/>
      <c r="E12" s="13">
        <f t="shared" si="0"/>
        <v>0</v>
      </c>
      <c r="F12" s="12" t="str" cm="1">
        <f t="array" ref="F12">IFERROR(_xlfn.IFS(B12+C12+D12=0,"",E12&gt;F11,F11,E12="","",E12&lt;&gt;0,IF($A$1-SUM(E$4:E12)&lt;0,F10-E11,$A$1-SUM(E$4:E12)),F11-E12&lt;0,"ZZZ",F11-E12=1,F11),"")</f>
        <v/>
      </c>
      <c r="G12" s="3">
        <f>IFERROR(IF(E12&gt;F11,"REJOUE !!!",VLOOKUP(F12,Tablo_Finishs[],2,FALSE)),0)</f>
        <v>0</v>
      </c>
      <c r="I12" s="7">
        <v>161</v>
      </c>
      <c r="J12" s="7" t="s">
        <v>7</v>
      </c>
      <c r="K12" s="8"/>
      <c r="L12" s="8"/>
      <c r="O12"/>
      <c r="P12" s="26">
        <f>IF(Saisie_Joueur[[#This Row],[Total]]=": (",SUM(Saisie_Joueur[[#This Row],[1er lancer]:[3e lancer]]),0)</f>
        <v>0</v>
      </c>
      <c r="Q12"/>
      <c r="R12"/>
      <c r="S12"/>
      <c r="T12"/>
    </row>
    <row r="13" spans="1:20" x14ac:dyDescent="0.2">
      <c r="A13" s="18">
        <v>10</v>
      </c>
      <c r="B13" s="29"/>
      <c r="C13" s="30"/>
      <c r="D13" s="30"/>
      <c r="E13" s="13">
        <f t="shared" si="0"/>
        <v>0</v>
      </c>
      <c r="F13" s="12" t="str" cm="1">
        <f t="array" ref="F13">IFERROR(_xlfn.IFS(B13+C13+D13=0,"",E13&gt;F12,F12,E13="","",E13&lt;&gt;0,IF($A$1-SUM(E$4:E13)&lt;0,F11-E12,$A$1-SUM(E$4:E13)),F12-E13&lt;0,"ZZZ",F12-E13=1,F12),"")</f>
        <v/>
      </c>
      <c r="G13" s="3">
        <f>IFERROR(IF(E13&gt;F12,"REJOUE !!!",VLOOKUP(F13,Tablo_Finishs[],2,FALSE)),0)</f>
        <v>0</v>
      </c>
      <c r="I13" s="7">
        <v>160</v>
      </c>
      <c r="J13" s="7" t="s">
        <v>8</v>
      </c>
      <c r="K13" s="8"/>
      <c r="L13" s="8"/>
      <c r="O13"/>
      <c r="P13" s="26">
        <f>IF(Saisie_Joueur[[#This Row],[Total]]=": (",SUM(Saisie_Joueur[[#This Row],[1er lancer]:[3e lancer]]),0)</f>
        <v>0</v>
      </c>
      <c r="Q13"/>
      <c r="R13"/>
      <c r="S13"/>
      <c r="T13"/>
    </row>
    <row r="14" spans="1:20" x14ac:dyDescent="0.2">
      <c r="A14" s="18">
        <v>11</v>
      </c>
      <c r="B14" s="29"/>
      <c r="C14" s="30"/>
      <c r="D14" s="30"/>
      <c r="E14" s="13">
        <f t="shared" si="0"/>
        <v>0</v>
      </c>
      <c r="F14" s="12" t="str" cm="1">
        <f t="array" ref="F14">IFERROR(_xlfn.IFS(B14+C14+D14=0,"",E14&gt;F13,F13,E14="","",E14&lt;&gt;0,IF($A$1-SUM(E$4:E14)&lt;0,F12-E13,$A$1-SUM(E$4:E14)),F13-E14&lt;0,"ZZZ",F13-E14=1,F13),"")</f>
        <v/>
      </c>
      <c r="G14" s="3">
        <f>IFERROR(IF(E14&gt;F13,"REJOUE !!!",VLOOKUP(F14,Tablo_Finishs[],2,FALSE)),0)</f>
        <v>0</v>
      </c>
      <c r="I14" s="7">
        <v>159</v>
      </c>
      <c r="J14" s="7"/>
      <c r="K14" s="8"/>
      <c r="L14" s="8"/>
      <c r="O14"/>
      <c r="P14" s="26">
        <f>IF(Saisie_Joueur[[#This Row],[Total]]=": (",SUM(Saisie_Joueur[[#This Row],[1er lancer]:[3e lancer]]),0)</f>
        <v>0</v>
      </c>
      <c r="Q14"/>
      <c r="R14"/>
      <c r="S14"/>
      <c r="T14"/>
    </row>
    <row r="15" spans="1:20" x14ac:dyDescent="0.2">
      <c r="A15" s="18">
        <v>12</v>
      </c>
      <c r="B15" s="29"/>
      <c r="C15" s="30"/>
      <c r="D15" s="30"/>
      <c r="E15" s="13">
        <f t="shared" si="0"/>
        <v>0</v>
      </c>
      <c r="F15" s="12" t="str" cm="1">
        <f t="array" ref="F15">IFERROR(_xlfn.IFS(B15+C15+D15=0,"",E15&gt;F14,F14,E15="","",E15&lt;&gt;0,IF($A$1-SUM(E$4:E15)&lt;0,F13-E14,$A$1-SUM(E$4:E15)),F14-E15&lt;0,"ZZZ",F14-E15=1,F14),"")</f>
        <v/>
      </c>
      <c r="G15" s="3">
        <f>IFERROR(IF(E15&gt;F14,"REJOUE !!!",VLOOKUP(F15,Tablo_Finishs[],2,FALSE)),0)</f>
        <v>0</v>
      </c>
      <c r="I15" s="7">
        <v>158</v>
      </c>
      <c r="J15" s="7" t="s">
        <v>9</v>
      </c>
      <c r="K15" s="8"/>
      <c r="L15" s="8"/>
      <c r="O15"/>
      <c r="P15" s="26">
        <f>IF(Saisie_Joueur[[#This Row],[Total]]=": (",SUM(Saisie_Joueur[[#This Row],[1er lancer]:[3e lancer]]),0)</f>
        <v>0</v>
      </c>
      <c r="Q15"/>
      <c r="R15"/>
      <c r="S15"/>
      <c r="T15"/>
    </row>
    <row r="16" spans="1:20" x14ac:dyDescent="0.2">
      <c r="A16" s="18">
        <v>13</v>
      </c>
      <c r="B16" s="29"/>
      <c r="C16" s="30"/>
      <c r="D16" s="30"/>
      <c r="E16" s="13">
        <f t="shared" si="0"/>
        <v>0</v>
      </c>
      <c r="F16" s="12" t="str" cm="1">
        <f t="array" ref="F16">IFERROR(_xlfn.IFS(B16+C16+D16=0,"",E16&gt;F15,F15,E16="","",E16&lt;&gt;0,IF($A$1-SUM(E$4:E16)&lt;0,F14-E15,$A$1-SUM(E$4:E16)),F15-E16&lt;0,"ZZZ",F15-E16=1,F15),"")</f>
        <v/>
      </c>
      <c r="G16" s="3">
        <f>IFERROR(IF(E16&gt;F15,"REJOUE !!!",VLOOKUP(F16,Tablo_Finishs[],2,FALSE)),0)</f>
        <v>0</v>
      </c>
      <c r="I16" s="7">
        <v>157</v>
      </c>
      <c r="J16" s="7" t="s">
        <v>10</v>
      </c>
      <c r="K16" s="8"/>
      <c r="L16" s="8"/>
      <c r="O16"/>
      <c r="P16" s="26">
        <f>IF(Saisie_Joueur[[#This Row],[Total]]=": (",SUM(Saisie_Joueur[[#This Row],[1er lancer]:[3e lancer]]),0)</f>
        <v>0</v>
      </c>
      <c r="Q16"/>
      <c r="R16"/>
      <c r="S16"/>
      <c r="T16"/>
    </row>
    <row r="17" spans="1:20" x14ac:dyDescent="0.2">
      <c r="A17" s="18">
        <v>14</v>
      </c>
      <c r="B17" s="29"/>
      <c r="C17" s="30"/>
      <c r="D17" s="30"/>
      <c r="E17" s="13">
        <f t="shared" si="0"/>
        <v>0</v>
      </c>
      <c r="F17" s="12" t="str" cm="1">
        <f t="array" ref="F17">IFERROR(_xlfn.IFS(B17+C17+D17=0,"",E17&gt;F16,F16,E17="","",E17&lt;&gt;0,IF($A$1-SUM(E$4:E17)&lt;0,F15-E16,$A$1-SUM(E$4:E17)),F16-E17&lt;0,"ZZZ",F16-E17=1,F16),"")</f>
        <v/>
      </c>
      <c r="G17" s="3">
        <f>IFERROR(IF(E17&gt;F16,"REJOUE !!!",VLOOKUP(F17,Tablo_Finishs[],2,FALSE)),0)</f>
        <v>0</v>
      </c>
      <c r="I17" s="7">
        <v>156</v>
      </c>
      <c r="J17" s="7" t="s">
        <v>11</v>
      </c>
      <c r="K17" s="8"/>
      <c r="L17" s="8"/>
      <c r="O17"/>
      <c r="P17" s="26">
        <f>IF(Saisie_Joueur[[#This Row],[Total]]=": (",SUM(Saisie_Joueur[[#This Row],[1er lancer]:[3e lancer]]),0)</f>
        <v>0</v>
      </c>
      <c r="Q17"/>
      <c r="R17"/>
      <c r="S17"/>
      <c r="T17"/>
    </row>
    <row r="18" spans="1:20" x14ac:dyDescent="0.2">
      <c r="A18" s="18">
        <v>15</v>
      </c>
      <c r="B18" s="29"/>
      <c r="C18" s="30"/>
      <c r="D18" s="30"/>
      <c r="E18" s="13">
        <f t="shared" si="0"/>
        <v>0</v>
      </c>
      <c r="F18" s="12" t="str" cm="1">
        <f t="array" ref="F18">IFERROR(_xlfn.IFS(B18+C18+D18=0,"",E18&gt;F17,F17,E18="","",E18&lt;&gt;0,IF($A$1-SUM(E$4:E18)&lt;0,F16-E17,$A$1-SUM(E$4:E18)),F17-E18&lt;0,"ZZZ",F17-E18=1,F17),"")</f>
        <v/>
      </c>
      <c r="G18" s="3">
        <f>IFERROR(IF(E18&gt;F17,"REJOUE !!!",VLOOKUP(F18,Tablo_Finishs[],2,FALSE)),0)</f>
        <v>0</v>
      </c>
      <c r="I18" s="7">
        <v>155</v>
      </c>
      <c r="J18" s="7" t="s">
        <v>12</v>
      </c>
      <c r="K18" s="8"/>
      <c r="L18" s="8"/>
      <c r="O18"/>
      <c r="P18" s="26">
        <f>IF(Saisie_Joueur[[#This Row],[Total]]=": (",SUM(Saisie_Joueur[[#This Row],[1er lancer]:[3e lancer]]),0)</f>
        <v>0</v>
      </c>
      <c r="Q18"/>
      <c r="R18"/>
      <c r="S18"/>
      <c r="T18"/>
    </row>
    <row r="19" spans="1:20" x14ac:dyDescent="0.2">
      <c r="A19" s="18">
        <v>16</v>
      </c>
      <c r="B19" s="29"/>
      <c r="C19" s="30"/>
      <c r="D19" s="30"/>
      <c r="E19" s="13">
        <f t="shared" si="0"/>
        <v>0</v>
      </c>
      <c r="F19" s="12" t="str" cm="1">
        <f t="array" ref="F19">IFERROR(_xlfn.IFS(B19+C19+D19=0,"",E19&gt;F18,F18,E19="","",E19&lt;&gt;0,IF($A$1-SUM(E$4:E19)&lt;0,F17-E18,$A$1-SUM(E$4:E19)),F18-E19&lt;0,"ZZZ",F18-E19=1,F18),"")</f>
        <v/>
      </c>
      <c r="G19" s="3">
        <f>IFERROR(IF(E19&gt;F18,"REJOUE !!!",VLOOKUP(F19,Tablo_Finishs[],2,FALSE)),0)</f>
        <v>0</v>
      </c>
      <c r="I19" s="7">
        <v>154</v>
      </c>
      <c r="J19" s="7" t="s">
        <v>13</v>
      </c>
      <c r="K19" s="8"/>
      <c r="L19" s="8"/>
      <c r="O19"/>
      <c r="P19" s="26">
        <f>IF(Saisie_Joueur[[#This Row],[Total]]=": (",SUM(Saisie_Joueur[[#This Row],[1er lancer]:[3e lancer]]),0)</f>
        <v>0</v>
      </c>
      <c r="Q19"/>
      <c r="R19"/>
      <c r="S19"/>
      <c r="T19"/>
    </row>
    <row r="20" spans="1:20" x14ac:dyDescent="0.2">
      <c r="A20" s="18">
        <v>17</v>
      </c>
      <c r="B20" s="29"/>
      <c r="C20" s="30"/>
      <c r="D20" s="30"/>
      <c r="E20" s="13">
        <f t="shared" si="0"/>
        <v>0</v>
      </c>
      <c r="F20" s="12" t="str" cm="1">
        <f t="array" ref="F20">IFERROR(_xlfn.IFS(B20+C20+D20=0,"",E20&gt;F19,F19,E20="","",E20&lt;&gt;0,IF($A$1-SUM(E$4:E20)&lt;0,F18-E19,$A$1-SUM(E$4:E20)),F19-E20&lt;0,"ZZZ",F19-E20=1,F19),"")</f>
        <v/>
      </c>
      <c r="G20" s="3">
        <f>IFERROR(IF(E20&gt;F19,"REJOUE !!!",VLOOKUP(F20,Tablo_Finishs[],2,FALSE)),0)</f>
        <v>0</v>
      </c>
      <c r="I20" s="7">
        <v>153</v>
      </c>
      <c r="J20" s="7" t="s">
        <v>14</v>
      </c>
      <c r="K20" s="8"/>
      <c r="L20" s="8"/>
      <c r="O20"/>
      <c r="P20" s="26">
        <f>IF(Saisie_Joueur[[#This Row],[Total]]=": (",SUM(Saisie_Joueur[[#This Row],[1er lancer]:[3e lancer]]),0)</f>
        <v>0</v>
      </c>
      <c r="Q20"/>
      <c r="R20"/>
      <c r="S20"/>
      <c r="T20"/>
    </row>
    <row r="21" spans="1:20" x14ac:dyDescent="0.2">
      <c r="A21" s="18">
        <v>18</v>
      </c>
      <c r="B21" s="29"/>
      <c r="C21" s="30"/>
      <c r="D21" s="30"/>
      <c r="E21" s="13">
        <f t="shared" si="0"/>
        <v>0</v>
      </c>
      <c r="F21" s="12" t="str" cm="1">
        <f t="array" ref="F21">IFERROR(_xlfn.IFS(B21+C21+D21=0,"",E21&gt;F20,F20,E21="","",E21&lt;&gt;0,IF($A$1-SUM(E$4:E21)&lt;0,F19-E20,$A$1-SUM(E$4:E21)),F20-E21&lt;0,"ZZZ",F20-E21=1,F20),"")</f>
        <v/>
      </c>
      <c r="G21" s="3">
        <f>IFERROR(IF(E21&gt;F20,"REJOUE !!!",VLOOKUP(F21,Tablo_Finishs[],2,FALSE)),0)</f>
        <v>0</v>
      </c>
      <c r="I21" s="7">
        <v>152</v>
      </c>
      <c r="J21" s="7" t="s">
        <v>15</v>
      </c>
      <c r="K21" s="8"/>
      <c r="L21" s="8"/>
      <c r="O21"/>
      <c r="P21" s="26">
        <f>IF(Saisie_Joueur[[#This Row],[Total]]=": (",SUM(Saisie_Joueur[[#This Row],[1er lancer]:[3e lancer]]),0)</f>
        <v>0</v>
      </c>
      <c r="Q21"/>
      <c r="R21"/>
      <c r="S21"/>
      <c r="T21"/>
    </row>
    <row r="22" spans="1:20" x14ac:dyDescent="0.2">
      <c r="A22" s="18">
        <v>19</v>
      </c>
      <c r="B22" s="29"/>
      <c r="C22" s="30"/>
      <c r="D22" s="30"/>
      <c r="E22" s="13">
        <f t="shared" si="0"/>
        <v>0</v>
      </c>
      <c r="F22" s="12" t="str" cm="1">
        <f t="array" ref="F22">IFERROR(_xlfn.IFS(B22+C22+D22=0,"",E22&gt;F21,F21,E22="","",E22&lt;&gt;0,IF($A$1-SUM(E$4:E22)&lt;0,F20-E21,$A$1-SUM(E$4:E22)),F21-E22&lt;0,"ZZZ",F21-E22=1,F21),"")</f>
        <v/>
      </c>
      <c r="G22" s="3">
        <f>IFERROR(IF(E22&gt;F21,"REJOUE !!!",VLOOKUP(F22,Tablo_Finishs[],2,FALSE)),0)</f>
        <v>0</v>
      </c>
      <c r="I22" s="7">
        <v>151</v>
      </c>
      <c r="J22" s="7" t="s">
        <v>16</v>
      </c>
      <c r="K22" s="8"/>
      <c r="L22" s="8"/>
      <c r="O22"/>
      <c r="P22" s="26">
        <f>IF(Saisie_Joueur[[#This Row],[Total]]=": (",SUM(Saisie_Joueur[[#This Row],[1er lancer]:[3e lancer]]),0)</f>
        <v>0</v>
      </c>
      <c r="Q22"/>
      <c r="R22"/>
      <c r="S22"/>
      <c r="T22"/>
    </row>
    <row r="23" spans="1:20" ht="16" thickBot="1" x14ac:dyDescent="0.25">
      <c r="A23" s="19">
        <v>20</v>
      </c>
      <c r="B23" s="31"/>
      <c r="C23" s="32"/>
      <c r="D23" s="32"/>
      <c r="E23" s="14">
        <f t="shared" si="0"/>
        <v>0</v>
      </c>
      <c r="F23" s="15" t="str" cm="1">
        <f t="array" ref="F23">IFERROR(_xlfn.IFS(B23+C23+D23=0,"",E23&gt;F22,F22,E23="","",E23&lt;&gt;0,IF($A$1-SUM(E$4:E23)&lt;0,F21-E22,$A$1-SUM(E$4:E23)),F22-E23&lt;0,"ZZZ",F22-E23=1,F22),"")</f>
        <v/>
      </c>
      <c r="G23" s="10">
        <f>IFERROR(IF(E23&gt;F22,"REJOUE !!!",VLOOKUP(F23,Tablo_Finishs[],2,FALSE)),0)</f>
        <v>0</v>
      </c>
      <c r="I23" s="7">
        <v>150</v>
      </c>
      <c r="J23" s="7" t="s">
        <v>17</v>
      </c>
      <c r="K23" s="8"/>
      <c r="L23" s="8"/>
      <c r="O23"/>
      <c r="P23" s="26">
        <f>IF(Saisie_Joueur[[#This Row],[Total]]=": (",SUM(Saisie_Joueur[[#This Row],[1er lancer]:[3e lancer]]),0)</f>
        <v>0</v>
      </c>
      <c r="Q23"/>
      <c r="R23"/>
      <c r="S23"/>
      <c r="T23"/>
    </row>
    <row r="24" spans="1:20" x14ac:dyDescent="0.2">
      <c r="I24" s="7">
        <v>149</v>
      </c>
      <c r="J24" s="7" t="s">
        <v>165</v>
      </c>
      <c r="K24" s="8"/>
      <c r="L24" s="8"/>
      <c r="O24"/>
      <c r="P24"/>
      <c r="Q24"/>
      <c r="R24"/>
      <c r="S24"/>
      <c r="T24"/>
    </row>
    <row r="25" spans="1:20" x14ac:dyDescent="0.2">
      <c r="I25" s="7">
        <v>148</v>
      </c>
      <c r="J25" s="7" t="s">
        <v>164</v>
      </c>
      <c r="K25" s="8"/>
      <c r="L25" s="8"/>
      <c r="O25"/>
      <c r="P25"/>
      <c r="Q25"/>
      <c r="R25"/>
      <c r="S25"/>
      <c r="T25"/>
    </row>
    <row r="26" spans="1:20" x14ac:dyDescent="0.2">
      <c r="D26" s="43"/>
      <c r="E26" s="43"/>
      <c r="F26" s="43"/>
      <c r="G26" s="43"/>
      <c r="I26" s="7">
        <v>147</v>
      </c>
      <c r="J26" s="7" t="s">
        <v>163</v>
      </c>
      <c r="K26" s="8"/>
      <c r="L26" s="8"/>
      <c r="O26"/>
      <c r="P26"/>
      <c r="Q26"/>
      <c r="R26"/>
      <c r="S26"/>
      <c r="T26"/>
    </row>
    <row r="27" spans="1:20" x14ac:dyDescent="0.2">
      <c r="I27" s="7">
        <v>146</v>
      </c>
      <c r="J27" s="7" t="s">
        <v>162</v>
      </c>
      <c r="K27" s="8"/>
      <c r="L27" s="8"/>
      <c r="O27"/>
      <c r="P27"/>
      <c r="Q27"/>
      <c r="R27"/>
      <c r="S27"/>
      <c r="T27"/>
    </row>
    <row r="28" spans="1:20" x14ac:dyDescent="0.2">
      <c r="I28" s="7">
        <v>145</v>
      </c>
      <c r="J28" s="7" t="s">
        <v>161</v>
      </c>
      <c r="K28" s="8"/>
      <c r="L28" s="8"/>
      <c r="O28"/>
      <c r="P28"/>
      <c r="Q28"/>
      <c r="R28"/>
      <c r="S28"/>
      <c r="T28"/>
    </row>
    <row r="29" spans="1:20" x14ac:dyDescent="0.2">
      <c r="I29" s="7">
        <v>144</v>
      </c>
      <c r="J29" s="7" t="s">
        <v>160</v>
      </c>
      <c r="K29" s="8"/>
      <c r="L29" s="8"/>
      <c r="O29"/>
      <c r="P29"/>
      <c r="Q29"/>
      <c r="R29"/>
      <c r="S29"/>
      <c r="T29"/>
    </row>
    <row r="30" spans="1:20" x14ac:dyDescent="0.2">
      <c r="I30" s="7">
        <v>143</v>
      </c>
      <c r="J30" s="7" t="s">
        <v>159</v>
      </c>
      <c r="K30" s="8"/>
      <c r="L30" s="8"/>
      <c r="O30"/>
      <c r="P30"/>
      <c r="Q30"/>
      <c r="R30"/>
      <c r="S30"/>
      <c r="T30"/>
    </row>
    <row r="31" spans="1:20" x14ac:dyDescent="0.2">
      <c r="I31" s="7">
        <v>142</v>
      </c>
      <c r="J31" s="7" t="s">
        <v>158</v>
      </c>
      <c r="K31" s="8"/>
      <c r="L31" s="8"/>
      <c r="O31"/>
      <c r="P31"/>
      <c r="Q31"/>
      <c r="R31"/>
      <c r="S31"/>
      <c r="T31"/>
    </row>
    <row r="32" spans="1:20" x14ac:dyDescent="0.2">
      <c r="I32" s="7">
        <v>141</v>
      </c>
      <c r="J32" s="7" t="s">
        <v>157</v>
      </c>
      <c r="K32" s="8"/>
      <c r="L32" s="8"/>
      <c r="O32"/>
      <c r="P32"/>
      <c r="Q32"/>
      <c r="R32"/>
      <c r="S32"/>
      <c r="T32"/>
    </row>
    <row r="33" spans="9:20" x14ac:dyDescent="0.2">
      <c r="I33" s="7">
        <v>140</v>
      </c>
      <c r="J33" s="7" t="s">
        <v>156</v>
      </c>
      <c r="K33" s="8"/>
      <c r="L33" s="8"/>
      <c r="O33"/>
      <c r="P33"/>
      <c r="Q33"/>
      <c r="R33"/>
      <c r="S33"/>
      <c r="T33"/>
    </row>
    <row r="34" spans="9:20" x14ac:dyDescent="0.2">
      <c r="I34" s="7">
        <v>139</v>
      </c>
      <c r="J34" s="7" t="s">
        <v>155</v>
      </c>
      <c r="K34" s="8"/>
      <c r="L34" s="8"/>
      <c r="O34"/>
      <c r="P34"/>
      <c r="Q34"/>
      <c r="R34"/>
      <c r="S34"/>
      <c r="T34"/>
    </row>
    <row r="35" spans="9:20" x14ac:dyDescent="0.2">
      <c r="I35" s="7">
        <v>138</v>
      </c>
      <c r="J35" s="7" t="s">
        <v>154</v>
      </c>
      <c r="K35" s="8"/>
      <c r="L35" s="8"/>
      <c r="O35"/>
      <c r="P35"/>
      <c r="Q35"/>
      <c r="R35"/>
      <c r="S35"/>
      <c r="T35"/>
    </row>
    <row r="36" spans="9:20" x14ac:dyDescent="0.2">
      <c r="I36" s="7">
        <v>137</v>
      </c>
      <c r="J36" s="7" t="s">
        <v>153</v>
      </c>
      <c r="K36" s="8"/>
      <c r="L36" s="8"/>
      <c r="O36"/>
      <c r="P36"/>
      <c r="Q36"/>
      <c r="R36"/>
      <c r="S36"/>
      <c r="T36"/>
    </row>
    <row r="37" spans="9:20" x14ac:dyDescent="0.2">
      <c r="I37" s="7">
        <v>136</v>
      </c>
      <c r="J37" s="7" t="s">
        <v>152</v>
      </c>
      <c r="K37" s="8"/>
      <c r="L37" s="8"/>
      <c r="O37"/>
      <c r="P37"/>
      <c r="Q37"/>
      <c r="R37"/>
      <c r="S37"/>
      <c r="T37"/>
    </row>
    <row r="38" spans="9:20" x14ac:dyDescent="0.2">
      <c r="I38" s="7">
        <v>135</v>
      </c>
      <c r="J38" s="7" t="s">
        <v>151</v>
      </c>
      <c r="K38" s="8"/>
      <c r="L38" s="8"/>
      <c r="O38"/>
      <c r="P38"/>
      <c r="Q38"/>
      <c r="R38"/>
      <c r="S38"/>
      <c r="T38"/>
    </row>
    <row r="39" spans="9:20" x14ac:dyDescent="0.2">
      <c r="I39" s="7">
        <v>134</v>
      </c>
      <c r="J39" s="7" t="s">
        <v>150</v>
      </c>
      <c r="K39" s="8"/>
      <c r="L39" s="8"/>
      <c r="O39"/>
      <c r="P39"/>
      <c r="Q39"/>
      <c r="R39"/>
      <c r="S39"/>
      <c r="T39"/>
    </row>
    <row r="40" spans="9:20" x14ac:dyDescent="0.2">
      <c r="I40" s="7">
        <v>133</v>
      </c>
      <c r="J40" s="7" t="s">
        <v>149</v>
      </c>
      <c r="K40" s="8"/>
      <c r="L40" s="8"/>
      <c r="O40"/>
      <c r="P40"/>
      <c r="Q40"/>
      <c r="R40"/>
      <c r="S40"/>
      <c r="T40"/>
    </row>
    <row r="41" spans="9:20" x14ac:dyDescent="0.2">
      <c r="I41" s="7">
        <v>132</v>
      </c>
      <c r="J41" s="7" t="s">
        <v>18</v>
      </c>
      <c r="K41" s="8"/>
      <c r="L41" s="8"/>
      <c r="O41"/>
      <c r="P41"/>
      <c r="Q41"/>
      <c r="R41"/>
      <c r="S41"/>
      <c r="T41"/>
    </row>
    <row r="42" spans="9:20" x14ac:dyDescent="0.2">
      <c r="I42" s="7">
        <v>131</v>
      </c>
      <c r="J42" s="7" t="s">
        <v>148</v>
      </c>
      <c r="K42" s="8"/>
      <c r="L42" s="8"/>
      <c r="O42"/>
      <c r="P42"/>
      <c r="Q42"/>
      <c r="R42"/>
      <c r="S42"/>
      <c r="T42"/>
    </row>
    <row r="43" spans="9:20" x14ac:dyDescent="0.2">
      <c r="I43" s="7">
        <v>130</v>
      </c>
      <c r="J43" s="7" t="s">
        <v>19</v>
      </c>
      <c r="K43" s="8"/>
      <c r="L43" s="8"/>
      <c r="O43"/>
      <c r="P43"/>
      <c r="Q43"/>
      <c r="R43"/>
      <c r="S43"/>
      <c r="T43"/>
    </row>
    <row r="44" spans="9:20" x14ac:dyDescent="0.2">
      <c r="I44" s="7">
        <v>129</v>
      </c>
      <c r="J44" s="7" t="s">
        <v>147</v>
      </c>
      <c r="K44" s="8"/>
      <c r="L44" s="8"/>
      <c r="O44"/>
      <c r="P44"/>
      <c r="Q44"/>
      <c r="R44"/>
      <c r="S44"/>
      <c r="T44"/>
    </row>
    <row r="45" spans="9:20" x14ac:dyDescent="0.2">
      <c r="I45" s="7">
        <v>128</v>
      </c>
      <c r="J45" s="7" t="s">
        <v>146</v>
      </c>
      <c r="K45" s="8"/>
      <c r="L45" s="8"/>
      <c r="O45"/>
      <c r="P45"/>
      <c r="Q45"/>
      <c r="R45"/>
      <c r="S45"/>
      <c r="T45"/>
    </row>
    <row r="46" spans="9:20" x14ac:dyDescent="0.2">
      <c r="I46" s="7">
        <v>127</v>
      </c>
      <c r="J46" s="7" t="s">
        <v>145</v>
      </c>
      <c r="K46" s="8"/>
      <c r="L46" s="8"/>
      <c r="O46"/>
      <c r="P46"/>
      <c r="Q46"/>
      <c r="R46"/>
      <c r="S46"/>
      <c r="T46"/>
    </row>
    <row r="47" spans="9:20" x14ac:dyDescent="0.2">
      <c r="I47" s="7">
        <v>126</v>
      </c>
      <c r="J47" s="7" t="s">
        <v>144</v>
      </c>
      <c r="K47" s="8"/>
      <c r="L47" s="8"/>
      <c r="O47"/>
      <c r="P47"/>
      <c r="Q47"/>
      <c r="R47"/>
      <c r="S47"/>
      <c r="T47"/>
    </row>
    <row r="48" spans="9:20" x14ac:dyDescent="0.2">
      <c r="I48" s="7">
        <v>125</v>
      </c>
      <c r="J48" s="7" t="s">
        <v>139</v>
      </c>
      <c r="K48" s="8"/>
      <c r="L48" s="8"/>
      <c r="O48"/>
      <c r="P48"/>
      <c r="Q48"/>
      <c r="R48"/>
      <c r="S48"/>
      <c r="T48"/>
    </row>
    <row r="49" spans="9:20" x14ac:dyDescent="0.2">
      <c r="I49" s="7">
        <v>124</v>
      </c>
      <c r="J49" s="7" t="s">
        <v>143</v>
      </c>
      <c r="K49" s="8"/>
      <c r="L49" s="8"/>
      <c r="O49"/>
      <c r="P49"/>
      <c r="Q49"/>
      <c r="R49"/>
      <c r="S49"/>
      <c r="T49"/>
    </row>
    <row r="50" spans="9:20" x14ac:dyDescent="0.2">
      <c r="I50" s="7">
        <v>123</v>
      </c>
      <c r="J50" s="7" t="s">
        <v>142</v>
      </c>
      <c r="K50" s="8"/>
      <c r="L50" s="8"/>
      <c r="O50"/>
      <c r="P50"/>
      <c r="Q50"/>
      <c r="R50"/>
      <c r="S50"/>
      <c r="T50"/>
    </row>
    <row r="51" spans="9:20" x14ac:dyDescent="0.2">
      <c r="I51" s="7">
        <v>122</v>
      </c>
      <c r="J51" s="7" t="s">
        <v>141</v>
      </c>
      <c r="K51" s="8"/>
      <c r="L51" s="8"/>
      <c r="O51"/>
      <c r="P51"/>
      <c r="Q51"/>
      <c r="R51"/>
      <c r="S51"/>
      <c r="T51"/>
    </row>
    <row r="52" spans="9:20" x14ac:dyDescent="0.2">
      <c r="I52" s="7">
        <v>121</v>
      </c>
      <c r="J52" s="7" t="s">
        <v>20</v>
      </c>
      <c r="K52" s="8"/>
      <c r="L52" s="8"/>
      <c r="O52"/>
      <c r="P52"/>
      <c r="Q52"/>
      <c r="R52"/>
      <c r="S52"/>
      <c r="T52"/>
    </row>
    <row r="53" spans="9:20" x14ac:dyDescent="0.2">
      <c r="I53" s="7">
        <v>120</v>
      </c>
      <c r="J53" s="7" t="s">
        <v>30</v>
      </c>
      <c r="K53" s="8"/>
      <c r="L53" s="8"/>
      <c r="O53"/>
      <c r="P53"/>
      <c r="Q53"/>
      <c r="R53"/>
      <c r="S53"/>
      <c r="T53"/>
    </row>
    <row r="54" spans="9:20" x14ac:dyDescent="0.2">
      <c r="I54" s="7">
        <v>119</v>
      </c>
      <c r="J54" s="7" t="s">
        <v>140</v>
      </c>
      <c r="K54" s="8"/>
      <c r="L54" s="8"/>
      <c r="O54"/>
      <c r="P54"/>
      <c r="Q54"/>
      <c r="R54"/>
      <c r="S54"/>
      <c r="T54"/>
    </row>
    <row r="55" spans="9:20" x14ac:dyDescent="0.2">
      <c r="I55" s="7">
        <v>118</v>
      </c>
      <c r="J55" s="7" t="s">
        <v>139</v>
      </c>
      <c r="K55" s="8"/>
      <c r="L55" s="8"/>
      <c r="O55"/>
      <c r="P55"/>
      <c r="Q55"/>
      <c r="R55"/>
      <c r="S55"/>
      <c r="T55"/>
    </row>
    <row r="56" spans="9:20" x14ac:dyDescent="0.2">
      <c r="I56" s="7">
        <v>117</v>
      </c>
      <c r="J56" s="7" t="s">
        <v>138</v>
      </c>
      <c r="K56" s="8"/>
      <c r="L56" s="8"/>
      <c r="O56"/>
      <c r="P56"/>
      <c r="Q56"/>
      <c r="R56"/>
      <c r="S56"/>
      <c r="T56"/>
    </row>
    <row r="57" spans="9:20" x14ac:dyDescent="0.2">
      <c r="I57" s="7">
        <v>116</v>
      </c>
      <c r="J57" s="7" t="s">
        <v>137</v>
      </c>
      <c r="K57" s="8"/>
      <c r="L57" s="8"/>
      <c r="O57"/>
      <c r="P57"/>
      <c r="Q57"/>
      <c r="R57"/>
      <c r="S57"/>
      <c r="T57"/>
    </row>
    <row r="58" spans="9:20" x14ac:dyDescent="0.2">
      <c r="I58" s="7">
        <v>115</v>
      </c>
      <c r="J58" s="7" t="s">
        <v>136</v>
      </c>
      <c r="K58" s="8"/>
      <c r="L58" s="8"/>
      <c r="O58"/>
      <c r="P58"/>
      <c r="Q58"/>
      <c r="R58"/>
      <c r="S58"/>
      <c r="T58"/>
    </row>
    <row r="59" spans="9:20" x14ac:dyDescent="0.2">
      <c r="I59" s="7">
        <v>114</v>
      </c>
      <c r="J59" s="7" t="s">
        <v>129</v>
      </c>
      <c r="K59" s="8"/>
      <c r="L59" s="8"/>
      <c r="O59"/>
      <c r="P59"/>
      <c r="Q59"/>
      <c r="R59"/>
      <c r="S59"/>
      <c r="T59"/>
    </row>
    <row r="60" spans="9:20" x14ac:dyDescent="0.2">
      <c r="I60" s="7">
        <v>113</v>
      </c>
      <c r="J60" s="7" t="s">
        <v>135</v>
      </c>
      <c r="K60" s="8"/>
      <c r="L60" s="8"/>
      <c r="O60"/>
      <c r="P60"/>
      <c r="Q60"/>
      <c r="R60"/>
      <c r="S60"/>
      <c r="T60"/>
    </row>
    <row r="61" spans="9:20" x14ac:dyDescent="0.2">
      <c r="I61" s="7">
        <v>112</v>
      </c>
      <c r="J61" s="7" t="s">
        <v>134</v>
      </c>
      <c r="K61" s="8"/>
      <c r="L61" s="8"/>
      <c r="O61"/>
      <c r="P61"/>
      <c r="Q61"/>
      <c r="R61"/>
      <c r="S61"/>
      <c r="T61"/>
    </row>
    <row r="62" spans="9:20" x14ac:dyDescent="0.2">
      <c r="I62" s="7">
        <v>111</v>
      </c>
      <c r="J62" s="7" t="s">
        <v>133</v>
      </c>
      <c r="K62" s="8"/>
      <c r="L62" s="8"/>
      <c r="O62"/>
      <c r="P62"/>
      <c r="Q62"/>
      <c r="R62"/>
      <c r="S62"/>
      <c r="T62"/>
    </row>
    <row r="63" spans="9:20" x14ac:dyDescent="0.2">
      <c r="I63" s="7">
        <v>110</v>
      </c>
      <c r="J63" s="7" t="s">
        <v>132</v>
      </c>
      <c r="K63" s="8"/>
      <c r="L63" s="8"/>
      <c r="O63"/>
      <c r="P63"/>
      <c r="Q63"/>
      <c r="R63"/>
      <c r="S63"/>
      <c r="T63"/>
    </row>
    <row r="64" spans="9:20" x14ac:dyDescent="0.2">
      <c r="I64" s="7">
        <v>109</v>
      </c>
      <c r="J64" s="7" t="s">
        <v>131</v>
      </c>
      <c r="K64" s="8"/>
      <c r="L64" s="8"/>
      <c r="O64"/>
      <c r="P64"/>
      <c r="Q64"/>
      <c r="R64"/>
      <c r="S64"/>
      <c r="T64"/>
    </row>
    <row r="65" spans="9:20" x14ac:dyDescent="0.2">
      <c r="I65" s="7">
        <v>108</v>
      </c>
      <c r="J65" s="7" t="s">
        <v>130</v>
      </c>
      <c r="K65" s="8"/>
      <c r="L65" s="8"/>
      <c r="O65"/>
      <c r="P65"/>
      <c r="Q65"/>
      <c r="R65"/>
      <c r="S65"/>
      <c r="T65"/>
    </row>
    <row r="66" spans="9:20" x14ac:dyDescent="0.2">
      <c r="I66" s="7">
        <v>107</v>
      </c>
      <c r="J66" s="7" t="s">
        <v>128</v>
      </c>
      <c r="K66" s="8"/>
      <c r="L66" s="8"/>
      <c r="O66"/>
      <c r="P66"/>
      <c r="Q66"/>
      <c r="R66"/>
      <c r="S66"/>
      <c r="T66"/>
    </row>
    <row r="67" spans="9:20" x14ac:dyDescent="0.2">
      <c r="I67" s="7">
        <v>106</v>
      </c>
      <c r="J67" s="7" t="s">
        <v>127</v>
      </c>
      <c r="K67" s="8"/>
      <c r="L67" s="8"/>
      <c r="O67"/>
      <c r="P67"/>
      <c r="Q67"/>
      <c r="R67"/>
      <c r="S67"/>
      <c r="T67"/>
    </row>
    <row r="68" spans="9:20" x14ac:dyDescent="0.2">
      <c r="I68" s="7">
        <v>105</v>
      </c>
      <c r="J68" s="7" t="s">
        <v>126</v>
      </c>
      <c r="K68" s="8"/>
      <c r="L68" s="8"/>
      <c r="O68"/>
      <c r="P68"/>
      <c r="Q68"/>
      <c r="R68"/>
      <c r="S68"/>
      <c r="T68"/>
    </row>
    <row r="69" spans="9:20" x14ac:dyDescent="0.2">
      <c r="I69" s="7">
        <v>104</v>
      </c>
      <c r="J69" s="7" t="s">
        <v>125</v>
      </c>
      <c r="K69" s="8"/>
      <c r="L69" s="8"/>
      <c r="O69"/>
      <c r="P69"/>
      <c r="Q69"/>
      <c r="R69"/>
      <c r="S69"/>
      <c r="T69"/>
    </row>
    <row r="70" spans="9:20" x14ac:dyDescent="0.2">
      <c r="I70" s="7">
        <v>103</v>
      </c>
      <c r="J70" s="7" t="s">
        <v>124</v>
      </c>
      <c r="K70" s="8"/>
      <c r="L70" s="8"/>
      <c r="O70"/>
      <c r="P70"/>
      <c r="Q70"/>
      <c r="R70"/>
      <c r="S70"/>
      <c r="T70"/>
    </row>
    <row r="71" spans="9:20" x14ac:dyDescent="0.2">
      <c r="I71" s="7">
        <v>102</v>
      </c>
      <c r="J71" s="7" t="s">
        <v>123</v>
      </c>
      <c r="K71" s="8"/>
      <c r="L71" s="8"/>
      <c r="O71"/>
      <c r="P71"/>
      <c r="Q71"/>
      <c r="R71"/>
      <c r="S71"/>
      <c r="T71"/>
    </row>
    <row r="72" spans="9:20" x14ac:dyDescent="0.2">
      <c r="I72" s="7">
        <v>101</v>
      </c>
      <c r="J72" s="7" t="s">
        <v>121</v>
      </c>
      <c r="K72" s="8"/>
      <c r="L72" s="8"/>
      <c r="O72"/>
      <c r="P72"/>
      <c r="Q72"/>
      <c r="R72"/>
      <c r="S72"/>
      <c r="T72"/>
    </row>
    <row r="73" spans="9:20" x14ac:dyDescent="0.2">
      <c r="I73" s="7">
        <v>100</v>
      </c>
      <c r="J73" s="7" t="s">
        <v>21</v>
      </c>
      <c r="K73" s="8"/>
      <c r="L73" s="8"/>
      <c r="O73"/>
      <c r="P73"/>
      <c r="Q73"/>
      <c r="R73"/>
      <c r="S73"/>
      <c r="T73"/>
    </row>
    <row r="74" spans="9:20" x14ac:dyDescent="0.2">
      <c r="I74" s="7">
        <v>99</v>
      </c>
      <c r="J74" s="7" t="s">
        <v>120</v>
      </c>
      <c r="K74" s="8"/>
      <c r="L74" s="8"/>
      <c r="O74"/>
      <c r="P74"/>
      <c r="Q74"/>
      <c r="R74"/>
      <c r="S74"/>
      <c r="T74"/>
    </row>
    <row r="75" spans="9:20" x14ac:dyDescent="0.2">
      <c r="I75" s="7">
        <v>98</v>
      </c>
      <c r="J75" s="7" t="s">
        <v>119</v>
      </c>
      <c r="K75" s="8"/>
      <c r="L75" s="8"/>
      <c r="O75"/>
      <c r="P75"/>
      <c r="Q75"/>
      <c r="R75"/>
      <c r="S75"/>
      <c r="T75"/>
    </row>
    <row r="76" spans="9:20" x14ac:dyDescent="0.2">
      <c r="I76" s="7">
        <v>97</v>
      </c>
      <c r="J76" s="7" t="s">
        <v>118</v>
      </c>
      <c r="K76" s="8"/>
      <c r="L76" s="8"/>
      <c r="O76"/>
      <c r="P76"/>
      <c r="Q76"/>
      <c r="R76"/>
      <c r="S76"/>
      <c r="T76"/>
    </row>
    <row r="77" spans="9:20" x14ac:dyDescent="0.2">
      <c r="I77" s="7">
        <v>96</v>
      </c>
      <c r="J77" s="7" t="s">
        <v>117</v>
      </c>
      <c r="K77" s="8"/>
      <c r="L77" s="8"/>
      <c r="O77"/>
      <c r="P77"/>
      <c r="Q77"/>
      <c r="R77"/>
      <c r="S77"/>
      <c r="T77"/>
    </row>
    <row r="78" spans="9:20" x14ac:dyDescent="0.2">
      <c r="I78" s="7">
        <v>95</v>
      </c>
      <c r="J78" s="7" t="s">
        <v>116</v>
      </c>
      <c r="K78" s="8"/>
      <c r="L78" s="8"/>
      <c r="O78"/>
      <c r="P78"/>
      <c r="Q78"/>
      <c r="R78"/>
      <c r="S78"/>
      <c r="T78"/>
    </row>
    <row r="79" spans="9:20" x14ac:dyDescent="0.2">
      <c r="I79" s="7">
        <v>94</v>
      </c>
      <c r="J79" s="7" t="s">
        <v>115</v>
      </c>
      <c r="K79" s="8"/>
      <c r="L79" s="8"/>
      <c r="O79"/>
      <c r="P79"/>
      <c r="Q79"/>
      <c r="R79"/>
      <c r="S79"/>
      <c r="T79"/>
    </row>
    <row r="80" spans="9:20" x14ac:dyDescent="0.2">
      <c r="I80" s="7">
        <v>93</v>
      </c>
      <c r="J80" s="7" t="s">
        <v>114</v>
      </c>
      <c r="K80" s="8"/>
      <c r="L80" s="8"/>
      <c r="O80"/>
      <c r="P80"/>
      <c r="Q80"/>
      <c r="R80"/>
      <c r="S80"/>
      <c r="T80"/>
    </row>
    <row r="81" spans="9:20" x14ac:dyDescent="0.2">
      <c r="I81" s="7">
        <v>92</v>
      </c>
      <c r="J81" s="7" t="s">
        <v>113</v>
      </c>
      <c r="K81" s="8"/>
      <c r="L81" s="8"/>
      <c r="O81"/>
      <c r="P81"/>
      <c r="Q81"/>
      <c r="R81"/>
      <c r="S81"/>
      <c r="T81"/>
    </row>
    <row r="82" spans="9:20" x14ac:dyDescent="0.2">
      <c r="I82" s="7">
        <v>91</v>
      </c>
      <c r="J82" s="7" t="s">
        <v>112</v>
      </c>
      <c r="K82" s="8"/>
      <c r="L82" s="8"/>
      <c r="O82"/>
      <c r="P82"/>
      <c r="Q82"/>
      <c r="R82"/>
      <c r="S82"/>
      <c r="T82"/>
    </row>
    <row r="83" spans="9:20" x14ac:dyDescent="0.2">
      <c r="I83" s="7">
        <v>90</v>
      </c>
      <c r="J83" s="7" t="s">
        <v>22</v>
      </c>
      <c r="K83" s="8"/>
      <c r="L83" s="8"/>
      <c r="O83"/>
      <c r="P83"/>
      <c r="Q83"/>
      <c r="R83"/>
      <c r="S83"/>
      <c r="T83"/>
    </row>
    <row r="84" spans="9:20" x14ac:dyDescent="0.2">
      <c r="I84" s="7">
        <v>89</v>
      </c>
      <c r="J84" s="7" t="s">
        <v>111</v>
      </c>
      <c r="K84" s="8"/>
      <c r="L84" s="8"/>
      <c r="O84"/>
      <c r="P84"/>
      <c r="Q84"/>
      <c r="R84"/>
      <c r="S84"/>
      <c r="T84"/>
    </row>
    <row r="85" spans="9:20" x14ac:dyDescent="0.2">
      <c r="I85" s="7">
        <v>88</v>
      </c>
      <c r="J85" s="7" t="s">
        <v>110</v>
      </c>
      <c r="K85" s="8"/>
      <c r="L85" s="8"/>
      <c r="O85"/>
      <c r="P85"/>
      <c r="Q85"/>
      <c r="R85"/>
      <c r="S85"/>
      <c r="T85"/>
    </row>
    <row r="86" spans="9:20" x14ac:dyDescent="0.2">
      <c r="I86" s="7">
        <v>87</v>
      </c>
      <c r="J86" s="7" t="s">
        <v>90</v>
      </c>
      <c r="K86" s="8"/>
      <c r="L86" s="8"/>
      <c r="O86"/>
      <c r="P86"/>
      <c r="Q86"/>
      <c r="R86"/>
      <c r="S86"/>
      <c r="T86"/>
    </row>
    <row r="87" spans="9:20" x14ac:dyDescent="0.2">
      <c r="I87" s="7">
        <v>86</v>
      </c>
      <c r="J87" s="7" t="s">
        <v>107</v>
      </c>
      <c r="K87" s="8"/>
      <c r="L87" s="8"/>
      <c r="O87"/>
      <c r="P87"/>
      <c r="Q87"/>
      <c r="R87"/>
      <c r="S87"/>
      <c r="T87"/>
    </row>
    <row r="88" spans="9:20" x14ac:dyDescent="0.2">
      <c r="I88" s="7">
        <v>85</v>
      </c>
      <c r="J88" s="7" t="s">
        <v>109</v>
      </c>
      <c r="K88" s="8"/>
      <c r="L88" s="8"/>
      <c r="O88"/>
      <c r="P88"/>
      <c r="Q88"/>
      <c r="R88"/>
      <c r="S88"/>
      <c r="T88"/>
    </row>
    <row r="89" spans="9:20" x14ac:dyDescent="0.2">
      <c r="I89" s="7">
        <v>84</v>
      </c>
      <c r="J89" s="7" t="s">
        <v>108</v>
      </c>
      <c r="K89" s="8"/>
      <c r="L89" s="8"/>
      <c r="O89"/>
      <c r="P89"/>
      <c r="Q89"/>
      <c r="R89"/>
      <c r="S89"/>
      <c r="T89"/>
    </row>
    <row r="90" spans="9:20" x14ac:dyDescent="0.2">
      <c r="I90" s="7">
        <v>83</v>
      </c>
      <c r="J90" s="7" t="s">
        <v>107</v>
      </c>
      <c r="K90" s="8"/>
      <c r="L90" s="8"/>
      <c r="O90"/>
      <c r="P90"/>
      <c r="Q90"/>
      <c r="R90"/>
      <c r="S90"/>
      <c r="T90"/>
    </row>
    <row r="91" spans="9:20" x14ac:dyDescent="0.2">
      <c r="I91" s="7">
        <v>82</v>
      </c>
      <c r="J91" s="7" t="s">
        <v>106</v>
      </c>
      <c r="K91" s="8"/>
      <c r="L91" s="8"/>
      <c r="O91"/>
      <c r="P91"/>
      <c r="Q91"/>
      <c r="R91"/>
      <c r="S91"/>
      <c r="T91"/>
    </row>
    <row r="92" spans="9:20" x14ac:dyDescent="0.2">
      <c r="I92" s="7">
        <v>81</v>
      </c>
      <c r="J92" s="7" t="s">
        <v>105</v>
      </c>
      <c r="K92" s="8"/>
      <c r="L92" s="8"/>
      <c r="O92"/>
      <c r="P92"/>
      <c r="Q92"/>
      <c r="R92"/>
      <c r="S92"/>
      <c r="T92"/>
    </row>
    <row r="93" spans="9:20" x14ac:dyDescent="0.2">
      <c r="I93" s="7">
        <v>80</v>
      </c>
      <c r="J93" s="7" t="s">
        <v>23</v>
      </c>
      <c r="K93" s="8"/>
      <c r="L93" s="8"/>
      <c r="O93"/>
      <c r="P93"/>
      <c r="Q93"/>
      <c r="R93"/>
      <c r="S93"/>
      <c r="T93"/>
    </row>
    <row r="94" spans="9:20" x14ac:dyDescent="0.2">
      <c r="I94" s="7">
        <v>79</v>
      </c>
      <c r="J94" s="7" t="s">
        <v>104</v>
      </c>
      <c r="K94" s="8"/>
      <c r="L94" s="8"/>
      <c r="O94"/>
      <c r="P94"/>
      <c r="Q94"/>
      <c r="R94"/>
      <c r="S94"/>
      <c r="T94"/>
    </row>
    <row r="95" spans="9:20" x14ac:dyDescent="0.2">
      <c r="I95" s="7">
        <v>78</v>
      </c>
      <c r="J95" s="7" t="s">
        <v>103</v>
      </c>
      <c r="K95" s="8"/>
      <c r="L95" s="8"/>
      <c r="O95"/>
      <c r="P95"/>
      <c r="Q95"/>
      <c r="R95"/>
      <c r="S95"/>
      <c r="T95"/>
    </row>
    <row r="96" spans="9:20" x14ac:dyDescent="0.2">
      <c r="I96" s="7">
        <v>77</v>
      </c>
      <c r="J96" s="7" t="s">
        <v>102</v>
      </c>
      <c r="K96" s="8"/>
      <c r="L96" s="8"/>
      <c r="O96"/>
      <c r="P96"/>
      <c r="Q96"/>
      <c r="R96"/>
      <c r="S96"/>
      <c r="T96"/>
    </row>
    <row r="97" spans="9:20" x14ac:dyDescent="0.2">
      <c r="I97" s="7">
        <v>76</v>
      </c>
      <c r="J97" s="7" t="s">
        <v>91</v>
      </c>
      <c r="K97" s="8"/>
      <c r="L97" s="8"/>
      <c r="O97"/>
      <c r="P97"/>
      <c r="Q97"/>
      <c r="R97"/>
      <c r="S97"/>
      <c r="T97"/>
    </row>
    <row r="98" spans="9:20" x14ac:dyDescent="0.2">
      <c r="I98" s="7">
        <v>75</v>
      </c>
      <c r="J98" s="7" t="s">
        <v>101</v>
      </c>
      <c r="K98" s="8"/>
      <c r="L98" s="8"/>
      <c r="O98"/>
      <c r="P98"/>
      <c r="Q98"/>
      <c r="R98"/>
      <c r="S98"/>
      <c r="T98"/>
    </row>
    <row r="99" spans="9:20" x14ac:dyDescent="0.2">
      <c r="I99" s="7">
        <v>74</v>
      </c>
      <c r="J99" s="7" t="s">
        <v>100</v>
      </c>
      <c r="K99" s="8"/>
      <c r="L99" s="8"/>
      <c r="O99"/>
      <c r="P99"/>
      <c r="Q99"/>
      <c r="R99"/>
      <c r="S99"/>
      <c r="T99"/>
    </row>
    <row r="100" spans="9:20" x14ac:dyDescent="0.2">
      <c r="I100" s="7">
        <v>73</v>
      </c>
      <c r="J100" s="7" t="s">
        <v>96</v>
      </c>
      <c r="K100" s="8"/>
      <c r="L100" s="8"/>
      <c r="O100"/>
      <c r="P100"/>
      <c r="Q100"/>
      <c r="R100"/>
      <c r="S100"/>
      <c r="T100"/>
    </row>
    <row r="101" spans="9:20" x14ac:dyDescent="0.2">
      <c r="I101" s="7">
        <v>72</v>
      </c>
      <c r="J101" s="7" t="s">
        <v>95</v>
      </c>
      <c r="K101" s="8"/>
      <c r="L101" s="8"/>
      <c r="O101"/>
      <c r="P101"/>
      <c r="Q101"/>
      <c r="R101"/>
      <c r="S101"/>
      <c r="T101"/>
    </row>
    <row r="102" spans="9:20" x14ac:dyDescent="0.2">
      <c r="I102" s="7">
        <v>71</v>
      </c>
      <c r="J102" s="7" t="s">
        <v>94</v>
      </c>
      <c r="K102" s="8"/>
      <c r="L102" s="8"/>
      <c r="O102"/>
      <c r="P102"/>
      <c r="Q102"/>
      <c r="R102"/>
      <c r="S102"/>
      <c r="T102"/>
    </row>
    <row r="103" spans="9:20" x14ac:dyDescent="0.2">
      <c r="I103" s="7">
        <v>70</v>
      </c>
      <c r="J103" s="7" t="s">
        <v>93</v>
      </c>
      <c r="K103" s="8"/>
      <c r="L103" s="8"/>
      <c r="O103"/>
      <c r="P103"/>
      <c r="Q103"/>
      <c r="R103"/>
      <c r="S103"/>
      <c r="T103"/>
    </row>
    <row r="104" spans="9:20" x14ac:dyDescent="0.2">
      <c r="I104" s="7">
        <v>69</v>
      </c>
      <c r="J104" s="7" t="s">
        <v>92</v>
      </c>
      <c r="K104" s="8"/>
      <c r="L104" s="8"/>
      <c r="O104"/>
      <c r="P104"/>
      <c r="Q104"/>
      <c r="R104"/>
      <c r="S104"/>
      <c r="T104"/>
    </row>
    <row r="105" spans="9:20" x14ac:dyDescent="0.2">
      <c r="I105" s="7">
        <v>68</v>
      </c>
      <c r="J105" s="7" t="s">
        <v>91</v>
      </c>
      <c r="K105" s="8"/>
      <c r="L105" s="8"/>
      <c r="O105"/>
      <c r="P105"/>
      <c r="Q105"/>
      <c r="R105"/>
      <c r="S105"/>
      <c r="T105"/>
    </row>
    <row r="106" spans="9:20" x14ac:dyDescent="0.2">
      <c r="I106" s="7">
        <v>67</v>
      </c>
      <c r="J106" s="7" t="s">
        <v>90</v>
      </c>
      <c r="K106" s="8"/>
      <c r="L106" s="8"/>
      <c r="O106"/>
      <c r="P106"/>
      <c r="Q106"/>
      <c r="R106"/>
      <c r="S106"/>
      <c r="T106"/>
    </row>
    <row r="107" spans="9:20" x14ac:dyDescent="0.2">
      <c r="I107" s="7">
        <v>66</v>
      </c>
      <c r="J107" s="7" t="s">
        <v>89</v>
      </c>
      <c r="K107" s="8"/>
      <c r="L107" s="8"/>
      <c r="O107"/>
      <c r="P107"/>
      <c r="Q107"/>
      <c r="R107"/>
      <c r="S107"/>
      <c r="T107"/>
    </row>
    <row r="108" spans="9:20" x14ac:dyDescent="0.2">
      <c r="I108" s="7">
        <v>65</v>
      </c>
      <c r="J108" s="7" t="s">
        <v>99</v>
      </c>
      <c r="K108" s="8"/>
      <c r="L108" s="8"/>
      <c r="O108"/>
      <c r="P108"/>
      <c r="Q108"/>
      <c r="R108"/>
      <c r="S108"/>
      <c r="T108"/>
    </row>
    <row r="109" spans="9:20" x14ac:dyDescent="0.2">
      <c r="I109" s="7">
        <v>64</v>
      </c>
      <c r="J109" s="7" t="s">
        <v>98</v>
      </c>
      <c r="K109" s="8"/>
      <c r="L109" s="8"/>
      <c r="O109"/>
      <c r="P109"/>
      <c r="Q109"/>
      <c r="R109"/>
      <c r="S109"/>
      <c r="T109"/>
    </row>
    <row r="110" spans="9:20" x14ac:dyDescent="0.2">
      <c r="I110" s="7">
        <v>63</v>
      </c>
      <c r="J110" s="7" t="s">
        <v>97</v>
      </c>
      <c r="K110" s="8"/>
      <c r="L110" s="8"/>
      <c r="O110"/>
      <c r="P110"/>
      <c r="Q110"/>
      <c r="R110"/>
      <c r="S110"/>
      <c r="T110"/>
    </row>
    <row r="111" spans="9:20" x14ac:dyDescent="0.2">
      <c r="I111" s="7">
        <v>62</v>
      </c>
      <c r="J111" s="7" t="s">
        <v>88</v>
      </c>
      <c r="K111" s="8"/>
      <c r="L111" s="8"/>
      <c r="O111"/>
      <c r="P111"/>
      <c r="Q111"/>
      <c r="R111"/>
      <c r="S111"/>
      <c r="T111"/>
    </row>
    <row r="112" spans="9:20" x14ac:dyDescent="0.2">
      <c r="I112" s="7">
        <v>61</v>
      </c>
      <c r="J112" s="7" t="s">
        <v>87</v>
      </c>
      <c r="K112" s="8"/>
      <c r="L112" s="8"/>
      <c r="O112"/>
      <c r="P112"/>
      <c r="Q112"/>
      <c r="R112"/>
      <c r="S112"/>
      <c r="T112"/>
    </row>
    <row r="113" spans="9:20" x14ac:dyDescent="0.2">
      <c r="I113" s="7">
        <v>60</v>
      </c>
      <c r="J113" s="7" t="s">
        <v>86</v>
      </c>
      <c r="K113" s="8"/>
      <c r="L113" s="8"/>
      <c r="O113"/>
      <c r="P113"/>
      <c r="Q113"/>
      <c r="R113"/>
      <c r="S113"/>
      <c r="T113"/>
    </row>
    <row r="114" spans="9:20" x14ac:dyDescent="0.2">
      <c r="I114" s="7">
        <v>59</v>
      </c>
      <c r="J114" s="7" t="s">
        <v>85</v>
      </c>
      <c r="K114" s="8"/>
      <c r="L114" s="8"/>
      <c r="O114"/>
      <c r="P114"/>
      <c r="Q114"/>
      <c r="R114"/>
      <c r="S114"/>
      <c r="T114"/>
    </row>
    <row r="115" spans="9:20" x14ac:dyDescent="0.2">
      <c r="I115" s="7">
        <v>58</v>
      </c>
      <c r="J115" s="7" t="s">
        <v>84</v>
      </c>
      <c r="K115" s="8"/>
      <c r="L115" s="8"/>
      <c r="O115"/>
      <c r="P115"/>
      <c r="Q115"/>
      <c r="R115"/>
      <c r="S115"/>
      <c r="T115"/>
    </row>
    <row r="116" spans="9:20" x14ac:dyDescent="0.2">
      <c r="I116" s="7">
        <v>57</v>
      </c>
      <c r="J116" s="7" t="s">
        <v>83</v>
      </c>
      <c r="K116" s="8"/>
      <c r="L116" s="8"/>
      <c r="O116"/>
      <c r="P116"/>
      <c r="Q116"/>
      <c r="R116"/>
      <c r="S116"/>
      <c r="T116"/>
    </row>
    <row r="117" spans="9:20" x14ac:dyDescent="0.2">
      <c r="I117" s="7">
        <v>56</v>
      </c>
      <c r="J117" s="7" t="s">
        <v>82</v>
      </c>
      <c r="K117" s="8"/>
      <c r="L117" s="8"/>
      <c r="O117"/>
      <c r="P117"/>
      <c r="Q117"/>
      <c r="R117"/>
      <c r="S117"/>
      <c r="T117"/>
    </row>
    <row r="118" spans="9:20" x14ac:dyDescent="0.2">
      <c r="I118" s="7">
        <v>55</v>
      </c>
      <c r="J118" s="7" t="s">
        <v>81</v>
      </c>
      <c r="K118" s="8"/>
      <c r="L118" s="8"/>
      <c r="O118"/>
      <c r="P118"/>
      <c r="Q118"/>
      <c r="R118"/>
      <c r="S118"/>
      <c r="T118"/>
    </row>
    <row r="119" spans="9:20" x14ac:dyDescent="0.2">
      <c r="I119" s="7">
        <v>54</v>
      </c>
      <c r="J119" s="7" t="s">
        <v>80</v>
      </c>
      <c r="K119" s="8"/>
      <c r="L119" s="8"/>
      <c r="O119"/>
      <c r="P119"/>
      <c r="Q119"/>
      <c r="R119"/>
      <c r="S119"/>
      <c r="T119"/>
    </row>
    <row r="120" spans="9:20" x14ac:dyDescent="0.2">
      <c r="I120" s="7">
        <v>53</v>
      </c>
      <c r="J120" s="7" t="s">
        <v>79</v>
      </c>
      <c r="K120" s="8"/>
      <c r="L120" s="8"/>
      <c r="O120"/>
      <c r="P120"/>
      <c r="Q120"/>
      <c r="R120"/>
      <c r="S120"/>
      <c r="T120"/>
    </row>
    <row r="121" spans="9:20" x14ac:dyDescent="0.2">
      <c r="I121" s="7">
        <v>52</v>
      </c>
      <c r="J121" s="7" t="s">
        <v>78</v>
      </c>
      <c r="K121" s="8"/>
      <c r="L121" s="8"/>
      <c r="O121"/>
      <c r="P121"/>
      <c r="Q121"/>
      <c r="R121"/>
      <c r="S121"/>
      <c r="T121"/>
    </row>
    <row r="122" spans="9:20" x14ac:dyDescent="0.2">
      <c r="I122" s="7">
        <v>51</v>
      </c>
      <c r="J122" s="7" t="s">
        <v>77</v>
      </c>
      <c r="K122" s="8"/>
      <c r="L122" s="8"/>
      <c r="O122"/>
      <c r="P122"/>
      <c r="Q122"/>
      <c r="R122"/>
      <c r="S122"/>
      <c r="T122"/>
    </row>
    <row r="123" spans="9:20" x14ac:dyDescent="0.2">
      <c r="I123" s="7">
        <v>50</v>
      </c>
      <c r="J123" s="7" t="s">
        <v>169</v>
      </c>
      <c r="K123" s="8"/>
      <c r="L123" s="8"/>
      <c r="O123"/>
      <c r="P123"/>
      <c r="Q123"/>
      <c r="R123"/>
      <c r="S123"/>
      <c r="T123"/>
    </row>
    <row r="124" spans="9:20" x14ac:dyDescent="0.2">
      <c r="I124" s="7">
        <v>49</v>
      </c>
      <c r="J124" s="7" t="s">
        <v>76</v>
      </c>
      <c r="K124" s="8"/>
      <c r="L124" s="8"/>
      <c r="O124"/>
      <c r="P124"/>
      <c r="Q124"/>
      <c r="R124"/>
      <c r="S124"/>
      <c r="T124"/>
    </row>
    <row r="125" spans="9:20" x14ac:dyDescent="0.2">
      <c r="I125" s="7">
        <v>48</v>
      </c>
      <c r="J125" s="7" t="s">
        <v>75</v>
      </c>
      <c r="K125" s="8"/>
      <c r="L125" s="8"/>
      <c r="O125"/>
      <c r="P125"/>
      <c r="Q125"/>
      <c r="R125"/>
      <c r="S125"/>
      <c r="T125"/>
    </row>
    <row r="126" spans="9:20" x14ac:dyDescent="0.2">
      <c r="I126" s="7">
        <v>47</v>
      </c>
      <c r="J126" s="7" t="s">
        <v>74</v>
      </c>
      <c r="K126" s="8"/>
      <c r="L126" s="8"/>
      <c r="O126"/>
      <c r="P126"/>
      <c r="Q126"/>
      <c r="R126"/>
      <c r="S126"/>
      <c r="T126"/>
    </row>
    <row r="127" spans="9:20" x14ac:dyDescent="0.2">
      <c r="I127" s="7">
        <v>46</v>
      </c>
      <c r="J127" s="7" t="s">
        <v>73</v>
      </c>
      <c r="K127" s="8"/>
      <c r="L127" s="8"/>
      <c r="O127"/>
      <c r="P127"/>
      <c r="Q127"/>
      <c r="R127"/>
      <c r="S127"/>
      <c r="T127"/>
    </row>
    <row r="128" spans="9:20" x14ac:dyDescent="0.2">
      <c r="I128" s="7">
        <v>45</v>
      </c>
      <c r="J128" s="7" t="s">
        <v>72</v>
      </c>
      <c r="K128" s="8"/>
      <c r="L128" s="8"/>
      <c r="O128"/>
      <c r="P128"/>
      <c r="Q128"/>
      <c r="R128"/>
      <c r="S128"/>
      <c r="T128"/>
    </row>
    <row r="129" spans="9:20" x14ac:dyDescent="0.2">
      <c r="I129" s="7">
        <v>44</v>
      </c>
      <c r="J129" s="7" t="s">
        <v>71</v>
      </c>
      <c r="K129" s="8"/>
      <c r="L129" s="8"/>
      <c r="O129"/>
      <c r="P129"/>
      <c r="Q129"/>
      <c r="R129"/>
      <c r="S129"/>
      <c r="T129"/>
    </row>
    <row r="130" spans="9:20" x14ac:dyDescent="0.2">
      <c r="I130" s="7">
        <v>43</v>
      </c>
      <c r="J130" s="7" t="s">
        <v>70</v>
      </c>
      <c r="K130" s="8"/>
      <c r="L130" s="8"/>
      <c r="O130"/>
      <c r="P130"/>
      <c r="Q130"/>
      <c r="R130"/>
      <c r="S130"/>
      <c r="T130"/>
    </row>
    <row r="131" spans="9:20" x14ac:dyDescent="0.2">
      <c r="I131" s="7">
        <v>42</v>
      </c>
      <c r="J131" s="7" t="s">
        <v>69</v>
      </c>
      <c r="K131" s="8"/>
      <c r="L131" s="8"/>
      <c r="O131"/>
      <c r="P131"/>
      <c r="Q131"/>
      <c r="R131"/>
      <c r="S131"/>
      <c r="T131"/>
    </row>
    <row r="132" spans="9:20" x14ac:dyDescent="0.2">
      <c r="I132" s="7">
        <v>41</v>
      </c>
      <c r="J132" s="7" t="s">
        <v>68</v>
      </c>
      <c r="K132" s="8"/>
      <c r="L132" s="8"/>
      <c r="O132"/>
      <c r="P132"/>
      <c r="Q132"/>
      <c r="R132"/>
      <c r="S132"/>
      <c r="T132"/>
    </row>
    <row r="133" spans="9:20" x14ac:dyDescent="0.2">
      <c r="I133" s="7">
        <v>40</v>
      </c>
      <c r="J133" s="7" t="s">
        <v>67</v>
      </c>
      <c r="K133" s="8"/>
      <c r="L133" s="8"/>
      <c r="O133"/>
      <c r="P133"/>
      <c r="Q133"/>
      <c r="R133"/>
      <c r="S133"/>
      <c r="T133"/>
    </row>
    <row r="134" spans="9:20" x14ac:dyDescent="0.2">
      <c r="I134" s="7">
        <v>39</v>
      </c>
      <c r="J134" s="7" t="s">
        <v>66</v>
      </c>
      <c r="K134" s="8"/>
      <c r="L134" s="8"/>
      <c r="O134"/>
      <c r="P134"/>
      <c r="Q134"/>
      <c r="R134"/>
      <c r="S134"/>
      <c r="T134"/>
    </row>
    <row r="135" spans="9:20" x14ac:dyDescent="0.2">
      <c r="I135" s="7">
        <v>38</v>
      </c>
      <c r="J135" s="7" t="s">
        <v>65</v>
      </c>
      <c r="K135" s="8"/>
      <c r="L135" s="8"/>
      <c r="O135"/>
      <c r="P135"/>
      <c r="Q135"/>
      <c r="R135"/>
      <c r="S135"/>
      <c r="T135"/>
    </row>
    <row r="136" spans="9:20" x14ac:dyDescent="0.2">
      <c r="I136" s="7">
        <v>37</v>
      </c>
      <c r="J136" s="7" t="s">
        <v>64</v>
      </c>
      <c r="K136" s="8"/>
      <c r="L136" s="8"/>
      <c r="O136"/>
      <c r="P136"/>
      <c r="Q136"/>
      <c r="R136"/>
      <c r="S136"/>
      <c r="T136"/>
    </row>
    <row r="137" spans="9:20" x14ac:dyDescent="0.2">
      <c r="I137" s="7">
        <v>36</v>
      </c>
      <c r="J137" s="7" t="s">
        <v>63</v>
      </c>
      <c r="K137" s="8"/>
      <c r="L137" s="8"/>
      <c r="O137"/>
      <c r="P137"/>
      <c r="Q137"/>
      <c r="R137"/>
      <c r="S137"/>
      <c r="T137"/>
    </row>
    <row r="138" spans="9:20" x14ac:dyDescent="0.2">
      <c r="I138" s="7">
        <v>35</v>
      </c>
      <c r="J138" s="7" t="s">
        <v>62</v>
      </c>
      <c r="K138" s="8"/>
      <c r="L138" s="8"/>
      <c r="O138"/>
      <c r="P138"/>
      <c r="Q138"/>
      <c r="R138"/>
      <c r="S138"/>
      <c r="T138"/>
    </row>
    <row r="139" spans="9:20" x14ac:dyDescent="0.2">
      <c r="I139" s="7">
        <v>34</v>
      </c>
      <c r="J139" s="7" t="s">
        <v>61</v>
      </c>
      <c r="K139" s="8"/>
      <c r="L139" s="8"/>
      <c r="O139"/>
      <c r="P139"/>
      <c r="Q139"/>
      <c r="R139"/>
      <c r="S139"/>
      <c r="T139"/>
    </row>
    <row r="140" spans="9:20" x14ac:dyDescent="0.2">
      <c r="I140" s="7">
        <v>33</v>
      </c>
      <c r="J140" s="7" t="s">
        <v>60</v>
      </c>
      <c r="K140" s="8"/>
      <c r="L140" s="8"/>
      <c r="O140"/>
      <c r="P140"/>
      <c r="Q140"/>
      <c r="R140"/>
      <c r="S140"/>
      <c r="T140"/>
    </row>
    <row r="141" spans="9:20" x14ac:dyDescent="0.2">
      <c r="I141" s="7">
        <v>32</v>
      </c>
      <c r="J141" s="7" t="s">
        <v>59</v>
      </c>
      <c r="K141" s="8"/>
      <c r="L141" s="8"/>
      <c r="O141"/>
      <c r="P141"/>
      <c r="Q141"/>
      <c r="R141"/>
      <c r="S141"/>
      <c r="T141"/>
    </row>
    <row r="142" spans="9:20" x14ac:dyDescent="0.2">
      <c r="I142" s="7">
        <v>31</v>
      </c>
      <c r="J142" s="7" t="s">
        <v>58</v>
      </c>
      <c r="K142" s="8"/>
      <c r="L142" s="8"/>
      <c r="O142"/>
      <c r="P142"/>
      <c r="Q142"/>
      <c r="R142"/>
      <c r="S142"/>
      <c r="T142"/>
    </row>
    <row r="143" spans="9:20" x14ac:dyDescent="0.2">
      <c r="I143" s="7">
        <v>30</v>
      </c>
      <c r="J143" s="7" t="s">
        <v>29</v>
      </c>
      <c r="K143" s="8"/>
      <c r="L143" s="8"/>
      <c r="O143"/>
      <c r="P143"/>
      <c r="Q143"/>
      <c r="R143"/>
      <c r="S143"/>
      <c r="T143"/>
    </row>
    <row r="144" spans="9:20" x14ac:dyDescent="0.2">
      <c r="I144" s="7">
        <v>29</v>
      </c>
      <c r="J144" s="7" t="s">
        <v>57</v>
      </c>
      <c r="K144" s="8"/>
      <c r="L144" s="8"/>
      <c r="O144"/>
      <c r="P144"/>
      <c r="Q144"/>
      <c r="R144"/>
      <c r="S144"/>
      <c r="T144"/>
    </row>
    <row r="145" spans="9:20" x14ac:dyDescent="0.2">
      <c r="I145" s="7">
        <v>28</v>
      </c>
      <c r="J145" s="7" t="s">
        <v>56</v>
      </c>
      <c r="K145" s="8"/>
      <c r="L145" s="8"/>
      <c r="O145"/>
      <c r="P145"/>
      <c r="Q145"/>
      <c r="R145"/>
      <c r="S145"/>
      <c r="T145"/>
    </row>
    <row r="146" spans="9:20" x14ac:dyDescent="0.2">
      <c r="I146" s="7">
        <v>27</v>
      </c>
      <c r="J146" s="7" t="s">
        <v>55</v>
      </c>
      <c r="K146" s="8"/>
      <c r="L146" s="8"/>
      <c r="O146"/>
      <c r="P146"/>
      <c r="Q146"/>
      <c r="R146"/>
      <c r="S146"/>
      <c r="T146"/>
    </row>
    <row r="147" spans="9:20" x14ac:dyDescent="0.2">
      <c r="I147" s="7">
        <v>26</v>
      </c>
      <c r="J147" s="7" t="s">
        <v>54</v>
      </c>
      <c r="K147" s="8"/>
      <c r="L147" s="8"/>
      <c r="O147"/>
      <c r="P147"/>
      <c r="Q147"/>
      <c r="R147"/>
      <c r="S147"/>
      <c r="T147"/>
    </row>
    <row r="148" spans="9:20" x14ac:dyDescent="0.2">
      <c r="I148" s="7">
        <v>25</v>
      </c>
      <c r="J148" s="7" t="s">
        <v>53</v>
      </c>
      <c r="K148" s="8"/>
      <c r="L148" s="8"/>
      <c r="O148"/>
      <c r="P148"/>
      <c r="Q148"/>
      <c r="R148"/>
      <c r="S148"/>
      <c r="T148"/>
    </row>
    <row r="149" spans="9:20" x14ac:dyDescent="0.2">
      <c r="I149" s="7">
        <v>24</v>
      </c>
      <c r="J149" s="7" t="s">
        <v>52</v>
      </c>
      <c r="K149" s="8"/>
      <c r="L149" s="8"/>
      <c r="O149"/>
      <c r="P149"/>
      <c r="Q149"/>
      <c r="R149"/>
      <c r="S149"/>
      <c r="T149"/>
    </row>
    <row r="150" spans="9:20" x14ac:dyDescent="0.2">
      <c r="I150" s="7">
        <v>23</v>
      </c>
      <c r="J150" s="7" t="s">
        <v>51</v>
      </c>
      <c r="K150" s="8"/>
      <c r="L150" s="8"/>
      <c r="O150"/>
      <c r="P150"/>
      <c r="Q150"/>
      <c r="R150"/>
      <c r="S150"/>
      <c r="T150"/>
    </row>
    <row r="151" spans="9:20" x14ac:dyDescent="0.2">
      <c r="I151" s="7">
        <v>22</v>
      </c>
      <c r="J151" s="7" t="s">
        <v>50</v>
      </c>
      <c r="K151" s="8"/>
      <c r="L151" s="8"/>
      <c r="O151"/>
      <c r="P151"/>
      <c r="Q151"/>
      <c r="R151"/>
      <c r="S151"/>
      <c r="T151"/>
    </row>
    <row r="152" spans="9:20" x14ac:dyDescent="0.2">
      <c r="I152" s="7">
        <v>21</v>
      </c>
      <c r="J152" s="7" t="s">
        <v>49</v>
      </c>
      <c r="K152" s="8"/>
      <c r="L152" s="8"/>
      <c r="O152"/>
      <c r="P152"/>
      <c r="Q152"/>
      <c r="R152"/>
      <c r="S152"/>
      <c r="T152"/>
    </row>
    <row r="153" spans="9:20" x14ac:dyDescent="0.2">
      <c r="I153" s="7">
        <v>20</v>
      </c>
      <c r="J153" s="7" t="s">
        <v>48</v>
      </c>
      <c r="K153" s="8"/>
      <c r="L153" s="8"/>
      <c r="O153"/>
      <c r="P153"/>
      <c r="Q153"/>
      <c r="R153"/>
      <c r="S153"/>
      <c r="T153"/>
    </row>
    <row r="154" spans="9:20" x14ac:dyDescent="0.2">
      <c r="I154" s="7">
        <v>19</v>
      </c>
      <c r="J154" s="7" t="s">
        <v>47</v>
      </c>
      <c r="K154" s="8"/>
      <c r="L154" s="8"/>
      <c r="O154"/>
      <c r="P154"/>
      <c r="Q154"/>
      <c r="R154"/>
      <c r="S154"/>
      <c r="T154"/>
    </row>
    <row r="155" spans="9:20" x14ac:dyDescent="0.2">
      <c r="I155" s="7">
        <v>18</v>
      </c>
      <c r="J155" s="7" t="s">
        <v>46</v>
      </c>
      <c r="K155" s="8"/>
      <c r="L155" s="8"/>
      <c r="O155"/>
      <c r="P155"/>
      <c r="Q155"/>
      <c r="R155"/>
      <c r="S155"/>
      <c r="T155"/>
    </row>
    <row r="156" spans="9:20" x14ac:dyDescent="0.2">
      <c r="I156" s="7">
        <v>17</v>
      </c>
      <c r="J156" s="7" t="s">
        <v>45</v>
      </c>
      <c r="K156" s="8"/>
      <c r="L156" s="8"/>
      <c r="O156"/>
      <c r="P156"/>
      <c r="Q156"/>
      <c r="R156"/>
      <c r="S156"/>
      <c r="T156"/>
    </row>
    <row r="157" spans="9:20" x14ac:dyDescent="0.2">
      <c r="I157" s="7">
        <v>16</v>
      </c>
      <c r="J157" s="7" t="s">
        <v>122</v>
      </c>
      <c r="K157" s="8"/>
      <c r="L157" s="8"/>
      <c r="O157"/>
      <c r="P157"/>
      <c r="Q157"/>
      <c r="R157"/>
      <c r="S157"/>
      <c r="T157"/>
    </row>
    <row r="158" spans="9:20" x14ac:dyDescent="0.2">
      <c r="I158" s="7">
        <v>15</v>
      </c>
      <c r="J158" s="7" t="s">
        <v>44</v>
      </c>
      <c r="K158" s="8"/>
      <c r="L158" s="8"/>
      <c r="O158"/>
      <c r="P158"/>
      <c r="Q158"/>
      <c r="R158"/>
      <c r="S158"/>
      <c r="T158"/>
    </row>
    <row r="159" spans="9:20" x14ac:dyDescent="0.2">
      <c r="I159" s="7">
        <v>14</v>
      </c>
      <c r="J159" s="7" t="s">
        <v>43</v>
      </c>
      <c r="K159" s="8"/>
      <c r="L159" s="8"/>
      <c r="O159"/>
      <c r="P159"/>
      <c r="Q159"/>
      <c r="R159"/>
      <c r="S159"/>
      <c r="T159"/>
    </row>
    <row r="160" spans="9:20" x14ac:dyDescent="0.2">
      <c r="I160" s="7">
        <v>13</v>
      </c>
      <c r="J160" s="7" t="s">
        <v>42</v>
      </c>
      <c r="K160" s="8"/>
      <c r="L160" s="8"/>
      <c r="O160"/>
      <c r="P160"/>
      <c r="Q160"/>
      <c r="R160"/>
      <c r="S160"/>
      <c r="T160"/>
    </row>
    <row r="161" spans="9:20" x14ac:dyDescent="0.2">
      <c r="I161" s="7">
        <v>12</v>
      </c>
      <c r="J161" s="7" t="s">
        <v>41</v>
      </c>
      <c r="K161" s="8"/>
      <c r="L161" s="8"/>
      <c r="O161"/>
      <c r="P161"/>
      <c r="Q161"/>
      <c r="R161"/>
      <c r="S161"/>
      <c r="T161"/>
    </row>
    <row r="162" spans="9:20" x14ac:dyDescent="0.2">
      <c r="I162" s="7">
        <v>11</v>
      </c>
      <c r="J162" s="7" t="s">
        <v>40</v>
      </c>
      <c r="K162" s="8"/>
      <c r="L162" s="8"/>
      <c r="O162"/>
      <c r="P162"/>
      <c r="Q162"/>
      <c r="R162"/>
      <c r="S162"/>
      <c r="T162"/>
    </row>
    <row r="163" spans="9:20" x14ac:dyDescent="0.2">
      <c r="I163" s="7">
        <v>10</v>
      </c>
      <c r="J163" s="7" t="s">
        <v>39</v>
      </c>
      <c r="K163" s="8"/>
      <c r="L163" s="8"/>
      <c r="O163"/>
      <c r="P163"/>
      <c r="Q163"/>
      <c r="R163"/>
      <c r="S163"/>
      <c r="T163"/>
    </row>
    <row r="164" spans="9:20" x14ac:dyDescent="0.2">
      <c r="I164" s="7">
        <v>9</v>
      </c>
      <c r="J164" s="7" t="s">
        <v>38</v>
      </c>
      <c r="K164" s="8"/>
      <c r="L164" s="8"/>
      <c r="O164"/>
      <c r="P164"/>
      <c r="Q164"/>
      <c r="R164"/>
      <c r="S164"/>
      <c r="T164"/>
    </row>
    <row r="165" spans="9:20" x14ac:dyDescent="0.2">
      <c r="I165" s="7">
        <v>8</v>
      </c>
      <c r="J165" s="7" t="s">
        <v>37</v>
      </c>
      <c r="K165" s="8"/>
      <c r="L165" s="8"/>
      <c r="O165"/>
      <c r="P165"/>
      <c r="Q165"/>
      <c r="R165"/>
      <c r="S165"/>
      <c r="T165"/>
    </row>
    <row r="166" spans="9:20" x14ac:dyDescent="0.2">
      <c r="I166" s="7">
        <v>7</v>
      </c>
      <c r="J166" s="7" t="s">
        <v>36</v>
      </c>
      <c r="K166" s="8"/>
      <c r="L166" s="8"/>
      <c r="O166"/>
      <c r="P166"/>
      <c r="Q166"/>
      <c r="R166"/>
      <c r="S166"/>
      <c r="T166"/>
    </row>
    <row r="167" spans="9:20" x14ac:dyDescent="0.2">
      <c r="I167" s="7">
        <v>6</v>
      </c>
      <c r="J167" s="7" t="s">
        <v>35</v>
      </c>
      <c r="K167" s="8"/>
      <c r="L167" s="8"/>
      <c r="O167"/>
      <c r="P167"/>
      <c r="Q167"/>
      <c r="R167"/>
      <c r="S167"/>
      <c r="T167"/>
    </row>
    <row r="168" spans="9:20" x14ac:dyDescent="0.2">
      <c r="I168" s="7">
        <v>5</v>
      </c>
      <c r="J168" s="7" t="s">
        <v>34</v>
      </c>
      <c r="K168" s="8"/>
      <c r="L168" s="8"/>
      <c r="O168"/>
      <c r="P168"/>
      <c r="Q168"/>
      <c r="R168"/>
      <c r="S168"/>
      <c r="T168"/>
    </row>
    <row r="169" spans="9:20" x14ac:dyDescent="0.2">
      <c r="I169" s="7">
        <v>4</v>
      </c>
      <c r="J169" s="7" t="s">
        <v>33</v>
      </c>
      <c r="K169" s="8"/>
      <c r="L169" s="8"/>
      <c r="O169"/>
      <c r="P169"/>
      <c r="Q169"/>
      <c r="R169"/>
      <c r="S169"/>
      <c r="T169"/>
    </row>
    <row r="170" spans="9:20" x14ac:dyDescent="0.2">
      <c r="I170" s="7">
        <v>3</v>
      </c>
      <c r="J170" s="7" t="s">
        <v>32</v>
      </c>
      <c r="K170" s="8"/>
      <c r="L170" s="8"/>
      <c r="O170"/>
      <c r="P170"/>
      <c r="Q170"/>
      <c r="R170"/>
      <c r="S170"/>
      <c r="T170"/>
    </row>
    <row r="171" spans="9:20" x14ac:dyDescent="0.2">
      <c r="I171" s="7">
        <v>2</v>
      </c>
      <c r="J171" s="7" t="s">
        <v>31</v>
      </c>
      <c r="K171" s="8"/>
      <c r="L171" s="8"/>
      <c r="O171"/>
      <c r="P171"/>
      <c r="Q171"/>
      <c r="R171"/>
      <c r="S171"/>
      <c r="T171"/>
    </row>
    <row r="172" spans="9:20" x14ac:dyDescent="0.2">
      <c r="I172" s="7">
        <v>1</v>
      </c>
      <c r="J172" s="7">
        <v>1</v>
      </c>
      <c r="K172" s="8"/>
      <c r="L172" s="8"/>
      <c r="O172"/>
      <c r="P172"/>
      <c r="Q172"/>
      <c r="R172"/>
      <c r="S172"/>
      <c r="T172"/>
    </row>
    <row r="173" spans="9:20" x14ac:dyDescent="0.2">
      <c r="I173" s="7">
        <v>0</v>
      </c>
      <c r="J173" s="7" t="s">
        <v>166</v>
      </c>
      <c r="K173" s="8"/>
      <c r="L173" s="8"/>
      <c r="O173"/>
      <c r="P173"/>
      <c r="Q173"/>
      <c r="R173"/>
      <c r="S173"/>
      <c r="T173"/>
    </row>
    <row r="174" spans="9:20" x14ac:dyDescent="0.2">
      <c r="I174" s="7">
        <v>-1</v>
      </c>
      <c r="J174" s="7" t="s">
        <v>167</v>
      </c>
      <c r="K174" s="8"/>
      <c r="L174" s="8"/>
      <c r="O174"/>
      <c r="P174"/>
      <c r="Q174"/>
      <c r="R174"/>
      <c r="S174"/>
      <c r="T174"/>
    </row>
    <row r="175" spans="9:20" x14ac:dyDescent="0.2">
      <c r="I175" s="7">
        <v>-2</v>
      </c>
      <c r="J175" s="7" t="s">
        <v>167</v>
      </c>
      <c r="K175" s="8"/>
      <c r="L175" s="8"/>
      <c r="O175"/>
      <c r="P175"/>
      <c r="Q175"/>
      <c r="R175"/>
      <c r="S175"/>
      <c r="T175"/>
    </row>
    <row r="176" spans="9:20" x14ac:dyDescent="0.2">
      <c r="I176" s="7">
        <v>-3</v>
      </c>
      <c r="J176" s="7" t="s">
        <v>167</v>
      </c>
      <c r="K176" s="8"/>
      <c r="L176" s="8"/>
      <c r="O176"/>
      <c r="P176"/>
      <c r="Q176"/>
      <c r="R176"/>
      <c r="S176"/>
      <c r="T176"/>
    </row>
    <row r="177" spans="9:20" x14ac:dyDescent="0.2">
      <c r="I177" s="7">
        <v>-4</v>
      </c>
      <c r="J177" s="7" t="s">
        <v>167</v>
      </c>
      <c r="K177" s="8"/>
      <c r="L177" s="8"/>
      <c r="O177"/>
      <c r="P177"/>
      <c r="Q177"/>
      <c r="R177"/>
      <c r="S177"/>
      <c r="T177"/>
    </row>
    <row r="178" spans="9:20" x14ac:dyDescent="0.2">
      <c r="I178" s="7">
        <v>-5</v>
      </c>
      <c r="J178" s="7" t="s">
        <v>167</v>
      </c>
      <c r="K178" s="8"/>
      <c r="L178" s="8"/>
      <c r="O178"/>
      <c r="P178"/>
      <c r="Q178"/>
      <c r="R178"/>
      <c r="S178"/>
      <c r="T178"/>
    </row>
    <row r="179" spans="9:20" x14ac:dyDescent="0.2">
      <c r="I179" s="7">
        <v>-6</v>
      </c>
      <c r="J179" s="7" t="s">
        <v>167</v>
      </c>
      <c r="K179" s="8"/>
      <c r="L179" s="8"/>
      <c r="O179"/>
      <c r="P179"/>
      <c r="Q179"/>
      <c r="R179"/>
      <c r="S179"/>
      <c r="T179"/>
    </row>
    <row r="180" spans="9:20" x14ac:dyDescent="0.2">
      <c r="I180" s="7">
        <v>-7</v>
      </c>
      <c r="J180" s="7" t="s">
        <v>167</v>
      </c>
      <c r="K180" s="8"/>
      <c r="L180" s="8"/>
      <c r="O180"/>
      <c r="P180"/>
      <c r="Q180"/>
      <c r="R180"/>
      <c r="S180"/>
      <c r="T180"/>
    </row>
    <row r="181" spans="9:20" x14ac:dyDescent="0.2">
      <c r="I181" s="7">
        <v>-8</v>
      </c>
      <c r="J181" s="7" t="s">
        <v>167</v>
      </c>
      <c r="K181" s="8"/>
      <c r="L181" s="8"/>
      <c r="O181"/>
      <c r="P181"/>
      <c r="Q181"/>
      <c r="R181"/>
      <c r="S181"/>
      <c r="T181"/>
    </row>
    <row r="182" spans="9:20" x14ac:dyDescent="0.2">
      <c r="I182" s="7">
        <v>-9</v>
      </c>
      <c r="J182" s="7" t="s">
        <v>167</v>
      </c>
      <c r="K182" s="8"/>
      <c r="L182" s="8"/>
      <c r="O182"/>
      <c r="P182"/>
      <c r="Q182"/>
      <c r="R182"/>
      <c r="S182"/>
      <c r="T182"/>
    </row>
    <row r="183" spans="9:20" x14ac:dyDescent="0.2">
      <c r="I183" s="7">
        <v>-10</v>
      </c>
      <c r="J183" s="7" t="s">
        <v>167</v>
      </c>
      <c r="K183" s="8"/>
      <c r="L183" s="8"/>
      <c r="O183"/>
      <c r="P183"/>
      <c r="Q183"/>
      <c r="R183"/>
      <c r="S183"/>
      <c r="T183"/>
    </row>
    <row r="184" spans="9:20" x14ac:dyDescent="0.2">
      <c r="I184" s="7">
        <v>-11</v>
      </c>
      <c r="J184" s="7" t="s">
        <v>167</v>
      </c>
      <c r="K184" s="8"/>
      <c r="L184" s="8"/>
      <c r="O184"/>
      <c r="P184"/>
      <c r="Q184"/>
      <c r="R184"/>
      <c r="S184"/>
      <c r="T184"/>
    </row>
    <row r="185" spans="9:20" x14ac:dyDescent="0.2">
      <c r="I185" s="7">
        <v>-12</v>
      </c>
      <c r="J185" s="7" t="s">
        <v>167</v>
      </c>
      <c r="K185" s="8"/>
      <c r="L185" s="8"/>
      <c r="O185"/>
      <c r="P185"/>
      <c r="Q185"/>
      <c r="R185"/>
      <c r="S185"/>
      <c r="T185"/>
    </row>
    <row r="186" spans="9:20" x14ac:dyDescent="0.2">
      <c r="I186" s="7">
        <v>-13</v>
      </c>
      <c r="J186" s="7" t="s">
        <v>167</v>
      </c>
      <c r="K186" s="8"/>
      <c r="L186" s="8"/>
      <c r="O186"/>
      <c r="P186"/>
      <c r="Q186"/>
      <c r="R186"/>
      <c r="S186"/>
      <c r="T186"/>
    </row>
    <row r="187" spans="9:20" x14ac:dyDescent="0.2">
      <c r="I187" s="7">
        <v>-14</v>
      </c>
      <c r="J187" s="7" t="s">
        <v>167</v>
      </c>
      <c r="K187" s="8"/>
      <c r="L187" s="8"/>
      <c r="O187"/>
      <c r="P187"/>
      <c r="Q187"/>
      <c r="R187"/>
      <c r="S187"/>
      <c r="T187"/>
    </row>
    <row r="188" spans="9:20" x14ac:dyDescent="0.2">
      <c r="I188" s="7">
        <v>-15</v>
      </c>
      <c r="J188" s="7" t="s">
        <v>167</v>
      </c>
      <c r="K188" s="8"/>
      <c r="L188" s="8"/>
      <c r="O188"/>
      <c r="P188"/>
      <c r="Q188"/>
      <c r="R188"/>
      <c r="S188"/>
      <c r="T188"/>
    </row>
    <row r="189" spans="9:20" x14ac:dyDescent="0.2">
      <c r="I189" s="7">
        <v>-16</v>
      </c>
      <c r="J189" s="7" t="s">
        <v>167</v>
      </c>
      <c r="K189" s="8"/>
      <c r="L189" s="8"/>
      <c r="O189"/>
      <c r="P189"/>
      <c r="Q189"/>
      <c r="R189"/>
      <c r="S189"/>
      <c r="T189"/>
    </row>
    <row r="190" spans="9:20" x14ac:dyDescent="0.2">
      <c r="I190" s="7">
        <v>-17</v>
      </c>
      <c r="J190" s="7" t="s">
        <v>167</v>
      </c>
      <c r="K190" s="8"/>
      <c r="L190" s="8"/>
      <c r="O190"/>
      <c r="P190"/>
      <c r="Q190"/>
      <c r="R190"/>
      <c r="S190"/>
      <c r="T190"/>
    </row>
    <row r="191" spans="9:20" x14ac:dyDescent="0.2">
      <c r="I191" s="7">
        <v>-18</v>
      </c>
      <c r="J191" s="7" t="s">
        <v>167</v>
      </c>
      <c r="K191" s="8"/>
      <c r="L191" s="8"/>
      <c r="O191"/>
      <c r="P191"/>
      <c r="Q191"/>
      <c r="R191"/>
      <c r="S191"/>
      <c r="T191"/>
    </row>
    <row r="192" spans="9:20" x14ac:dyDescent="0.2">
      <c r="I192" s="7">
        <v>-19</v>
      </c>
      <c r="J192" s="7" t="s">
        <v>167</v>
      </c>
      <c r="K192" s="8"/>
      <c r="L192" s="8"/>
      <c r="O192"/>
      <c r="P192"/>
      <c r="Q192"/>
      <c r="R192"/>
      <c r="S192"/>
      <c r="T192"/>
    </row>
    <row r="193" spans="9:20" x14ac:dyDescent="0.2">
      <c r="I193" s="7">
        <v>-20</v>
      </c>
      <c r="J193" s="7" t="s">
        <v>167</v>
      </c>
      <c r="K193" s="8"/>
      <c r="L193" s="8"/>
      <c r="O193"/>
      <c r="P193"/>
      <c r="Q193"/>
      <c r="R193"/>
      <c r="S193"/>
      <c r="T193"/>
    </row>
    <row r="194" spans="9:20" x14ac:dyDescent="0.2">
      <c r="I194" s="7">
        <v>-21</v>
      </c>
      <c r="J194" s="7" t="s">
        <v>167</v>
      </c>
      <c r="K194" s="8"/>
      <c r="L194" s="8"/>
      <c r="O194"/>
      <c r="P194"/>
      <c r="Q194"/>
      <c r="R194"/>
      <c r="S194"/>
      <c r="T194"/>
    </row>
    <row r="195" spans="9:20" x14ac:dyDescent="0.2">
      <c r="I195" s="7">
        <v>-22</v>
      </c>
      <c r="J195" s="7" t="s">
        <v>167</v>
      </c>
      <c r="K195" s="8"/>
      <c r="L195" s="8"/>
      <c r="O195"/>
      <c r="P195"/>
      <c r="Q195"/>
      <c r="R195"/>
      <c r="S195"/>
      <c r="T195"/>
    </row>
    <row r="196" spans="9:20" x14ac:dyDescent="0.2">
      <c r="I196" s="7">
        <v>-23</v>
      </c>
      <c r="J196" s="7" t="s">
        <v>167</v>
      </c>
      <c r="K196" s="8"/>
      <c r="L196" s="8"/>
      <c r="O196"/>
      <c r="P196"/>
      <c r="Q196"/>
      <c r="R196"/>
      <c r="S196"/>
      <c r="T196"/>
    </row>
    <row r="197" spans="9:20" x14ac:dyDescent="0.2">
      <c r="I197" s="7">
        <v>-24</v>
      </c>
      <c r="J197" s="7" t="s">
        <v>167</v>
      </c>
      <c r="K197" s="8"/>
      <c r="L197" s="8"/>
      <c r="O197"/>
      <c r="P197"/>
      <c r="Q197"/>
      <c r="R197"/>
      <c r="S197"/>
      <c r="T197"/>
    </row>
    <row r="198" spans="9:20" x14ac:dyDescent="0.2">
      <c r="I198" s="7">
        <v>-25</v>
      </c>
      <c r="J198" s="7" t="s">
        <v>167</v>
      </c>
      <c r="K198" s="8"/>
      <c r="L198" s="8"/>
      <c r="O198"/>
      <c r="P198"/>
      <c r="Q198"/>
      <c r="R198"/>
      <c r="S198"/>
      <c r="T198"/>
    </row>
    <row r="199" spans="9:20" x14ac:dyDescent="0.2">
      <c r="I199" s="7">
        <v>-26</v>
      </c>
      <c r="J199" s="7" t="s">
        <v>167</v>
      </c>
      <c r="K199" s="8"/>
      <c r="L199" s="8"/>
      <c r="O199"/>
      <c r="P199"/>
      <c r="Q199"/>
      <c r="R199"/>
      <c r="S199"/>
      <c r="T199"/>
    </row>
    <row r="200" spans="9:20" x14ac:dyDescent="0.2">
      <c r="I200" s="7">
        <v>-27</v>
      </c>
      <c r="J200" s="7" t="s">
        <v>167</v>
      </c>
      <c r="K200" s="8"/>
      <c r="L200" s="8"/>
      <c r="O200"/>
      <c r="P200"/>
      <c r="Q200"/>
      <c r="R200"/>
      <c r="S200"/>
      <c r="T200"/>
    </row>
    <row r="201" spans="9:20" x14ac:dyDescent="0.2">
      <c r="I201" s="7">
        <v>-28</v>
      </c>
      <c r="J201" s="7" t="s">
        <v>167</v>
      </c>
      <c r="K201" s="8"/>
      <c r="L201" s="8"/>
      <c r="O201"/>
      <c r="P201"/>
      <c r="Q201"/>
      <c r="R201"/>
      <c r="S201"/>
      <c r="T201"/>
    </row>
    <row r="202" spans="9:20" x14ac:dyDescent="0.2">
      <c r="I202" s="7">
        <v>-29</v>
      </c>
      <c r="J202" s="7" t="s">
        <v>167</v>
      </c>
      <c r="K202" s="8"/>
      <c r="L202" s="8"/>
      <c r="O202"/>
      <c r="P202"/>
      <c r="Q202"/>
      <c r="R202"/>
      <c r="S202"/>
      <c r="T202"/>
    </row>
    <row r="203" spans="9:20" x14ac:dyDescent="0.2">
      <c r="I203" s="7">
        <v>-30</v>
      </c>
      <c r="J203" s="7" t="s">
        <v>167</v>
      </c>
      <c r="K203" s="8"/>
      <c r="L203" s="8"/>
      <c r="O203"/>
      <c r="P203"/>
      <c r="Q203"/>
      <c r="R203"/>
      <c r="S203"/>
      <c r="T203"/>
    </row>
    <row r="204" spans="9:20" x14ac:dyDescent="0.2">
      <c r="I204" s="7">
        <v>-31</v>
      </c>
      <c r="J204" s="7" t="s">
        <v>167</v>
      </c>
      <c r="K204" s="8"/>
      <c r="L204" s="8"/>
      <c r="O204"/>
      <c r="P204"/>
      <c r="Q204"/>
      <c r="R204"/>
      <c r="S204"/>
      <c r="T204"/>
    </row>
    <row r="205" spans="9:20" x14ac:dyDescent="0.2">
      <c r="I205" s="7">
        <v>-32</v>
      </c>
      <c r="J205" s="7" t="s">
        <v>167</v>
      </c>
      <c r="K205" s="8"/>
      <c r="L205" s="8"/>
      <c r="O205"/>
      <c r="P205"/>
      <c r="Q205"/>
      <c r="R205"/>
      <c r="S205"/>
      <c r="T205"/>
    </row>
    <row r="206" spans="9:20" x14ac:dyDescent="0.2">
      <c r="I206" s="7">
        <v>-33</v>
      </c>
      <c r="J206" s="7" t="s">
        <v>167</v>
      </c>
      <c r="K206" s="8"/>
      <c r="L206" s="8"/>
      <c r="O206"/>
      <c r="P206"/>
      <c r="Q206"/>
      <c r="R206"/>
      <c r="S206"/>
      <c r="T206"/>
    </row>
    <row r="207" spans="9:20" x14ac:dyDescent="0.2">
      <c r="I207" s="7">
        <v>-34</v>
      </c>
      <c r="J207" s="7" t="s">
        <v>167</v>
      </c>
      <c r="K207" s="8"/>
      <c r="L207" s="8"/>
      <c r="O207"/>
      <c r="P207"/>
      <c r="Q207"/>
      <c r="R207"/>
      <c r="S207"/>
      <c r="T207"/>
    </row>
    <row r="208" spans="9:20" x14ac:dyDescent="0.2">
      <c r="I208" s="7">
        <v>-35</v>
      </c>
      <c r="J208" s="7" t="s">
        <v>167</v>
      </c>
      <c r="K208" s="8"/>
      <c r="L208" s="8"/>
      <c r="O208"/>
      <c r="P208"/>
      <c r="Q208"/>
      <c r="R208"/>
      <c r="S208"/>
      <c r="T208"/>
    </row>
    <row r="209" spans="9:20" x14ac:dyDescent="0.2">
      <c r="I209" s="7">
        <v>-36</v>
      </c>
      <c r="J209" s="7" t="s">
        <v>167</v>
      </c>
      <c r="K209" s="8"/>
      <c r="L209" s="8"/>
      <c r="O209"/>
      <c r="P209"/>
      <c r="Q209"/>
      <c r="R209"/>
      <c r="S209"/>
      <c r="T209"/>
    </row>
    <row r="210" spans="9:20" x14ac:dyDescent="0.2">
      <c r="I210" s="7">
        <v>-37</v>
      </c>
      <c r="J210" s="7" t="s">
        <v>167</v>
      </c>
      <c r="K210" s="8"/>
      <c r="L210" s="8"/>
      <c r="O210"/>
      <c r="P210"/>
      <c r="Q210"/>
      <c r="R210"/>
      <c r="S210"/>
      <c r="T210"/>
    </row>
    <row r="211" spans="9:20" x14ac:dyDescent="0.2">
      <c r="I211" s="7">
        <v>-38</v>
      </c>
      <c r="J211" s="7" t="s">
        <v>167</v>
      </c>
      <c r="K211" s="8"/>
      <c r="L211" s="8"/>
      <c r="O211"/>
      <c r="P211"/>
      <c r="Q211"/>
      <c r="R211"/>
      <c r="S211"/>
      <c r="T211"/>
    </row>
    <row r="212" spans="9:20" x14ac:dyDescent="0.2">
      <c r="I212" s="7">
        <v>-39</v>
      </c>
      <c r="J212" s="7" t="s">
        <v>167</v>
      </c>
      <c r="K212" s="8"/>
      <c r="L212" s="8"/>
      <c r="O212"/>
      <c r="P212"/>
      <c r="Q212"/>
      <c r="R212"/>
      <c r="S212"/>
      <c r="T212"/>
    </row>
    <row r="213" spans="9:20" x14ac:dyDescent="0.2">
      <c r="I213" s="7">
        <v>-40</v>
      </c>
      <c r="J213" s="7" t="s">
        <v>167</v>
      </c>
      <c r="K213" s="8"/>
      <c r="L213" s="8"/>
      <c r="O213"/>
      <c r="P213"/>
      <c r="Q213"/>
      <c r="R213"/>
      <c r="S213"/>
      <c r="T213"/>
    </row>
    <row r="214" spans="9:20" x14ac:dyDescent="0.2">
      <c r="I214" s="7">
        <v>-41</v>
      </c>
      <c r="J214" s="7" t="s">
        <v>167</v>
      </c>
      <c r="K214" s="8"/>
      <c r="L214" s="8"/>
      <c r="O214"/>
      <c r="P214"/>
      <c r="Q214"/>
      <c r="R214"/>
      <c r="S214"/>
      <c r="T214"/>
    </row>
    <row r="215" spans="9:20" x14ac:dyDescent="0.2">
      <c r="I215" s="7">
        <v>-42</v>
      </c>
      <c r="J215" s="7" t="s">
        <v>167</v>
      </c>
      <c r="K215" s="8"/>
      <c r="L215" s="8"/>
      <c r="O215"/>
      <c r="P215"/>
      <c r="Q215"/>
      <c r="R215"/>
      <c r="S215"/>
      <c r="T215"/>
    </row>
    <row r="216" spans="9:20" x14ac:dyDescent="0.2">
      <c r="I216" s="7">
        <v>-43</v>
      </c>
      <c r="J216" s="7" t="s">
        <v>167</v>
      </c>
      <c r="K216" s="8"/>
      <c r="L216" s="8"/>
      <c r="O216"/>
      <c r="P216"/>
      <c r="Q216"/>
      <c r="R216"/>
      <c r="S216"/>
      <c r="T216"/>
    </row>
    <row r="217" spans="9:20" x14ac:dyDescent="0.2">
      <c r="I217" s="7">
        <v>-44</v>
      </c>
      <c r="J217" s="7" t="s">
        <v>167</v>
      </c>
      <c r="K217" s="8"/>
      <c r="L217" s="8"/>
      <c r="O217"/>
      <c r="P217"/>
      <c r="Q217"/>
      <c r="R217"/>
      <c r="S217"/>
      <c r="T217"/>
    </row>
    <row r="218" spans="9:20" x14ac:dyDescent="0.2">
      <c r="I218" s="7">
        <v>-45</v>
      </c>
      <c r="J218" s="7" t="s">
        <v>167</v>
      </c>
      <c r="K218" s="8"/>
      <c r="L218" s="8"/>
      <c r="O218"/>
      <c r="P218"/>
      <c r="Q218"/>
      <c r="R218"/>
      <c r="S218"/>
      <c r="T218"/>
    </row>
    <row r="219" spans="9:20" x14ac:dyDescent="0.2">
      <c r="I219" s="7">
        <v>-46</v>
      </c>
      <c r="J219" s="7" t="s">
        <v>167</v>
      </c>
      <c r="K219" s="8"/>
      <c r="L219" s="8"/>
      <c r="O219"/>
      <c r="P219"/>
      <c r="Q219"/>
      <c r="R219"/>
      <c r="S219"/>
      <c r="T219"/>
    </row>
    <row r="220" spans="9:20" x14ac:dyDescent="0.2">
      <c r="I220" s="7">
        <v>-47</v>
      </c>
      <c r="J220" s="7" t="s">
        <v>167</v>
      </c>
      <c r="K220" s="8"/>
      <c r="L220" s="8"/>
      <c r="O220"/>
      <c r="P220"/>
      <c r="Q220"/>
      <c r="R220"/>
      <c r="S220"/>
      <c r="T220"/>
    </row>
    <row r="221" spans="9:20" x14ac:dyDescent="0.2">
      <c r="I221" s="7">
        <v>-48</v>
      </c>
      <c r="J221" s="7" t="s">
        <v>167</v>
      </c>
      <c r="K221" s="8"/>
      <c r="L221" s="8"/>
      <c r="O221"/>
      <c r="P221"/>
      <c r="Q221"/>
      <c r="R221"/>
      <c r="S221"/>
      <c r="T221"/>
    </row>
    <row r="222" spans="9:20" x14ac:dyDescent="0.2">
      <c r="I222" s="7">
        <v>-49</v>
      </c>
      <c r="J222" s="7" t="s">
        <v>167</v>
      </c>
      <c r="K222" s="8"/>
      <c r="L222" s="8"/>
      <c r="O222"/>
      <c r="P222"/>
      <c r="Q222"/>
      <c r="R222"/>
      <c r="S222"/>
      <c r="T222"/>
    </row>
    <row r="223" spans="9:20" x14ac:dyDescent="0.2">
      <c r="I223" s="7">
        <v>-50</v>
      </c>
      <c r="J223" s="7" t="s">
        <v>167</v>
      </c>
      <c r="K223" s="8"/>
      <c r="L223" s="8"/>
      <c r="O223"/>
      <c r="P223"/>
      <c r="Q223"/>
      <c r="R223"/>
      <c r="S223"/>
      <c r="T223"/>
    </row>
    <row r="224" spans="9:20" x14ac:dyDescent="0.2">
      <c r="I224" s="7">
        <v>-51</v>
      </c>
      <c r="J224" s="7" t="s">
        <v>167</v>
      </c>
      <c r="K224" s="8"/>
      <c r="L224" s="8"/>
      <c r="O224"/>
      <c r="P224"/>
      <c r="Q224"/>
      <c r="R224"/>
      <c r="S224"/>
      <c r="T224"/>
    </row>
    <row r="225" spans="9:20" x14ac:dyDescent="0.2">
      <c r="I225" s="7">
        <v>-52</v>
      </c>
      <c r="J225" s="7" t="s">
        <v>167</v>
      </c>
      <c r="K225" s="8"/>
      <c r="L225" s="8"/>
      <c r="O225"/>
      <c r="P225"/>
      <c r="Q225"/>
      <c r="R225"/>
      <c r="S225"/>
      <c r="T225"/>
    </row>
    <row r="226" spans="9:20" x14ac:dyDescent="0.2">
      <c r="I226" s="7">
        <v>-53</v>
      </c>
      <c r="J226" s="7" t="s">
        <v>167</v>
      </c>
      <c r="K226" s="8"/>
      <c r="L226" s="8"/>
      <c r="O226"/>
      <c r="P226"/>
      <c r="Q226"/>
      <c r="R226"/>
      <c r="S226"/>
      <c r="T226"/>
    </row>
    <row r="227" spans="9:20" x14ac:dyDescent="0.2">
      <c r="I227" s="7">
        <v>-54</v>
      </c>
      <c r="J227" s="7" t="s">
        <v>167</v>
      </c>
      <c r="K227" s="8"/>
      <c r="L227" s="8"/>
      <c r="O227"/>
      <c r="P227"/>
      <c r="Q227"/>
      <c r="R227"/>
      <c r="S227"/>
      <c r="T227"/>
    </row>
    <row r="228" spans="9:20" x14ac:dyDescent="0.2">
      <c r="I228" s="7">
        <v>-55</v>
      </c>
      <c r="J228" s="7" t="s">
        <v>167</v>
      </c>
      <c r="K228" s="8"/>
      <c r="L228" s="8"/>
      <c r="O228"/>
      <c r="P228"/>
      <c r="Q228"/>
      <c r="R228"/>
      <c r="S228"/>
      <c r="T228"/>
    </row>
    <row r="229" spans="9:20" x14ac:dyDescent="0.2">
      <c r="I229" s="7">
        <v>-56</v>
      </c>
      <c r="J229" s="7" t="s">
        <v>167</v>
      </c>
      <c r="K229" s="8"/>
      <c r="L229" s="8"/>
      <c r="O229"/>
      <c r="P229"/>
      <c r="Q229"/>
      <c r="R229"/>
      <c r="S229"/>
      <c r="T229"/>
    </row>
    <row r="230" spans="9:20" x14ac:dyDescent="0.2">
      <c r="I230" s="7">
        <v>-57</v>
      </c>
      <c r="J230" s="7" t="s">
        <v>167</v>
      </c>
      <c r="K230" s="8"/>
      <c r="L230" s="8"/>
      <c r="O230"/>
      <c r="P230"/>
      <c r="Q230"/>
      <c r="R230"/>
      <c r="S230"/>
      <c r="T230"/>
    </row>
    <row r="231" spans="9:20" x14ac:dyDescent="0.2">
      <c r="I231" s="7">
        <v>-58</v>
      </c>
      <c r="J231" s="7" t="s">
        <v>167</v>
      </c>
      <c r="K231" s="8"/>
      <c r="L231" s="8"/>
      <c r="O231"/>
      <c r="P231"/>
      <c r="Q231"/>
      <c r="R231"/>
      <c r="S231"/>
      <c r="T231"/>
    </row>
    <row r="232" spans="9:20" x14ac:dyDescent="0.2">
      <c r="I232" s="7">
        <v>-59</v>
      </c>
      <c r="J232" s="7" t="s">
        <v>167</v>
      </c>
      <c r="K232" s="8"/>
      <c r="L232" s="8"/>
      <c r="O232"/>
      <c r="P232"/>
      <c r="Q232"/>
      <c r="R232"/>
      <c r="S232"/>
      <c r="T232"/>
    </row>
    <row r="233" spans="9:20" x14ac:dyDescent="0.2">
      <c r="I233" s="7">
        <v>-60</v>
      </c>
      <c r="J233" s="7" t="s">
        <v>167</v>
      </c>
      <c r="K233" s="8"/>
      <c r="L233" s="8"/>
      <c r="O233"/>
      <c r="P233"/>
      <c r="Q233"/>
      <c r="R233"/>
      <c r="S233"/>
      <c r="T233"/>
    </row>
    <row r="234" spans="9:20" x14ac:dyDescent="0.2">
      <c r="I234" s="7">
        <v>-61</v>
      </c>
      <c r="J234" s="7" t="s">
        <v>167</v>
      </c>
      <c r="K234" s="8"/>
      <c r="L234" s="8"/>
      <c r="O234"/>
      <c r="P234"/>
      <c r="Q234"/>
      <c r="R234"/>
      <c r="S234"/>
      <c r="T234"/>
    </row>
    <row r="235" spans="9:20" x14ac:dyDescent="0.2">
      <c r="I235" s="7">
        <v>-62</v>
      </c>
      <c r="J235" s="7" t="s">
        <v>167</v>
      </c>
      <c r="K235" s="8"/>
      <c r="L235" s="8"/>
      <c r="O235"/>
      <c r="P235"/>
      <c r="Q235"/>
      <c r="R235"/>
      <c r="S235"/>
      <c r="T235"/>
    </row>
    <row r="236" spans="9:20" x14ac:dyDescent="0.2">
      <c r="I236" s="7">
        <v>-63</v>
      </c>
      <c r="J236" s="7" t="s">
        <v>167</v>
      </c>
      <c r="K236" s="8"/>
      <c r="L236" s="8"/>
      <c r="O236"/>
      <c r="P236"/>
      <c r="Q236"/>
      <c r="R236"/>
      <c r="S236"/>
      <c r="T236"/>
    </row>
    <row r="237" spans="9:20" x14ac:dyDescent="0.2">
      <c r="I237" s="7">
        <v>-64</v>
      </c>
      <c r="J237" s="7" t="s">
        <v>167</v>
      </c>
      <c r="K237" s="8"/>
      <c r="L237" s="8"/>
      <c r="O237"/>
      <c r="P237"/>
      <c r="Q237"/>
      <c r="R237"/>
      <c r="S237"/>
      <c r="T237"/>
    </row>
    <row r="238" spans="9:20" x14ac:dyDescent="0.2">
      <c r="I238" s="7">
        <v>-65</v>
      </c>
      <c r="J238" s="7" t="s">
        <v>167</v>
      </c>
      <c r="K238" s="8"/>
      <c r="L238" s="8"/>
      <c r="O238"/>
      <c r="P238"/>
      <c r="Q238"/>
      <c r="R238"/>
      <c r="S238"/>
      <c r="T238"/>
    </row>
    <row r="239" spans="9:20" x14ac:dyDescent="0.2">
      <c r="I239" s="7">
        <v>-66</v>
      </c>
      <c r="J239" s="7" t="s">
        <v>167</v>
      </c>
      <c r="K239" s="8"/>
      <c r="L239" s="8"/>
      <c r="O239"/>
      <c r="P239"/>
      <c r="Q239"/>
      <c r="R239"/>
      <c r="S239"/>
      <c r="T239"/>
    </row>
    <row r="240" spans="9:20" x14ac:dyDescent="0.2">
      <c r="I240" s="7">
        <v>-67</v>
      </c>
      <c r="J240" s="7" t="s">
        <v>167</v>
      </c>
      <c r="K240" s="8"/>
      <c r="L240" s="8"/>
      <c r="O240"/>
      <c r="P240"/>
      <c r="Q240"/>
      <c r="R240"/>
      <c r="S240"/>
      <c r="T240"/>
    </row>
    <row r="241" spans="9:20" x14ac:dyDescent="0.2">
      <c r="I241" s="7">
        <v>-68</v>
      </c>
      <c r="J241" s="7" t="s">
        <v>167</v>
      </c>
      <c r="K241" s="8"/>
      <c r="L241" s="8"/>
      <c r="O241"/>
      <c r="P241"/>
      <c r="Q241"/>
      <c r="R241"/>
      <c r="S241"/>
      <c r="T241"/>
    </row>
    <row r="242" spans="9:20" x14ac:dyDescent="0.2">
      <c r="I242" s="7">
        <v>-69</v>
      </c>
      <c r="J242" s="7" t="s">
        <v>167</v>
      </c>
      <c r="K242" s="8"/>
      <c r="L242" s="8"/>
      <c r="O242"/>
      <c r="P242"/>
      <c r="Q242"/>
      <c r="R242"/>
      <c r="S242"/>
      <c r="T242"/>
    </row>
    <row r="243" spans="9:20" x14ac:dyDescent="0.2">
      <c r="I243" s="7">
        <v>-70</v>
      </c>
      <c r="J243" s="7" t="s">
        <v>167</v>
      </c>
      <c r="K243" s="8"/>
      <c r="L243" s="8"/>
      <c r="O243"/>
      <c r="P243"/>
      <c r="Q243"/>
      <c r="R243"/>
      <c r="S243"/>
      <c r="T243"/>
    </row>
    <row r="244" spans="9:20" x14ac:dyDescent="0.2">
      <c r="I244" s="7">
        <v>-71</v>
      </c>
      <c r="J244" s="7" t="s">
        <v>167</v>
      </c>
      <c r="K244" s="8"/>
      <c r="L244" s="8"/>
      <c r="O244"/>
      <c r="P244"/>
      <c r="Q244"/>
      <c r="R244"/>
      <c r="S244"/>
      <c r="T244"/>
    </row>
    <row r="245" spans="9:20" x14ac:dyDescent="0.2">
      <c r="I245" s="7">
        <v>-72</v>
      </c>
      <c r="J245" s="7" t="s">
        <v>167</v>
      </c>
      <c r="K245" s="8"/>
      <c r="L245" s="8"/>
      <c r="O245"/>
      <c r="P245"/>
      <c r="Q245"/>
      <c r="R245"/>
      <c r="S245"/>
      <c r="T245"/>
    </row>
    <row r="246" spans="9:20" x14ac:dyDescent="0.2">
      <c r="I246" s="7">
        <v>-73</v>
      </c>
      <c r="J246" s="7" t="s">
        <v>167</v>
      </c>
      <c r="K246" s="8"/>
      <c r="L246" s="8"/>
      <c r="O246"/>
      <c r="P246"/>
      <c r="Q246"/>
      <c r="R246"/>
      <c r="S246"/>
      <c r="T246"/>
    </row>
    <row r="247" spans="9:20" x14ac:dyDescent="0.2">
      <c r="I247" s="7">
        <v>-74</v>
      </c>
      <c r="J247" s="7" t="s">
        <v>167</v>
      </c>
      <c r="K247" s="8"/>
      <c r="L247" s="8"/>
      <c r="O247"/>
      <c r="P247"/>
      <c r="Q247"/>
      <c r="R247"/>
      <c r="S247"/>
      <c r="T247"/>
    </row>
    <row r="248" spans="9:20" x14ac:dyDescent="0.2">
      <c r="I248" s="7">
        <v>-75</v>
      </c>
      <c r="J248" s="7" t="s">
        <v>167</v>
      </c>
      <c r="K248" s="8"/>
      <c r="L248" s="8"/>
      <c r="O248"/>
      <c r="P248"/>
      <c r="Q248"/>
      <c r="R248"/>
      <c r="S248"/>
      <c r="T248"/>
    </row>
    <row r="249" spans="9:20" x14ac:dyDescent="0.2">
      <c r="I249" s="7">
        <v>-76</v>
      </c>
      <c r="J249" s="7" t="s">
        <v>167</v>
      </c>
      <c r="K249" s="8"/>
      <c r="L249" s="8"/>
      <c r="O249"/>
      <c r="P249"/>
      <c r="Q249"/>
      <c r="R249"/>
      <c r="S249"/>
      <c r="T249"/>
    </row>
    <row r="250" spans="9:20" x14ac:dyDescent="0.2">
      <c r="I250" s="7">
        <v>-77</v>
      </c>
      <c r="J250" s="7" t="s">
        <v>167</v>
      </c>
      <c r="K250" s="8"/>
      <c r="L250" s="8"/>
      <c r="O250"/>
      <c r="P250"/>
      <c r="Q250"/>
      <c r="R250"/>
      <c r="S250"/>
      <c r="T250"/>
    </row>
    <row r="251" spans="9:20" x14ac:dyDescent="0.2">
      <c r="I251" s="7">
        <v>-78</v>
      </c>
      <c r="J251" s="7" t="s">
        <v>167</v>
      </c>
      <c r="K251" s="8"/>
      <c r="L251" s="8"/>
      <c r="O251"/>
      <c r="P251"/>
      <c r="Q251"/>
      <c r="R251"/>
      <c r="S251"/>
      <c r="T251"/>
    </row>
    <row r="252" spans="9:20" x14ac:dyDescent="0.2">
      <c r="I252" s="7">
        <v>-79</v>
      </c>
      <c r="J252" s="7" t="s">
        <v>167</v>
      </c>
      <c r="K252" s="8"/>
      <c r="L252" s="8"/>
      <c r="O252"/>
      <c r="P252"/>
      <c r="Q252"/>
      <c r="R252"/>
      <c r="S252"/>
      <c r="T252"/>
    </row>
    <row r="253" spans="9:20" x14ac:dyDescent="0.2">
      <c r="I253" s="7">
        <v>-80</v>
      </c>
      <c r="J253" s="7" t="s">
        <v>167</v>
      </c>
      <c r="K253" s="8"/>
      <c r="L253" s="8"/>
      <c r="O253"/>
      <c r="P253"/>
      <c r="Q253"/>
      <c r="R253"/>
      <c r="S253"/>
      <c r="T253"/>
    </row>
    <row r="254" spans="9:20" x14ac:dyDescent="0.2">
      <c r="I254" s="7">
        <v>-81</v>
      </c>
      <c r="J254" s="7" t="s">
        <v>167</v>
      </c>
      <c r="K254" s="8"/>
      <c r="L254" s="8"/>
      <c r="O254"/>
      <c r="P254"/>
      <c r="Q254"/>
      <c r="R254"/>
      <c r="S254"/>
      <c r="T254"/>
    </row>
    <row r="255" spans="9:20" x14ac:dyDescent="0.2">
      <c r="I255" s="7">
        <v>-82</v>
      </c>
      <c r="J255" s="7" t="s">
        <v>167</v>
      </c>
      <c r="K255" s="8"/>
      <c r="L255" s="8"/>
      <c r="O255"/>
      <c r="P255"/>
      <c r="Q255"/>
      <c r="R255"/>
      <c r="S255"/>
      <c r="T255"/>
    </row>
    <row r="256" spans="9:20" x14ac:dyDescent="0.2">
      <c r="I256" s="7">
        <v>-83</v>
      </c>
      <c r="J256" s="7" t="s">
        <v>167</v>
      </c>
      <c r="K256" s="8"/>
      <c r="L256" s="8"/>
      <c r="O256"/>
      <c r="P256"/>
      <c r="Q256"/>
      <c r="R256"/>
      <c r="S256"/>
      <c r="T256"/>
    </row>
    <row r="257" spans="9:20" x14ac:dyDescent="0.2">
      <c r="I257" s="7">
        <v>-84</v>
      </c>
      <c r="J257" s="7" t="s">
        <v>167</v>
      </c>
      <c r="K257" s="8"/>
      <c r="L257" s="8"/>
      <c r="O257"/>
      <c r="P257"/>
      <c r="Q257"/>
      <c r="R257"/>
      <c r="S257"/>
      <c r="T257"/>
    </row>
    <row r="258" spans="9:20" x14ac:dyDescent="0.2">
      <c r="I258" s="7">
        <v>-85</v>
      </c>
      <c r="J258" s="7" t="s">
        <v>167</v>
      </c>
      <c r="K258" s="8"/>
      <c r="L258" s="8"/>
      <c r="O258"/>
      <c r="P258"/>
      <c r="Q258"/>
      <c r="R258"/>
      <c r="S258"/>
      <c r="T258"/>
    </row>
    <row r="259" spans="9:20" x14ac:dyDescent="0.2">
      <c r="I259" s="7">
        <v>-86</v>
      </c>
      <c r="J259" s="7" t="s">
        <v>167</v>
      </c>
      <c r="K259" s="8"/>
      <c r="L259" s="8"/>
      <c r="O259"/>
      <c r="P259"/>
      <c r="Q259"/>
      <c r="R259"/>
      <c r="S259"/>
      <c r="T259"/>
    </row>
    <row r="260" spans="9:20" x14ac:dyDescent="0.2">
      <c r="I260" s="7">
        <v>-87</v>
      </c>
      <c r="J260" s="7" t="s">
        <v>167</v>
      </c>
      <c r="K260" s="8"/>
      <c r="L260" s="8"/>
      <c r="O260"/>
      <c r="P260"/>
      <c r="Q260"/>
      <c r="R260"/>
      <c r="S260"/>
      <c r="T260"/>
    </row>
    <row r="261" spans="9:20" x14ac:dyDescent="0.2">
      <c r="I261" s="7">
        <v>-88</v>
      </c>
      <c r="J261" s="7" t="s">
        <v>167</v>
      </c>
      <c r="K261" s="8"/>
      <c r="L261" s="8"/>
      <c r="O261"/>
      <c r="P261"/>
      <c r="Q261"/>
      <c r="R261"/>
      <c r="S261"/>
      <c r="T261"/>
    </row>
    <row r="262" spans="9:20" x14ac:dyDescent="0.2">
      <c r="I262" s="7">
        <v>-89</v>
      </c>
      <c r="J262" s="7" t="s">
        <v>167</v>
      </c>
      <c r="K262" s="8"/>
      <c r="L262" s="8"/>
      <c r="O262"/>
      <c r="P262"/>
      <c r="Q262"/>
      <c r="R262"/>
      <c r="S262"/>
      <c r="T262"/>
    </row>
    <row r="263" spans="9:20" x14ac:dyDescent="0.2">
      <c r="I263" s="7">
        <v>-90</v>
      </c>
      <c r="J263" s="7" t="s">
        <v>167</v>
      </c>
      <c r="K263" s="8"/>
      <c r="L263" s="8"/>
      <c r="O263"/>
      <c r="P263"/>
      <c r="Q263"/>
      <c r="R263"/>
      <c r="S263"/>
      <c r="T263"/>
    </row>
    <row r="264" spans="9:20" x14ac:dyDescent="0.2">
      <c r="I264" s="7">
        <v>-91</v>
      </c>
      <c r="J264" s="7" t="s">
        <v>167</v>
      </c>
      <c r="K264" s="8"/>
      <c r="L264" s="8"/>
      <c r="O264"/>
      <c r="P264"/>
      <c r="Q264"/>
      <c r="R264"/>
      <c r="S264"/>
      <c r="T264"/>
    </row>
    <row r="265" spans="9:20" x14ac:dyDescent="0.2">
      <c r="I265" s="7">
        <v>-92</v>
      </c>
      <c r="J265" s="7" t="s">
        <v>167</v>
      </c>
      <c r="K265" s="8"/>
      <c r="L265" s="8"/>
      <c r="O265"/>
      <c r="P265"/>
      <c r="Q265"/>
      <c r="R265"/>
      <c r="S265"/>
      <c r="T265"/>
    </row>
    <row r="266" spans="9:20" x14ac:dyDescent="0.2">
      <c r="I266" s="7">
        <v>-93</v>
      </c>
      <c r="J266" s="7" t="s">
        <v>167</v>
      </c>
      <c r="K266" s="8"/>
      <c r="L266" s="8"/>
      <c r="O266"/>
      <c r="P266"/>
      <c r="Q266"/>
      <c r="R266"/>
      <c r="S266"/>
      <c r="T266"/>
    </row>
    <row r="267" spans="9:20" x14ac:dyDescent="0.2">
      <c r="I267" s="7">
        <v>-94</v>
      </c>
      <c r="J267" s="7" t="s">
        <v>167</v>
      </c>
      <c r="K267" s="8"/>
      <c r="L267" s="8"/>
      <c r="O267"/>
      <c r="P267"/>
      <c r="Q267"/>
      <c r="R267"/>
      <c r="S267"/>
      <c r="T267"/>
    </row>
    <row r="268" spans="9:20" x14ac:dyDescent="0.2">
      <c r="I268" s="7">
        <v>-95</v>
      </c>
      <c r="J268" s="7" t="s">
        <v>167</v>
      </c>
      <c r="K268" s="8"/>
      <c r="L268" s="8"/>
      <c r="O268"/>
      <c r="P268"/>
      <c r="Q268"/>
      <c r="R268"/>
      <c r="S268"/>
      <c r="T268"/>
    </row>
    <row r="269" spans="9:20" x14ac:dyDescent="0.2">
      <c r="I269" s="7">
        <v>-96</v>
      </c>
      <c r="J269" s="7" t="s">
        <v>167</v>
      </c>
      <c r="K269" s="8"/>
      <c r="L269" s="8"/>
      <c r="O269"/>
      <c r="P269"/>
      <c r="Q269"/>
      <c r="R269"/>
      <c r="S269"/>
      <c r="T269"/>
    </row>
    <row r="270" spans="9:20" x14ac:dyDescent="0.2">
      <c r="I270" s="7">
        <v>-97</v>
      </c>
      <c r="J270" s="7" t="s">
        <v>167</v>
      </c>
      <c r="K270" s="8"/>
      <c r="L270" s="8"/>
      <c r="O270"/>
      <c r="P270"/>
      <c r="Q270"/>
      <c r="R270"/>
      <c r="S270"/>
      <c r="T270"/>
    </row>
    <row r="271" spans="9:20" x14ac:dyDescent="0.2">
      <c r="I271" s="7">
        <v>-98</v>
      </c>
      <c r="J271" s="7" t="s">
        <v>167</v>
      </c>
      <c r="K271" s="8"/>
      <c r="L271" s="8"/>
      <c r="O271"/>
      <c r="P271"/>
      <c r="Q271"/>
      <c r="R271"/>
      <c r="S271"/>
      <c r="T271"/>
    </row>
    <row r="272" spans="9:20" x14ac:dyDescent="0.2">
      <c r="I272" s="7">
        <v>-99</v>
      </c>
      <c r="J272" s="7" t="s">
        <v>167</v>
      </c>
      <c r="K272" s="8"/>
      <c r="L272" s="8"/>
      <c r="O272"/>
      <c r="P272"/>
      <c r="Q272"/>
      <c r="R272"/>
      <c r="S272"/>
      <c r="T272"/>
    </row>
    <row r="273" spans="9:20" x14ac:dyDescent="0.2">
      <c r="I273" s="7">
        <v>-100</v>
      </c>
      <c r="J273" s="7" t="s">
        <v>167</v>
      </c>
      <c r="K273" s="8"/>
      <c r="L273" s="8"/>
      <c r="O273"/>
      <c r="P273"/>
      <c r="Q273"/>
      <c r="R273"/>
      <c r="S273"/>
      <c r="T273"/>
    </row>
    <row r="274" spans="9:20" x14ac:dyDescent="0.2">
      <c r="I274" s="7">
        <v>-101</v>
      </c>
      <c r="J274" s="7" t="s">
        <v>167</v>
      </c>
      <c r="K274" s="8"/>
      <c r="L274" s="8"/>
      <c r="O274"/>
      <c r="P274"/>
      <c r="Q274"/>
      <c r="R274"/>
      <c r="S274"/>
      <c r="T274"/>
    </row>
    <row r="275" spans="9:20" x14ac:dyDescent="0.2">
      <c r="I275" s="7">
        <v>-102</v>
      </c>
      <c r="J275" s="7" t="s">
        <v>167</v>
      </c>
      <c r="K275" s="8"/>
      <c r="L275" s="8"/>
      <c r="O275"/>
      <c r="P275"/>
      <c r="Q275"/>
      <c r="R275"/>
      <c r="S275"/>
      <c r="T275"/>
    </row>
    <row r="276" spans="9:20" x14ac:dyDescent="0.2">
      <c r="I276" s="7">
        <v>-103</v>
      </c>
      <c r="J276" s="7" t="s">
        <v>167</v>
      </c>
      <c r="K276" s="8"/>
      <c r="L276" s="8"/>
      <c r="O276"/>
      <c r="P276"/>
      <c r="Q276"/>
      <c r="R276"/>
      <c r="S276"/>
      <c r="T276"/>
    </row>
    <row r="277" spans="9:20" x14ac:dyDescent="0.2">
      <c r="I277" s="7">
        <v>-104</v>
      </c>
      <c r="J277" s="7" t="s">
        <v>167</v>
      </c>
      <c r="K277" s="8"/>
      <c r="L277" s="8"/>
      <c r="O277"/>
      <c r="P277"/>
      <c r="Q277"/>
      <c r="R277"/>
      <c r="S277"/>
      <c r="T277"/>
    </row>
    <row r="278" spans="9:20" x14ac:dyDescent="0.2">
      <c r="I278" s="7">
        <v>-105</v>
      </c>
      <c r="J278" s="7" t="s">
        <v>167</v>
      </c>
      <c r="K278" s="8"/>
      <c r="L278" s="8"/>
      <c r="O278"/>
      <c r="P278"/>
      <c r="Q278"/>
      <c r="R278"/>
      <c r="S278"/>
      <c r="T278"/>
    </row>
    <row r="279" spans="9:20" x14ac:dyDescent="0.2">
      <c r="I279" s="7">
        <v>-106</v>
      </c>
      <c r="J279" s="7" t="s">
        <v>167</v>
      </c>
      <c r="K279" s="8"/>
      <c r="L279" s="8"/>
      <c r="O279"/>
      <c r="P279"/>
      <c r="Q279"/>
      <c r="R279"/>
      <c r="S279"/>
      <c r="T279"/>
    </row>
    <row r="280" spans="9:20" x14ac:dyDescent="0.2">
      <c r="I280" s="7">
        <v>-107</v>
      </c>
      <c r="J280" s="7" t="s">
        <v>167</v>
      </c>
      <c r="K280" s="8"/>
      <c r="L280" s="8"/>
      <c r="O280"/>
      <c r="P280"/>
      <c r="Q280"/>
      <c r="R280"/>
      <c r="S280"/>
      <c r="T280"/>
    </row>
    <row r="281" spans="9:20" x14ac:dyDescent="0.2">
      <c r="I281" s="7">
        <v>-108</v>
      </c>
      <c r="J281" s="7" t="s">
        <v>167</v>
      </c>
      <c r="K281" s="8"/>
      <c r="L281" s="8"/>
      <c r="O281"/>
      <c r="P281"/>
      <c r="Q281"/>
      <c r="R281"/>
      <c r="S281"/>
      <c r="T281"/>
    </row>
    <row r="282" spans="9:20" x14ac:dyDescent="0.2">
      <c r="I282" s="7">
        <v>-109</v>
      </c>
      <c r="J282" s="7" t="s">
        <v>167</v>
      </c>
      <c r="K282" s="8"/>
      <c r="L282" s="8"/>
      <c r="O282"/>
      <c r="P282"/>
      <c r="Q282"/>
      <c r="R282"/>
      <c r="S282"/>
      <c r="T282"/>
    </row>
    <row r="283" spans="9:20" x14ac:dyDescent="0.2">
      <c r="I283" s="7">
        <v>-110</v>
      </c>
      <c r="J283" s="7" t="s">
        <v>167</v>
      </c>
      <c r="K283" s="8"/>
      <c r="L283" s="8"/>
      <c r="O283"/>
      <c r="P283"/>
      <c r="Q283"/>
      <c r="R283"/>
      <c r="S283"/>
      <c r="T283"/>
    </row>
    <row r="284" spans="9:20" x14ac:dyDescent="0.2">
      <c r="I284" s="7">
        <v>-111</v>
      </c>
      <c r="J284" s="7" t="s">
        <v>167</v>
      </c>
      <c r="K284" s="8"/>
      <c r="L284" s="8"/>
      <c r="O284"/>
      <c r="P284"/>
      <c r="Q284"/>
      <c r="R284"/>
      <c r="S284"/>
      <c r="T284"/>
    </row>
    <row r="285" spans="9:20" x14ac:dyDescent="0.2">
      <c r="I285" s="7">
        <v>-112</v>
      </c>
      <c r="J285" s="7" t="s">
        <v>167</v>
      </c>
      <c r="K285" s="8"/>
      <c r="L285" s="8"/>
      <c r="O285"/>
      <c r="P285"/>
      <c r="Q285"/>
      <c r="R285"/>
      <c r="S285"/>
      <c r="T285"/>
    </row>
    <row r="286" spans="9:20" x14ac:dyDescent="0.2">
      <c r="I286" s="7">
        <v>-113</v>
      </c>
      <c r="J286" s="7" t="s">
        <v>167</v>
      </c>
      <c r="K286" s="8"/>
      <c r="L286" s="8"/>
      <c r="O286"/>
      <c r="P286"/>
      <c r="Q286"/>
      <c r="R286"/>
      <c r="S286"/>
      <c r="T286"/>
    </row>
    <row r="287" spans="9:20" x14ac:dyDescent="0.2">
      <c r="I287" s="7">
        <v>-114</v>
      </c>
      <c r="J287" s="7" t="s">
        <v>167</v>
      </c>
      <c r="K287" s="8"/>
      <c r="L287" s="8"/>
      <c r="O287"/>
      <c r="P287"/>
      <c r="Q287"/>
      <c r="R287"/>
      <c r="S287"/>
      <c r="T287"/>
    </row>
    <row r="288" spans="9:20" x14ac:dyDescent="0.2">
      <c r="I288" s="7">
        <v>-115</v>
      </c>
      <c r="J288" s="7" t="s">
        <v>167</v>
      </c>
      <c r="K288" s="8"/>
      <c r="L288" s="8"/>
      <c r="O288"/>
      <c r="P288"/>
      <c r="Q288"/>
      <c r="R288"/>
      <c r="S288"/>
      <c r="T288"/>
    </row>
    <row r="289" spans="9:20" x14ac:dyDescent="0.2">
      <c r="I289" s="7">
        <v>-116</v>
      </c>
      <c r="J289" s="7" t="s">
        <v>167</v>
      </c>
      <c r="K289" s="8"/>
      <c r="L289" s="8"/>
      <c r="O289"/>
      <c r="P289"/>
      <c r="Q289"/>
      <c r="R289"/>
      <c r="S289"/>
      <c r="T289"/>
    </row>
    <row r="290" spans="9:20" x14ac:dyDescent="0.2">
      <c r="I290" s="7">
        <v>-117</v>
      </c>
      <c r="J290" s="7" t="s">
        <v>167</v>
      </c>
      <c r="K290" s="8"/>
      <c r="L290" s="8"/>
      <c r="O290"/>
      <c r="P290"/>
      <c r="Q290"/>
      <c r="R290"/>
      <c r="S290"/>
      <c r="T290"/>
    </row>
    <row r="291" spans="9:20" x14ac:dyDescent="0.2">
      <c r="I291" s="7">
        <v>-118</v>
      </c>
      <c r="J291" s="7" t="s">
        <v>167</v>
      </c>
      <c r="K291" s="8"/>
      <c r="L291" s="8"/>
      <c r="O291"/>
      <c r="P291"/>
      <c r="Q291"/>
      <c r="R291"/>
      <c r="S291"/>
      <c r="T291"/>
    </row>
    <row r="292" spans="9:20" x14ac:dyDescent="0.2">
      <c r="I292" s="7">
        <v>-119</v>
      </c>
      <c r="J292" s="7" t="s">
        <v>167</v>
      </c>
      <c r="K292" s="8"/>
      <c r="L292" s="8"/>
      <c r="O292"/>
      <c r="P292"/>
      <c r="Q292"/>
      <c r="R292"/>
      <c r="S292"/>
      <c r="T292"/>
    </row>
    <row r="293" spans="9:20" x14ac:dyDescent="0.2">
      <c r="I293" s="7">
        <v>-120</v>
      </c>
      <c r="J293" s="7" t="s">
        <v>167</v>
      </c>
      <c r="K293" s="8"/>
      <c r="L293" s="8"/>
      <c r="O293"/>
      <c r="P293"/>
      <c r="Q293"/>
      <c r="R293"/>
      <c r="S293"/>
      <c r="T293"/>
    </row>
    <row r="294" spans="9:20" x14ac:dyDescent="0.2">
      <c r="I294" s="7">
        <v>-121</v>
      </c>
      <c r="J294" s="7" t="s">
        <v>167</v>
      </c>
      <c r="K294" s="8"/>
      <c r="L294" s="8"/>
      <c r="O294"/>
      <c r="P294"/>
      <c r="Q294"/>
      <c r="R294"/>
      <c r="S294"/>
      <c r="T294"/>
    </row>
    <row r="295" spans="9:20" x14ac:dyDescent="0.2">
      <c r="I295" s="7">
        <v>-122</v>
      </c>
      <c r="J295" s="7" t="s">
        <v>167</v>
      </c>
      <c r="K295" s="8"/>
      <c r="L295" s="8"/>
      <c r="O295"/>
      <c r="P295"/>
      <c r="Q295"/>
      <c r="R295"/>
      <c r="S295"/>
      <c r="T295"/>
    </row>
    <row r="296" spans="9:20" x14ac:dyDescent="0.2">
      <c r="I296" s="7">
        <v>-123</v>
      </c>
      <c r="J296" s="7" t="s">
        <v>167</v>
      </c>
      <c r="K296" s="8"/>
      <c r="L296" s="8"/>
      <c r="O296"/>
      <c r="P296"/>
      <c r="Q296"/>
      <c r="R296"/>
      <c r="S296"/>
      <c r="T296"/>
    </row>
    <row r="297" spans="9:20" x14ac:dyDescent="0.2">
      <c r="I297" s="7">
        <v>-124</v>
      </c>
      <c r="J297" s="7" t="s">
        <v>167</v>
      </c>
      <c r="K297" s="8"/>
      <c r="L297" s="8"/>
      <c r="O297"/>
      <c r="P297"/>
      <c r="Q297"/>
      <c r="R297"/>
      <c r="S297"/>
      <c r="T297"/>
    </row>
    <row r="298" spans="9:20" x14ac:dyDescent="0.2">
      <c r="I298" s="7">
        <v>-125</v>
      </c>
      <c r="J298" s="7" t="s">
        <v>167</v>
      </c>
      <c r="K298" s="8"/>
      <c r="L298" s="8"/>
      <c r="O298"/>
      <c r="P298"/>
      <c r="Q298"/>
      <c r="R298"/>
      <c r="S298"/>
      <c r="T298"/>
    </row>
    <row r="299" spans="9:20" x14ac:dyDescent="0.2">
      <c r="I299" s="7">
        <v>-126</v>
      </c>
      <c r="J299" s="7" t="s">
        <v>167</v>
      </c>
      <c r="K299" s="8"/>
      <c r="L299" s="8"/>
      <c r="O299"/>
      <c r="P299"/>
      <c r="Q299"/>
      <c r="R299"/>
      <c r="S299"/>
      <c r="T299"/>
    </row>
    <row r="300" spans="9:20" x14ac:dyDescent="0.2">
      <c r="I300" s="7">
        <v>-127</v>
      </c>
      <c r="J300" s="7" t="s">
        <v>167</v>
      </c>
      <c r="K300" s="8"/>
      <c r="L300" s="8"/>
      <c r="O300"/>
      <c r="P300"/>
      <c r="Q300"/>
      <c r="R300"/>
      <c r="S300"/>
      <c r="T300"/>
    </row>
    <row r="301" spans="9:20" x14ac:dyDescent="0.2">
      <c r="I301" s="7">
        <v>-128</v>
      </c>
      <c r="J301" s="7" t="s">
        <v>167</v>
      </c>
      <c r="K301" s="8"/>
      <c r="L301" s="8"/>
      <c r="O301"/>
      <c r="P301"/>
      <c r="Q301"/>
      <c r="R301"/>
      <c r="S301"/>
      <c r="T301"/>
    </row>
    <row r="302" spans="9:20" x14ac:dyDescent="0.2">
      <c r="I302" s="7">
        <v>-129</v>
      </c>
      <c r="J302" s="7" t="s">
        <v>167</v>
      </c>
      <c r="K302" s="8"/>
      <c r="L302" s="8"/>
      <c r="O302"/>
      <c r="P302"/>
      <c r="Q302"/>
      <c r="R302"/>
      <c r="S302"/>
      <c r="T302"/>
    </row>
    <row r="303" spans="9:20" x14ac:dyDescent="0.2">
      <c r="I303" s="7">
        <v>-130</v>
      </c>
      <c r="J303" s="7" t="s">
        <v>167</v>
      </c>
      <c r="K303" s="8"/>
      <c r="L303" s="8"/>
      <c r="O303"/>
      <c r="P303"/>
      <c r="Q303"/>
      <c r="R303"/>
      <c r="S303"/>
      <c r="T303"/>
    </row>
    <row r="304" spans="9:20" x14ac:dyDescent="0.2">
      <c r="I304" s="7">
        <v>-131</v>
      </c>
      <c r="J304" s="7" t="s">
        <v>167</v>
      </c>
      <c r="K304" s="8"/>
      <c r="L304" s="8"/>
      <c r="O304"/>
      <c r="P304"/>
      <c r="Q304"/>
      <c r="R304"/>
      <c r="S304"/>
      <c r="T304"/>
    </row>
    <row r="305" spans="9:20" x14ac:dyDescent="0.2">
      <c r="I305" s="7">
        <v>-132</v>
      </c>
      <c r="J305" s="7" t="s">
        <v>167</v>
      </c>
      <c r="K305" s="8"/>
      <c r="L305" s="8"/>
      <c r="O305"/>
      <c r="P305"/>
      <c r="Q305"/>
      <c r="R305"/>
      <c r="S305"/>
      <c r="T305"/>
    </row>
    <row r="306" spans="9:20" x14ac:dyDescent="0.2">
      <c r="I306" s="7">
        <v>-133</v>
      </c>
      <c r="J306" s="7" t="s">
        <v>167</v>
      </c>
      <c r="K306" s="8"/>
      <c r="L306" s="8"/>
      <c r="O306"/>
      <c r="P306"/>
      <c r="Q306"/>
      <c r="R306"/>
      <c r="S306"/>
      <c r="T306"/>
    </row>
    <row r="307" spans="9:20" x14ac:dyDescent="0.2">
      <c r="I307" s="7">
        <v>-134</v>
      </c>
      <c r="J307" s="7" t="s">
        <v>167</v>
      </c>
      <c r="K307" s="8"/>
      <c r="L307" s="8"/>
      <c r="O307"/>
      <c r="P307"/>
      <c r="Q307"/>
      <c r="R307"/>
      <c r="S307"/>
      <c r="T307"/>
    </row>
    <row r="308" spans="9:20" x14ac:dyDescent="0.2">
      <c r="I308" s="7">
        <v>-135</v>
      </c>
      <c r="J308" s="7" t="s">
        <v>167</v>
      </c>
      <c r="K308" s="8"/>
      <c r="L308" s="8"/>
      <c r="O308"/>
      <c r="P308"/>
      <c r="Q308"/>
      <c r="R308"/>
      <c r="S308"/>
      <c r="T308"/>
    </row>
    <row r="309" spans="9:20" x14ac:dyDescent="0.2">
      <c r="I309" s="7">
        <v>-136</v>
      </c>
      <c r="J309" s="7" t="s">
        <v>167</v>
      </c>
      <c r="K309" s="8"/>
      <c r="L309" s="8"/>
      <c r="O309"/>
      <c r="P309"/>
      <c r="Q309"/>
      <c r="R309"/>
      <c r="S309"/>
      <c r="T309"/>
    </row>
    <row r="310" spans="9:20" x14ac:dyDescent="0.2">
      <c r="I310" s="7">
        <v>-137</v>
      </c>
      <c r="J310" s="7" t="s">
        <v>167</v>
      </c>
      <c r="K310" s="8"/>
      <c r="L310" s="8"/>
      <c r="O310"/>
      <c r="P310"/>
      <c r="Q310"/>
      <c r="R310"/>
      <c r="S310"/>
      <c r="T310"/>
    </row>
    <row r="311" spans="9:20" x14ac:dyDescent="0.2">
      <c r="I311" s="7">
        <v>-138</v>
      </c>
      <c r="J311" s="7" t="s">
        <v>167</v>
      </c>
      <c r="K311" s="8"/>
      <c r="L311" s="8"/>
      <c r="O311"/>
      <c r="P311"/>
      <c r="Q311"/>
      <c r="R311"/>
      <c r="S311"/>
      <c r="T311"/>
    </row>
    <row r="312" spans="9:20" x14ac:dyDescent="0.2">
      <c r="I312" s="7">
        <v>-139</v>
      </c>
      <c r="J312" s="7" t="s">
        <v>167</v>
      </c>
      <c r="K312" s="8"/>
      <c r="L312" s="8"/>
      <c r="O312"/>
      <c r="P312"/>
      <c r="Q312"/>
      <c r="R312"/>
      <c r="S312"/>
      <c r="T312"/>
    </row>
    <row r="313" spans="9:20" x14ac:dyDescent="0.2">
      <c r="I313" s="7">
        <v>-140</v>
      </c>
      <c r="J313" s="7" t="s">
        <v>167</v>
      </c>
      <c r="K313" s="8"/>
      <c r="L313" s="8"/>
      <c r="O313"/>
      <c r="P313"/>
      <c r="Q313"/>
      <c r="R313"/>
      <c r="S313"/>
      <c r="T313"/>
    </row>
    <row r="314" spans="9:20" x14ac:dyDescent="0.2">
      <c r="I314" s="7">
        <v>-141</v>
      </c>
      <c r="J314" s="7" t="s">
        <v>167</v>
      </c>
      <c r="K314" s="8"/>
      <c r="L314" s="8"/>
      <c r="O314"/>
      <c r="P314"/>
      <c r="Q314"/>
      <c r="R314"/>
      <c r="S314"/>
      <c r="T314"/>
    </row>
    <row r="315" spans="9:20" x14ac:dyDescent="0.2">
      <c r="I315" s="7">
        <v>-142</v>
      </c>
      <c r="J315" s="7" t="s">
        <v>167</v>
      </c>
      <c r="K315" s="8"/>
      <c r="L315" s="8"/>
      <c r="O315"/>
      <c r="P315"/>
      <c r="Q315"/>
      <c r="R315"/>
      <c r="S315"/>
      <c r="T315"/>
    </row>
    <row r="316" spans="9:20" x14ac:dyDescent="0.2">
      <c r="I316" s="7">
        <v>-143</v>
      </c>
      <c r="J316" s="7" t="s">
        <v>167</v>
      </c>
      <c r="K316" s="8"/>
      <c r="L316" s="8"/>
      <c r="O316"/>
      <c r="P316"/>
      <c r="Q316"/>
      <c r="R316"/>
      <c r="S316"/>
      <c r="T316"/>
    </row>
    <row r="317" spans="9:20" x14ac:dyDescent="0.2">
      <c r="I317" s="7">
        <v>-144</v>
      </c>
      <c r="J317" s="7" t="s">
        <v>167</v>
      </c>
      <c r="K317" s="8"/>
      <c r="L317" s="8"/>
      <c r="O317"/>
      <c r="P317"/>
      <c r="Q317"/>
      <c r="R317"/>
      <c r="S317"/>
      <c r="T317"/>
    </row>
    <row r="318" spans="9:20" x14ac:dyDescent="0.2">
      <c r="I318" s="7">
        <v>-145</v>
      </c>
      <c r="J318" s="7" t="s">
        <v>167</v>
      </c>
      <c r="K318" s="8"/>
      <c r="L318" s="8"/>
      <c r="O318"/>
      <c r="P318"/>
      <c r="Q318"/>
      <c r="R318"/>
      <c r="S318"/>
      <c r="T318"/>
    </row>
    <row r="319" spans="9:20" x14ac:dyDescent="0.2">
      <c r="I319" s="7">
        <v>-146</v>
      </c>
      <c r="J319" s="7" t="s">
        <v>167</v>
      </c>
      <c r="K319" s="8"/>
      <c r="L319" s="8"/>
      <c r="O319"/>
      <c r="P319"/>
      <c r="Q319"/>
      <c r="R319"/>
      <c r="S319"/>
      <c r="T319"/>
    </row>
    <row r="320" spans="9:20" x14ac:dyDescent="0.2">
      <c r="I320" s="7">
        <v>-147</v>
      </c>
      <c r="J320" s="7" t="s">
        <v>167</v>
      </c>
      <c r="K320" s="8"/>
      <c r="L320" s="8"/>
      <c r="O320"/>
      <c r="P320"/>
      <c r="Q320"/>
      <c r="R320"/>
      <c r="S320"/>
      <c r="T320"/>
    </row>
    <row r="321" spans="9:20" x14ac:dyDescent="0.2">
      <c r="I321" s="7">
        <v>-148</v>
      </c>
      <c r="J321" s="7" t="s">
        <v>167</v>
      </c>
      <c r="K321" s="8"/>
      <c r="L321" s="8"/>
      <c r="O321"/>
      <c r="P321"/>
      <c r="Q321"/>
      <c r="R321"/>
      <c r="S321"/>
      <c r="T321"/>
    </row>
    <row r="322" spans="9:20" x14ac:dyDescent="0.2">
      <c r="I322" s="7">
        <v>-149</v>
      </c>
      <c r="J322" s="7" t="s">
        <v>167</v>
      </c>
      <c r="K322" s="8"/>
      <c r="L322" s="8"/>
      <c r="O322"/>
      <c r="P322"/>
      <c r="Q322"/>
      <c r="R322"/>
      <c r="S322"/>
      <c r="T322"/>
    </row>
    <row r="323" spans="9:20" x14ac:dyDescent="0.2">
      <c r="I323" s="7">
        <v>-150</v>
      </c>
      <c r="J323" s="7" t="s">
        <v>167</v>
      </c>
      <c r="K323" s="8"/>
      <c r="L323" s="8"/>
      <c r="O323"/>
      <c r="P323"/>
      <c r="Q323"/>
      <c r="R323"/>
      <c r="S323"/>
      <c r="T323"/>
    </row>
    <row r="324" spans="9:20" x14ac:dyDescent="0.2">
      <c r="I324" s="7">
        <v>-151</v>
      </c>
      <c r="J324" s="7" t="s">
        <v>167</v>
      </c>
      <c r="K324" s="8"/>
      <c r="L324" s="8"/>
      <c r="O324"/>
      <c r="P324"/>
      <c r="Q324"/>
      <c r="R324"/>
      <c r="S324"/>
      <c r="T324"/>
    </row>
    <row r="325" spans="9:20" x14ac:dyDescent="0.2">
      <c r="I325" s="7">
        <v>-152</v>
      </c>
      <c r="J325" s="7" t="s">
        <v>167</v>
      </c>
      <c r="K325" s="8"/>
      <c r="L325" s="8"/>
      <c r="O325"/>
      <c r="P325"/>
      <c r="Q325"/>
      <c r="R325"/>
      <c r="S325"/>
      <c r="T325"/>
    </row>
    <row r="326" spans="9:20" x14ac:dyDescent="0.2">
      <c r="I326" s="7">
        <v>-153</v>
      </c>
      <c r="J326" s="7" t="s">
        <v>167</v>
      </c>
      <c r="K326" s="8"/>
      <c r="L326" s="8"/>
      <c r="O326"/>
      <c r="P326"/>
      <c r="Q326"/>
      <c r="R326"/>
      <c r="S326"/>
      <c r="T326"/>
    </row>
    <row r="327" spans="9:20" x14ac:dyDescent="0.2">
      <c r="I327" s="7">
        <v>-154</v>
      </c>
      <c r="J327" s="7" t="s">
        <v>167</v>
      </c>
      <c r="K327" s="8"/>
      <c r="L327" s="8"/>
      <c r="O327"/>
      <c r="P327"/>
      <c r="Q327"/>
      <c r="R327"/>
      <c r="S327"/>
      <c r="T327"/>
    </row>
    <row r="328" spans="9:20" x14ac:dyDescent="0.2">
      <c r="I328" s="7">
        <v>-155</v>
      </c>
      <c r="J328" s="7" t="s">
        <v>167</v>
      </c>
      <c r="K328" s="8"/>
      <c r="L328" s="8"/>
      <c r="O328"/>
      <c r="P328"/>
      <c r="Q328"/>
      <c r="R328"/>
      <c r="S328"/>
      <c r="T328"/>
    </row>
    <row r="329" spans="9:20" x14ac:dyDescent="0.2">
      <c r="I329" s="7">
        <v>-156</v>
      </c>
      <c r="J329" s="7" t="s">
        <v>167</v>
      </c>
      <c r="K329" s="8"/>
      <c r="L329" s="8"/>
      <c r="O329"/>
      <c r="P329"/>
      <c r="Q329"/>
      <c r="R329"/>
      <c r="S329"/>
      <c r="T329"/>
    </row>
    <row r="330" spans="9:20" x14ac:dyDescent="0.2">
      <c r="I330" s="7">
        <v>-157</v>
      </c>
      <c r="J330" s="7" t="s">
        <v>167</v>
      </c>
      <c r="K330" s="8"/>
      <c r="L330" s="8"/>
      <c r="O330"/>
      <c r="P330"/>
      <c r="Q330"/>
      <c r="R330"/>
      <c r="S330"/>
      <c r="T330"/>
    </row>
    <row r="331" spans="9:20" x14ac:dyDescent="0.2">
      <c r="I331" s="7">
        <v>-158</v>
      </c>
      <c r="J331" s="7" t="s">
        <v>167</v>
      </c>
      <c r="K331" s="8"/>
      <c r="L331" s="8"/>
      <c r="O331"/>
      <c r="P331"/>
      <c r="Q331"/>
      <c r="R331"/>
      <c r="S331"/>
      <c r="T331"/>
    </row>
    <row r="332" spans="9:20" x14ac:dyDescent="0.2">
      <c r="I332" s="7">
        <v>-159</v>
      </c>
      <c r="J332" s="7" t="s">
        <v>167</v>
      </c>
      <c r="K332" s="8"/>
      <c r="L332" s="8"/>
      <c r="O332"/>
      <c r="P332"/>
      <c r="Q332"/>
      <c r="R332"/>
      <c r="S332"/>
      <c r="T332"/>
    </row>
    <row r="333" spans="9:20" x14ac:dyDescent="0.2">
      <c r="I333" s="7">
        <v>-160</v>
      </c>
      <c r="J333" s="7" t="s">
        <v>167</v>
      </c>
      <c r="K333" s="8"/>
      <c r="L333" s="8"/>
      <c r="O333"/>
      <c r="P333"/>
      <c r="Q333"/>
      <c r="R333"/>
      <c r="S333"/>
      <c r="T333"/>
    </row>
    <row r="334" spans="9:20" x14ac:dyDescent="0.2">
      <c r="I334" s="7">
        <v>-161</v>
      </c>
      <c r="J334" s="7" t="s">
        <v>167</v>
      </c>
      <c r="K334" s="8"/>
      <c r="L334" s="8"/>
      <c r="O334"/>
      <c r="P334"/>
      <c r="Q334"/>
      <c r="R334"/>
      <c r="S334"/>
      <c r="T334"/>
    </row>
    <row r="335" spans="9:20" x14ac:dyDescent="0.2">
      <c r="I335" s="7">
        <v>-162</v>
      </c>
      <c r="J335" s="7" t="s">
        <v>167</v>
      </c>
      <c r="K335" s="8"/>
      <c r="L335" s="8"/>
      <c r="O335"/>
      <c r="P335"/>
      <c r="Q335"/>
      <c r="R335"/>
      <c r="S335"/>
      <c r="T335"/>
    </row>
    <row r="336" spans="9:20" x14ac:dyDescent="0.2">
      <c r="I336" s="7">
        <v>-163</v>
      </c>
      <c r="J336" s="7" t="s">
        <v>167</v>
      </c>
      <c r="K336" s="8"/>
      <c r="L336" s="8"/>
      <c r="O336"/>
      <c r="P336"/>
      <c r="Q336"/>
      <c r="R336"/>
      <c r="S336"/>
      <c r="T336"/>
    </row>
    <row r="337" spans="9:20" x14ac:dyDescent="0.2">
      <c r="I337" s="8"/>
      <c r="J337" s="8"/>
      <c r="K337" s="8"/>
      <c r="L337" s="8"/>
      <c r="O337"/>
      <c r="P337"/>
      <c r="Q337"/>
      <c r="R337"/>
      <c r="S337"/>
      <c r="T337"/>
    </row>
  </sheetData>
  <sheetProtection selectLockedCells="1"/>
  <mergeCells count="6">
    <mergeCell ref="D26:G26"/>
    <mergeCell ref="A1:A2"/>
    <mergeCell ref="B1:E1"/>
    <mergeCell ref="F1:G1"/>
    <mergeCell ref="B2:D2"/>
    <mergeCell ref="E2:G2"/>
  </mergeCells>
  <conditionalFormatting sqref="B4:D23">
    <cfRule type="expression" dxfId="6" priority="48">
      <formula>IF(SUM($B4:$D4)=180,TRUE)</formula>
    </cfRule>
    <cfRule type="cellIs" dxfId="5" priority="56" stopIfTrue="1" operator="equal">
      <formula>50</formula>
    </cfRule>
  </conditionalFormatting>
  <conditionalFormatting sqref="B4:G23">
    <cfRule type="expression" dxfId="4" priority="17" stopIfTrue="1">
      <formula>$G4="BRAVO !!!"</formula>
    </cfRule>
  </conditionalFormatting>
  <conditionalFormatting sqref="E4:E23">
    <cfRule type="containsText" dxfId="3" priority="50" stopIfTrue="1" operator="containsText" text=": (">
      <formula>NOT(ISERROR(SEARCH(": (",E4)))</formula>
    </cfRule>
  </conditionalFormatting>
  <conditionalFormatting sqref="F4:F23">
    <cfRule type="expression" dxfId="2" priority="53" stopIfTrue="1">
      <formula>IF(F4=0,TRUE)</formula>
    </cfRule>
    <cfRule type="expression" dxfId="1" priority="54" stopIfTrue="1">
      <formula>IF(F4&lt;&gt;"",TRUE)</formula>
    </cfRule>
  </conditionalFormatting>
  <conditionalFormatting sqref="G4:G23">
    <cfRule type="expression" dxfId="0" priority="55" stopIfTrue="1">
      <formula>IF(G4="REJOUE !!!",TRUE)</formula>
    </cfRule>
  </conditionalFormatting>
  <dataValidations count="1">
    <dataValidation type="list" allowBlank="1" showInputMessage="1" showErrorMessage="1" sqref="A1:A2" xr:uid="{12617E50-FA71-A742-8536-AF09878266D1}">
      <formula1>$L$2:$L$4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Check Box 2">
              <controlPr defaultSize="0" autoFill="0" autoLine="0" autoPict="0">
                <anchor moveWithCells="1">
                  <from>
                    <xdr:col>8</xdr:col>
                    <xdr:colOff>0</xdr:colOff>
                    <xdr:row>2</xdr:row>
                    <xdr:rowOff>50800</xdr:rowOff>
                  </from>
                  <to>
                    <xdr:col>8</xdr:col>
                    <xdr:colOff>304800</xdr:colOff>
                    <xdr:row>2</xdr:row>
                    <xdr:rowOff>393700</xdr:rowOff>
                  </to>
                </anchor>
              </controlPr>
            </control>
          </mc:Choice>
        </mc:AlternateContent>
      </controls>
    </mc:Choice>
  </mc:AlternateContent>
  <tableParts count="5"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0DB3F-C61F-314F-9F09-952080C3DB32}">
  <dimension ref="A1:H21"/>
  <sheetViews>
    <sheetView showGridLines="0" showRowColHeaders="0" zoomScale="215" workbookViewId="0"/>
  </sheetViews>
  <sheetFormatPr baseColWidth="10" defaultRowHeight="15" x14ac:dyDescent="0.2"/>
  <cols>
    <col min="1" max="1" width="11.1640625" customWidth="1"/>
  </cols>
  <sheetData>
    <row r="1" spans="1:8" ht="51" customHeight="1" x14ac:dyDescent="0.2">
      <c r="B1" s="11"/>
      <c r="C1" s="11"/>
    </row>
    <row r="2" spans="1:8" ht="15" customHeight="1" x14ac:dyDescent="0.2">
      <c r="A2" s="11"/>
      <c r="B2" s="44" t="s">
        <v>173</v>
      </c>
      <c r="C2" s="44"/>
      <c r="D2" s="44"/>
      <c r="E2" s="44"/>
      <c r="F2" s="44"/>
      <c r="G2" s="44"/>
      <c r="H2" s="44"/>
    </row>
    <row r="3" spans="1:8" ht="15" customHeight="1" x14ac:dyDescent="0.2">
      <c r="A3" s="11"/>
      <c r="B3" s="44"/>
      <c r="C3" s="44"/>
      <c r="D3" s="44"/>
      <c r="E3" s="44"/>
      <c r="F3" s="44"/>
      <c r="G3" s="44"/>
      <c r="H3" s="44"/>
    </row>
    <row r="4" spans="1:8" ht="15" customHeight="1" x14ac:dyDescent="0.2">
      <c r="A4" s="11"/>
      <c r="B4" s="44"/>
      <c r="C4" s="44"/>
      <c r="D4" s="44"/>
      <c r="E4" s="44"/>
      <c r="F4" s="44"/>
      <c r="G4" s="44"/>
      <c r="H4" s="44"/>
    </row>
    <row r="5" spans="1:8" ht="15" customHeight="1" x14ac:dyDescent="0.2">
      <c r="A5" s="11"/>
      <c r="B5" s="44"/>
      <c r="C5" s="44"/>
      <c r="D5" s="44"/>
      <c r="E5" s="44"/>
      <c r="F5" s="44"/>
      <c r="G5" s="44"/>
      <c r="H5" s="44"/>
    </row>
    <row r="6" spans="1:8" ht="15" customHeight="1" x14ac:dyDescent="0.2">
      <c r="A6" s="11"/>
      <c r="B6" s="44"/>
      <c r="C6" s="44"/>
      <c r="D6" s="44"/>
      <c r="E6" s="44"/>
      <c r="F6" s="44"/>
      <c r="G6" s="44"/>
      <c r="H6" s="44"/>
    </row>
    <row r="7" spans="1:8" ht="15" customHeight="1" x14ac:dyDescent="0.2">
      <c r="A7" s="11"/>
      <c r="B7" s="44"/>
      <c r="C7" s="44"/>
      <c r="D7" s="44"/>
      <c r="E7" s="44"/>
      <c r="F7" s="44"/>
      <c r="G7" s="44"/>
      <c r="H7" s="44"/>
    </row>
    <row r="8" spans="1:8" ht="15" customHeight="1" x14ac:dyDescent="0.2">
      <c r="A8" s="11"/>
      <c r="B8" s="44"/>
      <c r="C8" s="44"/>
      <c r="D8" s="44"/>
      <c r="E8" s="44"/>
      <c r="F8" s="44"/>
      <c r="G8" s="44"/>
      <c r="H8" s="44"/>
    </row>
    <row r="9" spans="1:8" ht="15" customHeight="1" x14ac:dyDescent="0.2">
      <c r="A9" s="11"/>
      <c r="B9" s="44"/>
      <c r="C9" s="44"/>
      <c r="D9" s="44"/>
      <c r="E9" s="44"/>
      <c r="F9" s="44"/>
      <c r="G9" s="44"/>
      <c r="H9" s="44"/>
    </row>
    <row r="10" spans="1:8" ht="15" customHeight="1" x14ac:dyDescent="0.2">
      <c r="A10" s="11"/>
      <c r="B10" s="44"/>
      <c r="C10" s="44"/>
      <c r="D10" s="44"/>
      <c r="E10" s="44"/>
      <c r="F10" s="44"/>
      <c r="G10" s="44"/>
      <c r="H10" s="44"/>
    </row>
    <row r="11" spans="1:8" ht="15" customHeight="1" x14ac:dyDescent="0.2">
      <c r="A11" s="11"/>
      <c r="B11" s="44"/>
      <c r="C11" s="44"/>
      <c r="D11" s="44"/>
      <c r="E11" s="44"/>
      <c r="F11" s="44"/>
      <c r="G11" s="44"/>
      <c r="H11" s="44"/>
    </row>
    <row r="12" spans="1:8" ht="15" customHeight="1" x14ac:dyDescent="0.2">
      <c r="A12" s="11"/>
      <c r="B12" s="44"/>
      <c r="C12" s="44"/>
      <c r="D12" s="44"/>
      <c r="E12" s="44"/>
      <c r="F12" s="44"/>
      <c r="G12" s="44"/>
      <c r="H12" s="44"/>
    </row>
    <row r="13" spans="1:8" ht="15" customHeight="1" x14ac:dyDescent="0.2">
      <c r="A13" s="11"/>
      <c r="B13" s="44"/>
      <c r="C13" s="44"/>
      <c r="D13" s="44"/>
      <c r="E13" s="44"/>
      <c r="F13" s="44"/>
      <c r="G13" s="44"/>
      <c r="H13" s="44"/>
    </row>
    <row r="14" spans="1:8" ht="15" customHeight="1" x14ac:dyDescent="0.2">
      <c r="A14" s="11"/>
      <c r="B14" s="44"/>
      <c r="C14" s="44"/>
      <c r="D14" s="44"/>
      <c r="E14" s="44"/>
      <c r="F14" s="44"/>
      <c r="G14" s="44"/>
      <c r="H14" s="44"/>
    </row>
    <row r="15" spans="1:8" ht="15" customHeight="1" x14ac:dyDescent="0.2">
      <c r="A15" s="11"/>
      <c r="B15" s="44"/>
      <c r="C15" s="44"/>
      <c r="D15" s="44"/>
      <c r="E15" s="44"/>
      <c r="F15" s="44"/>
      <c r="G15" s="44"/>
      <c r="H15" s="44"/>
    </row>
    <row r="16" spans="1:8" ht="15" customHeight="1" x14ac:dyDescent="0.2">
      <c r="A16" s="11"/>
      <c r="B16" s="44"/>
      <c r="C16" s="44"/>
      <c r="D16" s="44"/>
      <c r="E16" s="44"/>
      <c r="F16" s="44"/>
      <c r="G16" s="44"/>
      <c r="H16" s="44"/>
    </row>
    <row r="17" spans="1:8" ht="15" customHeight="1" x14ac:dyDescent="0.2">
      <c r="A17" s="11"/>
      <c r="B17" s="44"/>
      <c r="C17" s="44"/>
      <c r="D17" s="44"/>
      <c r="E17" s="44"/>
      <c r="F17" s="44"/>
      <c r="G17" s="44"/>
      <c r="H17" s="44"/>
    </row>
    <row r="18" spans="1:8" ht="15" customHeight="1" x14ac:dyDescent="0.2">
      <c r="A18" s="11"/>
      <c r="B18" s="44"/>
      <c r="C18" s="44"/>
      <c r="D18" s="44"/>
      <c r="E18" s="44"/>
      <c r="F18" s="44"/>
      <c r="G18" s="44"/>
      <c r="H18" s="44"/>
    </row>
    <row r="19" spans="1:8" ht="15" customHeight="1" x14ac:dyDescent="0.2">
      <c r="A19" s="11"/>
      <c r="B19" s="44"/>
      <c r="C19" s="44"/>
      <c r="D19" s="44"/>
      <c r="E19" s="44"/>
      <c r="F19" s="44"/>
      <c r="G19" s="44"/>
      <c r="H19" s="44"/>
    </row>
    <row r="20" spans="1:8" ht="15" customHeight="1" x14ac:dyDescent="0.2">
      <c r="A20" s="11"/>
      <c r="B20" s="44"/>
      <c r="C20" s="44"/>
      <c r="D20" s="44"/>
      <c r="E20" s="44"/>
      <c r="F20" s="44"/>
      <c r="G20" s="44"/>
      <c r="H20" s="44"/>
    </row>
    <row r="21" spans="1:8" ht="15" customHeight="1" x14ac:dyDescent="0.2">
      <c r="A21" s="11"/>
      <c r="B21" s="44"/>
      <c r="C21" s="44"/>
      <c r="D21" s="44"/>
      <c r="E21" s="44"/>
      <c r="F21" s="44"/>
      <c r="G21" s="44"/>
      <c r="H21" s="44"/>
    </row>
  </sheetData>
  <sheetProtection selectLockedCells="1" selectUnlockedCells="1"/>
  <mergeCells count="1">
    <mergeCell ref="B2:H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Saisie Scores</vt:lpstr>
      <vt:lpstr>Règle du JEU</vt:lpstr>
      <vt:lpstr>Bust_Joueur1</vt:lpstr>
      <vt:lpstr>Finishs</vt:lpstr>
      <vt:lpstr>Tablo_BUST</vt:lpstr>
      <vt:lpstr>Total_Tour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Microsoft Office User</cp:lastModifiedBy>
  <dcterms:created xsi:type="dcterms:W3CDTF">2026-03-10T10:41:02Z</dcterms:created>
  <dcterms:modified xsi:type="dcterms:W3CDTF">2026-03-17T10:33:35Z</dcterms:modified>
</cp:coreProperties>
</file>