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barelle-my.sharepoint.com/personal/cderiedmatten_albarelle_fr/Documents/Bureau/"/>
    </mc:Choice>
  </mc:AlternateContent>
  <xr:revisionPtr revIDLastSave="9" documentId="8_{DD07ADB0-4F7A-4CD3-B8E0-9420401FC41F}" xr6:coauthVersionLast="47" xr6:coauthVersionMax="47" xr10:uidLastSave="{3210D9BF-6E0A-44B1-8735-5A6F28F17952}"/>
  <bookViews>
    <workbookView xWindow="-120" yWindow="-120" windowWidth="29040" windowHeight="15840" activeTab="1" xr2:uid="{A03E987C-EE1C-4B78-AF43-F9745B9BBEDC}"/>
  </bookViews>
  <sheets>
    <sheet name="Feuil1" sheetId="1" r:id="rId1"/>
    <sheet name="2024 Toute formation (3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2" i="2" l="1" a="1"/>
  <c r="AC22" i="2" s="1"/>
  <c r="AB22" i="2" a="1"/>
  <c r="AB22" i="2" s="1"/>
  <c r="AA22" i="2" a="1"/>
  <c r="AA22" i="2" s="1"/>
  <c r="Z22" i="2" a="1"/>
  <c r="Z22" i="2" s="1"/>
  <c r="Y22" i="2" a="1"/>
  <c r="Y22" i="2" s="1"/>
  <c r="X22" i="2" a="1"/>
  <c r="X22" i="2" s="1"/>
  <c r="W22" i="2" a="1"/>
  <c r="W22" i="2" s="1"/>
  <c r="V22" i="2" a="1"/>
  <c r="V22" i="2" s="1"/>
  <c r="U22" i="2" a="1"/>
  <c r="U22" i="2" s="1"/>
  <c r="T22" i="2" a="1"/>
  <c r="T22" i="2" s="1"/>
  <c r="S22" i="2" a="1"/>
  <c r="S22" i="2" s="1"/>
  <c r="R22" i="2" a="1"/>
  <c r="R22" i="2" s="1"/>
  <c r="Q22" i="2" a="1"/>
  <c r="Q22" i="2" s="1"/>
  <c r="P22" i="2" a="1"/>
  <c r="P22" i="2" s="1"/>
  <c r="O22" i="2" a="1"/>
  <c r="O22" i="2" s="1"/>
  <c r="N22" i="2" a="1"/>
  <c r="N22" i="2" s="1"/>
  <c r="M22" i="2" a="1"/>
  <c r="M22" i="2" s="1"/>
  <c r="L22" i="2" a="1"/>
  <c r="L22" i="2" s="1"/>
  <c r="K22" i="2" a="1"/>
  <c r="K22" i="2" s="1"/>
  <c r="J22" i="2" a="1"/>
  <c r="J22" i="2" s="1"/>
  <c r="I22" i="2" a="1"/>
  <c r="I22" i="2" s="1"/>
  <c r="H22" i="2" a="1"/>
  <c r="H22" i="2" s="1"/>
  <c r="G22" i="2" a="1"/>
  <c r="G22" i="2" s="1"/>
  <c r="F22" i="2" a="1"/>
  <c r="F22" i="2" s="1"/>
  <c r="E22" i="2" a="1"/>
  <c r="E22" i="2" s="1"/>
  <c r="D22" i="2" a="1"/>
  <c r="D22" i="2" s="1"/>
  <c r="AC9" i="2" a="1"/>
  <c r="AC9" i="2" s="1"/>
  <c r="AB9" i="2" a="1"/>
  <c r="AB9" i="2" s="1"/>
  <c r="AA9" i="2"/>
  <c r="AA9" i="2" a="1"/>
  <c r="Z9" i="2" a="1"/>
  <c r="Z9" i="2" s="1"/>
  <c r="Y9" i="2" a="1"/>
  <c r="Y9" i="2" s="1"/>
  <c r="X9" i="2" a="1"/>
  <c r="X9" i="2" s="1"/>
  <c r="W9" i="2"/>
  <c r="W9" i="2" a="1"/>
  <c r="V9" i="2" a="1"/>
  <c r="V9" i="2" s="1"/>
  <c r="U9" i="2" a="1"/>
  <c r="U9" i="2" s="1"/>
  <c r="T9" i="2" a="1"/>
  <c r="T9" i="2" s="1"/>
  <c r="S9" i="2" a="1"/>
  <c r="S9" i="2" s="1"/>
  <c r="R9" i="2" a="1"/>
  <c r="R9" i="2" s="1"/>
  <c r="Q9" i="2" a="1"/>
  <c r="Q9" i="2" s="1"/>
  <c r="P9" i="2" a="1"/>
  <c r="P9" i="2" s="1"/>
  <c r="O9" i="2" a="1"/>
  <c r="O9" i="2" s="1"/>
  <c r="N9" i="2" a="1"/>
  <c r="N9" i="2" s="1"/>
  <c r="M9" i="2" a="1"/>
  <c r="M9" i="2" s="1"/>
  <c r="L9" i="2" a="1"/>
  <c r="L9" i="2" s="1"/>
  <c r="K9" i="2" a="1"/>
  <c r="K9" i="2" s="1"/>
  <c r="J9" i="2" a="1"/>
  <c r="J9" i="2" s="1"/>
  <c r="I9" i="2" a="1"/>
  <c r="I9" i="2" s="1"/>
  <c r="H9" i="2" a="1"/>
  <c r="H9" i="2" s="1"/>
  <c r="G9" i="2" a="1"/>
  <c r="G9" i="2" s="1"/>
  <c r="F9" i="2" a="1"/>
  <c r="F9" i="2" s="1"/>
  <c r="E9" i="2" a="1"/>
  <c r="E9" i="2" s="1"/>
  <c r="D9" i="2" a="1"/>
  <c r="D9" i="2"/>
  <c r="C21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<sst xmlns="http://schemas.openxmlformats.org/spreadsheetml/2006/main" count="507" uniqueCount="59">
  <si>
    <t>M1</t>
  </si>
  <si>
    <t>E</t>
  </si>
  <si>
    <t>S - B4</t>
  </si>
  <si>
    <t>M1/E</t>
  </si>
  <si>
    <t>S - M34</t>
  </si>
  <si>
    <t>S - B5</t>
  </si>
  <si>
    <t>M2</t>
  </si>
  <si>
    <t>E - B3</t>
  </si>
  <si>
    <t>M3</t>
  </si>
  <si>
    <t>M4</t>
  </si>
  <si>
    <t>M5</t>
  </si>
  <si>
    <t>M6</t>
  </si>
  <si>
    <t>M7</t>
  </si>
  <si>
    <t>M8</t>
  </si>
  <si>
    <t>M9</t>
  </si>
  <si>
    <t>M10</t>
  </si>
  <si>
    <t>M3 - B1</t>
  </si>
  <si>
    <t>M9 - B3</t>
  </si>
  <si>
    <t>M6 - M34</t>
  </si>
  <si>
    <t>M5   M7</t>
  </si>
  <si>
    <t>M3/4</t>
  </si>
  <si>
    <t>S</t>
  </si>
  <si>
    <t>V</t>
  </si>
  <si>
    <t>Taille d'un groupe</t>
  </si>
  <si>
    <t>du 01
au 07</t>
  </si>
  <si>
    <t>du 08
au 14</t>
  </si>
  <si>
    <t>du 15
au 21</t>
  </si>
  <si>
    <t>du 22
au 28</t>
  </si>
  <si>
    <t>du 29
au 04</t>
  </si>
  <si>
    <t>du 05
au 11</t>
  </si>
  <si>
    <t>du 12
au 18</t>
  </si>
  <si>
    <t>du 19
au 25</t>
  </si>
  <si>
    <t>du 27
au 03</t>
  </si>
  <si>
    <t>du 04
au 10</t>
  </si>
  <si>
    <t>du 11
au 17</t>
  </si>
  <si>
    <t>du 18
au 24</t>
  </si>
  <si>
    <t>du 25
au 31</t>
  </si>
  <si>
    <t>du 8
au 14</t>
  </si>
  <si>
    <t>du 29
au 05</t>
  </si>
  <si>
    <t>du 06
au 12</t>
  </si>
  <si>
    <t>du 13
au 19</t>
  </si>
  <si>
    <t>du 20
au 26</t>
  </si>
  <si>
    <t>du 27
au 02</t>
  </si>
  <si>
    <t>du 03
au 09</t>
  </si>
  <si>
    <t>du 10
au 16</t>
  </si>
  <si>
    <t>du 17 au 23</t>
  </si>
  <si>
    <t>du 24
au 30</t>
  </si>
  <si>
    <t>S - B3</t>
  </si>
  <si>
    <t>Nombre d'étudiants</t>
  </si>
  <si>
    <t>E*(7h cours)</t>
  </si>
  <si>
    <t>M2/E</t>
  </si>
  <si>
    <t>M1 8/E</t>
  </si>
  <si>
    <t>M8/E</t>
  </si>
  <si>
    <t>M3/E</t>
  </si>
  <si>
    <t>M1 2/E</t>
  </si>
  <si>
    <t>M7   M9</t>
  </si>
  <si>
    <t>M2 8/E</t>
  </si>
  <si>
    <t>M4/E</t>
  </si>
  <si>
    <t>Eval/M3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</si>
</sst>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_);[Red]\(&quot;$&quot;#,##0.00\)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2" borderId="0" xfId="0" applyFont="1" applyFill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vertical="center" wrapText="1"/>
    </xf>
    <xf numFmtId="0" fontId="3" fillId="5" borderId="0" xfId="0" applyFont="1" applyFill="1" applyAlignment="1">
      <alignment horizontal="left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2" fillId="6" borderId="0" xfId="0" applyFont="1" applyFill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7" fontId="5" fillId="0" borderId="3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7" fontId="5" fillId="0" borderId="7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7" fontId="5" fillId="0" borderId="8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textRotation="90"/>
    </xf>
    <xf numFmtId="0" fontId="6" fillId="5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22" xfId="0" applyFont="1" applyBorder="1" applyAlignment="1">
      <alignment horizontal="center" vertical="center" textRotation="90"/>
    </xf>
    <xf numFmtId="0" fontId="6" fillId="5" borderId="23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4" borderId="29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4" borderId="30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2" fillId="6" borderId="32" xfId="0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3" fillId="4" borderId="37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6" borderId="39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textRotation="90"/>
    </xf>
    <xf numFmtId="0" fontId="6" fillId="5" borderId="41" xfId="0" applyFont="1" applyFill="1" applyBorder="1" applyAlignment="1">
      <alignment horizontal="center" vertical="center" wrapText="1"/>
    </xf>
    <xf numFmtId="0" fontId="6" fillId="5" borderId="40" xfId="0" applyFont="1" applyFill="1" applyBorder="1" applyAlignment="1">
      <alignment horizontal="center" vertical="center" wrapText="1"/>
    </xf>
    <xf numFmtId="0" fontId="2" fillId="6" borderId="28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5" fillId="0" borderId="42" xfId="0" applyFont="1" applyBorder="1" applyAlignment="1">
      <alignment horizontal="center" vertical="center" textRotation="90" wrapText="1"/>
    </xf>
    <xf numFmtId="0" fontId="6" fillId="5" borderId="43" xfId="0" applyFont="1" applyFill="1" applyBorder="1" applyAlignment="1">
      <alignment horizontal="center" vertical="center" wrapText="1"/>
    </xf>
    <xf numFmtId="0" fontId="6" fillId="5" borderId="44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19" xfId="0" applyFont="1" applyFill="1" applyBorder="1" applyAlignment="1">
      <alignment horizontal="left" vertical="center" wrapText="1"/>
    </xf>
    <xf numFmtId="0" fontId="3" fillId="3" borderId="45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5" fillId="0" borderId="46" xfId="0" applyFont="1" applyBorder="1" applyAlignment="1">
      <alignment horizontal="center" vertical="center" textRotation="90" wrapText="1"/>
    </xf>
    <xf numFmtId="0" fontId="6" fillId="5" borderId="47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 wrapText="1"/>
    </xf>
    <xf numFmtId="0" fontId="3" fillId="4" borderId="48" xfId="0" applyFont="1" applyFill="1" applyBorder="1" applyAlignment="1">
      <alignment horizontal="center" vertical="center" wrapText="1"/>
    </xf>
    <xf numFmtId="0" fontId="3" fillId="3" borderId="26" xfId="0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left" vertical="center" wrapText="1"/>
    </xf>
    <xf numFmtId="0" fontId="3" fillId="2" borderId="27" xfId="0" applyFont="1" applyFill="1" applyBorder="1" applyAlignment="1">
      <alignment horizontal="left" vertical="center" wrapText="1"/>
    </xf>
    <xf numFmtId="0" fontId="3" fillId="3" borderId="49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164" fontId="3" fillId="5" borderId="26" xfId="0" applyNumberFormat="1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164" fontId="3" fillId="5" borderId="28" xfId="0" applyNumberFormat="1" applyFont="1" applyFill="1" applyBorder="1" applyAlignment="1">
      <alignment horizontal="center" vertical="center" wrapText="1"/>
    </xf>
    <xf numFmtId="0" fontId="6" fillId="5" borderId="50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left" vertical="center" wrapText="1"/>
    </xf>
    <xf numFmtId="0" fontId="3" fillId="2" borderId="49" xfId="0" applyFont="1" applyFill="1" applyBorder="1" applyAlignment="1">
      <alignment horizontal="left" vertical="center" wrapText="1"/>
    </xf>
    <xf numFmtId="0" fontId="3" fillId="7" borderId="36" xfId="0" applyFont="1" applyFill="1" applyBorder="1" applyAlignment="1">
      <alignment horizontal="center" vertical="center" wrapText="1"/>
    </xf>
    <xf numFmtId="0" fontId="3" fillId="7" borderId="35" xfId="0" applyFont="1" applyFill="1" applyBorder="1" applyAlignment="1">
      <alignment horizontal="center" vertical="center" wrapText="1"/>
    </xf>
    <xf numFmtId="0" fontId="3" fillId="7" borderId="37" xfId="0" applyFont="1" applyFill="1" applyBorder="1" applyAlignment="1">
      <alignment horizontal="center" vertical="center" wrapText="1"/>
    </xf>
    <xf numFmtId="0" fontId="6" fillId="5" borderId="52" xfId="0" applyFont="1" applyFill="1" applyBorder="1" applyAlignment="1">
      <alignment horizontal="center" vertical="center" wrapText="1"/>
    </xf>
    <xf numFmtId="0" fontId="6" fillId="5" borderId="53" xfId="0" applyFont="1" applyFill="1" applyBorder="1" applyAlignment="1">
      <alignment horizontal="center" vertical="center" wrapText="1"/>
    </xf>
    <xf numFmtId="0" fontId="3" fillId="3" borderId="36" xfId="0" applyFont="1" applyFill="1" applyBorder="1" applyAlignment="1">
      <alignment horizontal="center" vertical="center" wrapText="1"/>
    </xf>
    <xf numFmtId="0" fontId="3" fillId="3" borderId="35" xfId="0" applyFont="1" applyFill="1" applyBorder="1" applyAlignment="1">
      <alignment horizontal="center" vertical="center" wrapText="1"/>
    </xf>
    <xf numFmtId="0" fontId="3" fillId="3" borderId="37" xfId="0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left" vertical="center" wrapText="1"/>
    </xf>
    <xf numFmtId="0" fontId="3" fillId="2" borderId="35" xfId="0" applyFont="1" applyFill="1" applyBorder="1" applyAlignment="1">
      <alignment horizontal="left" vertical="center" wrapText="1"/>
    </xf>
    <xf numFmtId="0" fontId="3" fillId="2" borderId="37" xfId="0" applyFont="1" applyFill="1" applyBorder="1" applyAlignment="1">
      <alignment horizontal="left" vertical="center" wrapText="1"/>
    </xf>
    <xf numFmtId="0" fontId="3" fillId="2" borderId="54" xfId="0" applyFont="1" applyFill="1" applyBorder="1" applyAlignment="1">
      <alignment horizontal="left" vertical="center" wrapText="1"/>
    </xf>
    <xf numFmtId="0" fontId="5" fillId="0" borderId="55" xfId="0" applyFont="1" applyBorder="1" applyAlignment="1">
      <alignment horizontal="center" vertical="center" textRotation="90" wrapText="1"/>
    </xf>
    <xf numFmtId="0" fontId="3" fillId="5" borderId="2" xfId="0" applyFont="1" applyFill="1" applyBorder="1" applyAlignment="1">
      <alignment horizontal="left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left" vertical="center" wrapText="1"/>
    </xf>
    <xf numFmtId="0" fontId="3" fillId="5" borderId="49" xfId="0" applyFont="1" applyFill="1" applyBorder="1" applyAlignment="1">
      <alignment horizontal="center" vertical="center" wrapText="1"/>
    </xf>
    <xf numFmtId="0" fontId="3" fillId="8" borderId="28" xfId="0" applyFont="1" applyFill="1" applyBorder="1" applyAlignment="1">
      <alignment horizontal="center" vertical="center" wrapText="1"/>
    </xf>
    <xf numFmtId="0" fontId="3" fillId="8" borderId="26" xfId="0" applyFont="1" applyFill="1" applyBorder="1" applyAlignment="1">
      <alignment horizontal="center" vertical="center" wrapText="1"/>
    </xf>
    <xf numFmtId="0" fontId="3" fillId="8" borderId="27" xfId="0" applyFont="1" applyFill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textRotation="90" wrapText="1"/>
    </xf>
    <xf numFmtId="0" fontId="6" fillId="7" borderId="51" xfId="0" applyFont="1" applyFill="1" applyBorder="1" applyAlignment="1">
      <alignment horizontal="center" vertical="center" wrapText="1"/>
    </xf>
    <xf numFmtId="0" fontId="6" fillId="7" borderId="57" xfId="0" applyFont="1" applyFill="1" applyBorder="1" applyAlignment="1">
      <alignment horizontal="center" vertical="center" wrapText="1"/>
    </xf>
    <xf numFmtId="0" fontId="3" fillId="7" borderId="54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74615</xdr:colOff>
      <xdr:row>8</xdr:row>
      <xdr:rowOff>0</xdr:rowOff>
    </xdr:from>
    <xdr:to>
      <xdr:col>15</xdr:col>
      <xdr:colOff>153990</xdr:colOff>
      <xdr:row>8</xdr:row>
      <xdr:rowOff>39688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DF0D9E9-2589-4F0F-AABD-82A1DF4A5814}"/>
            </a:ext>
          </a:extLst>
        </xdr:cNvPr>
        <xdr:cNvSpPr/>
      </xdr:nvSpPr>
      <xdr:spPr>
        <a:xfrm>
          <a:off x="6294440" y="2838450"/>
          <a:ext cx="641350" cy="396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rgbClr val="00B050"/>
              </a:solidFill>
            </a:rPr>
            <a:t>M34</a:t>
          </a:r>
        </a:p>
      </xdr:txBody>
    </xdr:sp>
    <xdr:clientData/>
  </xdr:twoCellAnchor>
  <xdr:twoCellAnchor>
    <xdr:from>
      <xdr:col>19</xdr:col>
      <xdr:colOff>123827</xdr:colOff>
      <xdr:row>8</xdr:row>
      <xdr:rowOff>0</xdr:rowOff>
    </xdr:from>
    <xdr:to>
      <xdr:col>19</xdr:col>
      <xdr:colOff>485775</xdr:colOff>
      <xdr:row>8</xdr:row>
      <xdr:rowOff>25401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5C6E62E-E342-4501-966C-5CA37205E119}"/>
            </a:ext>
          </a:extLst>
        </xdr:cNvPr>
        <xdr:cNvSpPr/>
      </xdr:nvSpPr>
      <xdr:spPr>
        <a:xfrm>
          <a:off x="8448677" y="2838450"/>
          <a:ext cx="361948" cy="254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B3</a:t>
          </a:r>
        </a:p>
      </xdr:txBody>
    </xdr:sp>
    <xdr:clientData/>
  </xdr:twoCellAnchor>
  <xdr:twoCellAnchor>
    <xdr:from>
      <xdr:col>25</xdr:col>
      <xdr:colOff>273052</xdr:colOff>
      <xdr:row>8</xdr:row>
      <xdr:rowOff>0</xdr:rowOff>
    </xdr:from>
    <xdr:to>
      <xdr:col>26</xdr:col>
      <xdr:colOff>92075</xdr:colOff>
      <xdr:row>8</xdr:row>
      <xdr:rowOff>6351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9D987F2-F681-4938-8865-822C7C337398}"/>
            </a:ext>
          </a:extLst>
        </xdr:cNvPr>
        <xdr:cNvSpPr/>
      </xdr:nvSpPr>
      <xdr:spPr>
        <a:xfrm>
          <a:off x="11217277" y="2838450"/>
          <a:ext cx="342898" cy="635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B5</a:t>
          </a:r>
        </a:p>
      </xdr:txBody>
    </xdr:sp>
    <xdr:clientData/>
  </xdr:twoCellAnchor>
  <xdr:twoCellAnchor>
    <xdr:from>
      <xdr:col>23</xdr:col>
      <xdr:colOff>120652</xdr:colOff>
      <xdr:row>10</xdr:row>
      <xdr:rowOff>161926</xdr:rowOff>
    </xdr:from>
    <xdr:to>
      <xdr:col>24</xdr:col>
      <xdr:colOff>92075</xdr:colOff>
      <xdr:row>11</xdr:row>
      <xdr:rowOff>38101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7351A1A-34E2-4374-AB68-C0F4F11E3F71}"/>
            </a:ext>
          </a:extLst>
        </xdr:cNvPr>
        <xdr:cNvSpPr/>
      </xdr:nvSpPr>
      <xdr:spPr>
        <a:xfrm>
          <a:off x="10321927" y="3724276"/>
          <a:ext cx="342898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B5</a:t>
          </a:r>
        </a:p>
      </xdr:txBody>
    </xdr:sp>
    <xdr:clientData/>
  </xdr:twoCellAnchor>
  <xdr:twoCellAnchor>
    <xdr:from>
      <xdr:col>26</xdr:col>
      <xdr:colOff>123827</xdr:colOff>
      <xdr:row>10</xdr:row>
      <xdr:rowOff>168276</xdr:rowOff>
    </xdr:from>
    <xdr:to>
      <xdr:col>27</xdr:col>
      <xdr:colOff>95250</xdr:colOff>
      <xdr:row>11</xdr:row>
      <xdr:rowOff>44451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83B894C-33CA-4727-BACB-6953788050F7}"/>
            </a:ext>
          </a:extLst>
        </xdr:cNvPr>
        <xdr:cNvSpPr/>
      </xdr:nvSpPr>
      <xdr:spPr>
        <a:xfrm>
          <a:off x="11591927" y="3730626"/>
          <a:ext cx="476248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B5</a:t>
          </a:r>
        </a:p>
      </xdr:txBody>
    </xdr:sp>
    <xdr:clientData/>
  </xdr:twoCellAnchor>
  <xdr:twoCellAnchor>
    <xdr:from>
      <xdr:col>23</xdr:col>
      <xdr:colOff>133352</xdr:colOff>
      <xdr:row>11</xdr:row>
      <xdr:rowOff>177801</xdr:rowOff>
    </xdr:from>
    <xdr:to>
      <xdr:col>24</xdr:col>
      <xdr:colOff>95250</xdr:colOff>
      <xdr:row>12</xdr:row>
      <xdr:rowOff>63501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C03A5F7-CAD6-4466-8D60-314B7F55D6E4}"/>
            </a:ext>
          </a:extLst>
        </xdr:cNvPr>
        <xdr:cNvSpPr/>
      </xdr:nvSpPr>
      <xdr:spPr>
        <a:xfrm>
          <a:off x="10334627" y="4121151"/>
          <a:ext cx="333373" cy="2667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B5</a:t>
          </a:r>
        </a:p>
      </xdr:txBody>
    </xdr:sp>
    <xdr:clientData/>
  </xdr:twoCellAnchor>
  <xdr:twoCellAnchor>
    <xdr:from>
      <xdr:col>23</xdr:col>
      <xdr:colOff>123827</xdr:colOff>
      <xdr:row>12</xdr:row>
      <xdr:rowOff>158751</xdr:rowOff>
    </xdr:from>
    <xdr:to>
      <xdr:col>24</xdr:col>
      <xdr:colOff>85725</xdr:colOff>
      <xdr:row>13</xdr:row>
      <xdr:rowOff>44451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8EFB4CA-78AA-4CBC-B788-CE6E1D83D7D8}"/>
            </a:ext>
          </a:extLst>
        </xdr:cNvPr>
        <xdr:cNvSpPr/>
      </xdr:nvSpPr>
      <xdr:spPr>
        <a:xfrm>
          <a:off x="10325102" y="4483101"/>
          <a:ext cx="333373" cy="2667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B5</a:t>
          </a:r>
        </a:p>
      </xdr:txBody>
    </xdr:sp>
    <xdr:clientData/>
  </xdr:twoCellAnchor>
  <xdr:twoCellAnchor>
    <xdr:from>
      <xdr:col>26</xdr:col>
      <xdr:colOff>139702</xdr:colOff>
      <xdr:row>11</xdr:row>
      <xdr:rowOff>187326</xdr:rowOff>
    </xdr:from>
    <xdr:to>
      <xdr:col>27</xdr:col>
      <xdr:colOff>120650</xdr:colOff>
      <xdr:row>12</xdr:row>
      <xdr:rowOff>63501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BB14EE70-1D3A-41C0-A40C-91D789B8CF19}"/>
            </a:ext>
          </a:extLst>
        </xdr:cNvPr>
        <xdr:cNvSpPr/>
      </xdr:nvSpPr>
      <xdr:spPr>
        <a:xfrm>
          <a:off x="11607802" y="4130676"/>
          <a:ext cx="485773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B5</a:t>
          </a:r>
        </a:p>
      </xdr:txBody>
    </xdr:sp>
    <xdr:clientData/>
  </xdr:twoCellAnchor>
  <xdr:twoCellAnchor>
    <xdr:from>
      <xdr:col>26</xdr:col>
      <xdr:colOff>139702</xdr:colOff>
      <xdr:row>12</xdr:row>
      <xdr:rowOff>177801</xdr:rowOff>
    </xdr:from>
    <xdr:to>
      <xdr:col>27</xdr:col>
      <xdr:colOff>120650</xdr:colOff>
      <xdr:row>13</xdr:row>
      <xdr:rowOff>53976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E53EBCBF-602B-4345-8F93-0886A008D797}"/>
            </a:ext>
          </a:extLst>
        </xdr:cNvPr>
        <xdr:cNvSpPr/>
      </xdr:nvSpPr>
      <xdr:spPr>
        <a:xfrm>
          <a:off x="11607802" y="4502151"/>
          <a:ext cx="485773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B5</a:t>
          </a:r>
        </a:p>
      </xdr:txBody>
    </xdr:sp>
    <xdr:clientData/>
  </xdr:twoCellAnchor>
  <xdr:twoCellAnchor>
    <xdr:from>
      <xdr:col>22</xdr:col>
      <xdr:colOff>177802</xdr:colOff>
      <xdr:row>16</xdr:row>
      <xdr:rowOff>149226</xdr:rowOff>
    </xdr:from>
    <xdr:to>
      <xdr:col>23</xdr:col>
      <xdr:colOff>101600</xdr:colOff>
      <xdr:row>17</xdr:row>
      <xdr:rowOff>25401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537E101-DDFC-4735-8167-4A8E56AF7B77}"/>
            </a:ext>
          </a:extLst>
        </xdr:cNvPr>
        <xdr:cNvSpPr/>
      </xdr:nvSpPr>
      <xdr:spPr>
        <a:xfrm>
          <a:off x="9950452" y="5997576"/>
          <a:ext cx="352423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B4</a:t>
          </a:r>
        </a:p>
      </xdr:txBody>
    </xdr:sp>
    <xdr:clientData/>
  </xdr:twoCellAnchor>
  <xdr:twoCellAnchor>
    <xdr:from>
      <xdr:col>24</xdr:col>
      <xdr:colOff>74615</xdr:colOff>
      <xdr:row>13</xdr:row>
      <xdr:rowOff>192088</xdr:rowOff>
    </xdr:from>
    <xdr:to>
      <xdr:col>25</xdr:col>
      <xdr:colOff>153990</xdr:colOff>
      <xdr:row>14</xdr:row>
      <xdr:rowOff>68263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F909BD19-107D-45C3-BB70-F0C9BB4AD44B}"/>
            </a:ext>
          </a:extLst>
        </xdr:cNvPr>
        <xdr:cNvSpPr/>
      </xdr:nvSpPr>
      <xdr:spPr>
        <a:xfrm>
          <a:off x="10647365" y="4897438"/>
          <a:ext cx="450850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rgbClr val="00B050"/>
              </a:solidFill>
            </a:rPr>
            <a:t>M34</a:t>
          </a:r>
        </a:p>
      </xdr:txBody>
    </xdr:sp>
    <xdr:clientData/>
  </xdr:twoCellAnchor>
  <xdr:twoCellAnchor>
    <xdr:from>
      <xdr:col>24</xdr:col>
      <xdr:colOff>65090</xdr:colOff>
      <xdr:row>15</xdr:row>
      <xdr:rowOff>192088</xdr:rowOff>
    </xdr:from>
    <xdr:to>
      <xdr:col>25</xdr:col>
      <xdr:colOff>144465</xdr:colOff>
      <xdr:row>16</xdr:row>
      <xdr:rowOff>68263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1E533199-6A52-4204-AF30-6D5CDC07C427}"/>
            </a:ext>
          </a:extLst>
        </xdr:cNvPr>
        <xdr:cNvSpPr/>
      </xdr:nvSpPr>
      <xdr:spPr>
        <a:xfrm>
          <a:off x="10637840" y="5659438"/>
          <a:ext cx="450850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rgbClr val="00B050"/>
              </a:solidFill>
            </a:rPr>
            <a:t>M34</a:t>
          </a:r>
        </a:p>
      </xdr:txBody>
    </xdr:sp>
    <xdr:clientData/>
  </xdr:twoCellAnchor>
  <xdr:twoCellAnchor>
    <xdr:from>
      <xdr:col>20</xdr:col>
      <xdr:colOff>160340</xdr:colOff>
      <xdr:row>14</xdr:row>
      <xdr:rowOff>192088</xdr:rowOff>
    </xdr:from>
    <xdr:to>
      <xdr:col>21</xdr:col>
      <xdr:colOff>153990</xdr:colOff>
      <xdr:row>15</xdr:row>
      <xdr:rowOff>68263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265D4E81-A7B1-4F08-8409-9F93B5E20191}"/>
            </a:ext>
          </a:extLst>
        </xdr:cNvPr>
        <xdr:cNvSpPr/>
      </xdr:nvSpPr>
      <xdr:spPr>
        <a:xfrm>
          <a:off x="9009065" y="5278438"/>
          <a:ext cx="450850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rgbClr val="00B050"/>
              </a:solidFill>
            </a:rPr>
            <a:t>M34</a:t>
          </a:r>
        </a:p>
      </xdr:txBody>
    </xdr:sp>
    <xdr:clientData/>
  </xdr:twoCellAnchor>
  <xdr:twoCellAnchor>
    <xdr:from>
      <xdr:col>22</xdr:col>
      <xdr:colOff>168277</xdr:colOff>
      <xdr:row>15</xdr:row>
      <xdr:rowOff>358776</xdr:rowOff>
    </xdr:from>
    <xdr:to>
      <xdr:col>23</xdr:col>
      <xdr:colOff>85725</xdr:colOff>
      <xdr:row>16</xdr:row>
      <xdr:rowOff>238126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5F00F9FA-16E0-4986-B0B8-64AE3AA29461}"/>
            </a:ext>
          </a:extLst>
        </xdr:cNvPr>
        <xdr:cNvSpPr/>
      </xdr:nvSpPr>
      <xdr:spPr>
        <a:xfrm>
          <a:off x="9940927" y="5826126"/>
          <a:ext cx="346073" cy="2603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B1</a:t>
          </a:r>
        </a:p>
      </xdr:txBody>
    </xdr:sp>
    <xdr:clientData/>
  </xdr:twoCellAnchor>
  <xdr:twoCellAnchor>
    <xdr:from>
      <xdr:col>22</xdr:col>
      <xdr:colOff>171452</xdr:colOff>
      <xdr:row>16</xdr:row>
      <xdr:rowOff>361951</xdr:rowOff>
    </xdr:from>
    <xdr:to>
      <xdr:col>23</xdr:col>
      <xdr:colOff>82550</xdr:colOff>
      <xdr:row>17</xdr:row>
      <xdr:rowOff>234951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8EDC7679-ED49-4BF3-871A-E0FF9921AC69}"/>
            </a:ext>
          </a:extLst>
        </xdr:cNvPr>
        <xdr:cNvSpPr/>
      </xdr:nvSpPr>
      <xdr:spPr>
        <a:xfrm>
          <a:off x="9944102" y="6210301"/>
          <a:ext cx="339723" cy="254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B1</a:t>
          </a:r>
        </a:p>
      </xdr:txBody>
    </xdr:sp>
    <xdr:clientData/>
  </xdr:twoCellAnchor>
  <xdr:twoCellAnchor>
    <xdr:from>
      <xdr:col>22</xdr:col>
      <xdr:colOff>171452</xdr:colOff>
      <xdr:row>17</xdr:row>
      <xdr:rowOff>352426</xdr:rowOff>
    </xdr:from>
    <xdr:to>
      <xdr:col>23</xdr:col>
      <xdr:colOff>82550</xdr:colOff>
      <xdr:row>18</xdr:row>
      <xdr:rowOff>225426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25DAA7DA-77DD-441C-A183-FB0F3A5B3388}"/>
            </a:ext>
          </a:extLst>
        </xdr:cNvPr>
        <xdr:cNvSpPr/>
      </xdr:nvSpPr>
      <xdr:spPr>
        <a:xfrm>
          <a:off x="9944102" y="6581776"/>
          <a:ext cx="339723" cy="254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B1</a:t>
          </a:r>
        </a:p>
      </xdr:txBody>
    </xdr:sp>
    <xdr:clientData/>
  </xdr:twoCellAnchor>
  <xdr:twoCellAnchor>
    <xdr:from>
      <xdr:col>22</xdr:col>
      <xdr:colOff>161927</xdr:colOff>
      <xdr:row>17</xdr:row>
      <xdr:rowOff>158751</xdr:rowOff>
    </xdr:from>
    <xdr:to>
      <xdr:col>23</xdr:col>
      <xdr:colOff>66675</xdr:colOff>
      <xdr:row>18</xdr:row>
      <xdr:rowOff>34926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FB632D56-8DDB-41E0-9AED-110863C1FD22}"/>
            </a:ext>
          </a:extLst>
        </xdr:cNvPr>
        <xdr:cNvSpPr/>
      </xdr:nvSpPr>
      <xdr:spPr>
        <a:xfrm>
          <a:off x="9934577" y="6388101"/>
          <a:ext cx="333373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B4</a:t>
          </a:r>
        </a:p>
      </xdr:txBody>
    </xdr:sp>
    <xdr:clientData/>
  </xdr:twoCellAnchor>
  <xdr:twoCellAnchor>
    <xdr:from>
      <xdr:col>22</xdr:col>
      <xdr:colOff>168277</xdr:colOff>
      <xdr:row>18</xdr:row>
      <xdr:rowOff>133351</xdr:rowOff>
    </xdr:from>
    <xdr:to>
      <xdr:col>23</xdr:col>
      <xdr:colOff>82550</xdr:colOff>
      <xdr:row>19</xdr:row>
      <xdr:rowOff>9526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B60AF756-B494-442E-B7A4-F19FA598A62F}"/>
            </a:ext>
          </a:extLst>
        </xdr:cNvPr>
        <xdr:cNvSpPr/>
      </xdr:nvSpPr>
      <xdr:spPr>
        <a:xfrm>
          <a:off x="9940927" y="6743701"/>
          <a:ext cx="342898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B4</a:t>
          </a:r>
        </a:p>
      </xdr:txBody>
    </xdr:sp>
    <xdr:clientData/>
  </xdr:twoCellAnchor>
  <xdr:twoCellAnchor>
    <xdr:from>
      <xdr:col>27</xdr:col>
      <xdr:colOff>171452</xdr:colOff>
      <xdr:row>18</xdr:row>
      <xdr:rowOff>352426</xdr:rowOff>
    </xdr:from>
    <xdr:to>
      <xdr:col>28</xdr:col>
      <xdr:colOff>82550</xdr:colOff>
      <xdr:row>19</xdr:row>
      <xdr:rowOff>225426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D7E473FC-7518-4F81-B0C3-C6DA0E95C4C8}"/>
            </a:ext>
          </a:extLst>
        </xdr:cNvPr>
        <xdr:cNvSpPr/>
      </xdr:nvSpPr>
      <xdr:spPr>
        <a:xfrm>
          <a:off x="12144377" y="6962776"/>
          <a:ext cx="415923" cy="254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B1</a:t>
          </a:r>
        </a:p>
      </xdr:txBody>
    </xdr:sp>
    <xdr:clientData/>
  </xdr:twoCellAnchor>
  <xdr:twoCellAnchor>
    <xdr:from>
      <xdr:col>27</xdr:col>
      <xdr:colOff>168277</xdr:colOff>
      <xdr:row>19</xdr:row>
      <xdr:rowOff>133351</xdr:rowOff>
    </xdr:from>
    <xdr:to>
      <xdr:col>28</xdr:col>
      <xdr:colOff>82550</xdr:colOff>
      <xdr:row>20</xdr:row>
      <xdr:rowOff>9526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26BB8070-C916-43DD-AE11-8967993D6C5A}"/>
            </a:ext>
          </a:extLst>
        </xdr:cNvPr>
        <xdr:cNvSpPr/>
      </xdr:nvSpPr>
      <xdr:spPr>
        <a:xfrm>
          <a:off x="12141202" y="7124701"/>
          <a:ext cx="419098" cy="2571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B4</a:t>
          </a:r>
        </a:p>
      </xdr:txBody>
    </xdr:sp>
    <xdr:clientData/>
  </xdr:twoCellAnchor>
  <xdr:twoCellAnchor>
    <xdr:from>
      <xdr:col>14</xdr:col>
      <xdr:colOff>74615</xdr:colOff>
      <xdr:row>21</xdr:row>
      <xdr:rowOff>0</xdr:rowOff>
    </xdr:from>
    <xdr:to>
      <xdr:col>15</xdr:col>
      <xdr:colOff>153990</xdr:colOff>
      <xdr:row>21</xdr:row>
      <xdr:rowOff>39688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10286CDA-216F-411A-83F2-C4D599929A61}"/>
            </a:ext>
          </a:extLst>
        </xdr:cNvPr>
        <xdr:cNvSpPr/>
      </xdr:nvSpPr>
      <xdr:spPr>
        <a:xfrm>
          <a:off x="6294440" y="7753350"/>
          <a:ext cx="641350" cy="396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rgbClr val="00B050"/>
              </a:solidFill>
            </a:rPr>
            <a:t>M34</a:t>
          </a:r>
        </a:p>
      </xdr:txBody>
    </xdr:sp>
    <xdr:clientData/>
  </xdr:twoCellAnchor>
  <xdr:twoCellAnchor>
    <xdr:from>
      <xdr:col>19</xdr:col>
      <xdr:colOff>123827</xdr:colOff>
      <xdr:row>21</xdr:row>
      <xdr:rowOff>0</xdr:rowOff>
    </xdr:from>
    <xdr:to>
      <xdr:col>19</xdr:col>
      <xdr:colOff>485775</xdr:colOff>
      <xdr:row>21</xdr:row>
      <xdr:rowOff>25401</xdr:rowOff>
    </xdr:to>
    <xdr:sp macro="" textlink="">
      <xdr:nvSpPr>
        <xdr:cNvPr id="79" name="Rectangle 78">
          <a:extLst>
            <a:ext uri="{FF2B5EF4-FFF2-40B4-BE49-F238E27FC236}">
              <a16:creationId xmlns:a16="http://schemas.microsoft.com/office/drawing/2014/main" id="{37DEC9B1-829F-4BD3-9B43-4E20C3A0B55B}"/>
            </a:ext>
          </a:extLst>
        </xdr:cNvPr>
        <xdr:cNvSpPr/>
      </xdr:nvSpPr>
      <xdr:spPr>
        <a:xfrm>
          <a:off x="8448677" y="7753350"/>
          <a:ext cx="361948" cy="254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B3</a:t>
          </a:r>
        </a:p>
      </xdr:txBody>
    </xdr:sp>
    <xdr:clientData/>
  </xdr:twoCellAnchor>
  <xdr:twoCellAnchor>
    <xdr:from>
      <xdr:col>25</xdr:col>
      <xdr:colOff>273052</xdr:colOff>
      <xdr:row>21</xdr:row>
      <xdr:rowOff>0</xdr:rowOff>
    </xdr:from>
    <xdr:to>
      <xdr:col>26</xdr:col>
      <xdr:colOff>92075</xdr:colOff>
      <xdr:row>21</xdr:row>
      <xdr:rowOff>6351</xdr:rowOff>
    </xdr:to>
    <xdr:sp macro="" textlink="">
      <xdr:nvSpPr>
        <xdr:cNvPr id="80" name="Rectangle 79">
          <a:extLst>
            <a:ext uri="{FF2B5EF4-FFF2-40B4-BE49-F238E27FC236}">
              <a16:creationId xmlns:a16="http://schemas.microsoft.com/office/drawing/2014/main" id="{0436CBA7-8CD2-4030-867E-2956F1638FE0}"/>
            </a:ext>
          </a:extLst>
        </xdr:cNvPr>
        <xdr:cNvSpPr/>
      </xdr:nvSpPr>
      <xdr:spPr>
        <a:xfrm>
          <a:off x="11217277" y="7753350"/>
          <a:ext cx="342898" cy="635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00B050"/>
              </a:solidFill>
            </a:rPr>
            <a:t>B5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DE998-6915-4F91-96C7-4C6518F792DC}">
  <dimension ref="B1:F21"/>
  <sheetViews>
    <sheetView workbookViewId="0">
      <selection activeCell="E22" sqref="E22"/>
    </sheetView>
  </sheetViews>
  <sheetFormatPr baseColWidth="10" defaultRowHeight="15" x14ac:dyDescent="0.25"/>
  <cols>
    <col min="8" max="8" width="9.42578125" customWidth="1"/>
  </cols>
  <sheetData>
    <row r="1" spans="2:6" ht="15.75" thickTop="1" x14ac:dyDescent="0.25">
      <c r="B1" s="1" t="s">
        <v>0</v>
      </c>
      <c r="C1">
        <v>1</v>
      </c>
      <c r="E1" s="2" t="s">
        <v>1</v>
      </c>
      <c r="F1">
        <v>0</v>
      </c>
    </row>
    <row r="2" spans="2:6" x14ac:dyDescent="0.25">
      <c r="B2" s="3" t="s">
        <v>2</v>
      </c>
      <c r="C2">
        <v>1</v>
      </c>
      <c r="E2" s="4" t="s">
        <v>3</v>
      </c>
      <c r="F2">
        <f>2/5</f>
        <v>0.4</v>
      </c>
    </row>
    <row r="3" spans="2:6" x14ac:dyDescent="0.25">
      <c r="B3" s="3" t="s">
        <v>4</v>
      </c>
      <c r="C3">
        <v>1</v>
      </c>
      <c r="E3" s="3" t="s">
        <v>4</v>
      </c>
      <c r="F3">
        <v>1</v>
      </c>
    </row>
    <row r="4" spans="2:6" ht="15.75" thickBot="1" x14ac:dyDescent="0.3">
      <c r="B4" s="3" t="s">
        <v>5</v>
      </c>
      <c r="C4">
        <v>1</v>
      </c>
      <c r="E4" s="3" t="s">
        <v>5</v>
      </c>
      <c r="F4">
        <v>1</v>
      </c>
    </row>
    <row r="5" spans="2:6" ht="15.75" thickTop="1" x14ac:dyDescent="0.25">
      <c r="B5" s="1" t="s">
        <v>6</v>
      </c>
      <c r="C5">
        <v>1</v>
      </c>
      <c r="E5" s="5" t="s">
        <v>7</v>
      </c>
      <c r="F5">
        <v>1</v>
      </c>
    </row>
    <row r="6" spans="2:6" x14ac:dyDescent="0.25">
      <c r="B6" s="1" t="s">
        <v>8</v>
      </c>
      <c r="C6">
        <v>1</v>
      </c>
      <c r="E6" s="1" t="s">
        <v>8</v>
      </c>
      <c r="F6">
        <v>1</v>
      </c>
    </row>
    <row r="7" spans="2:6" x14ac:dyDescent="0.25">
      <c r="B7" s="1" t="s">
        <v>9</v>
      </c>
      <c r="C7">
        <v>1</v>
      </c>
      <c r="E7" s="1" t="s">
        <v>9</v>
      </c>
      <c r="F7">
        <v>1</v>
      </c>
    </row>
    <row r="8" spans="2:6" x14ac:dyDescent="0.25">
      <c r="B8" s="1" t="s">
        <v>10</v>
      </c>
      <c r="C8">
        <v>1</v>
      </c>
      <c r="E8" s="1" t="s">
        <v>10</v>
      </c>
      <c r="F8">
        <v>1</v>
      </c>
    </row>
    <row r="9" spans="2:6" x14ac:dyDescent="0.25">
      <c r="B9" s="1" t="s">
        <v>11</v>
      </c>
      <c r="C9">
        <v>1</v>
      </c>
      <c r="E9" s="1" t="s">
        <v>11</v>
      </c>
      <c r="F9">
        <v>1</v>
      </c>
    </row>
    <row r="10" spans="2:6" x14ac:dyDescent="0.25">
      <c r="B10" s="1" t="s">
        <v>12</v>
      </c>
      <c r="C10">
        <v>1</v>
      </c>
      <c r="E10" s="1" t="s">
        <v>12</v>
      </c>
      <c r="F10">
        <v>1</v>
      </c>
    </row>
    <row r="11" spans="2:6" x14ac:dyDescent="0.25">
      <c r="B11" s="1" t="s">
        <v>13</v>
      </c>
      <c r="C11">
        <v>1</v>
      </c>
      <c r="E11" s="1" t="s">
        <v>13</v>
      </c>
      <c r="F11">
        <v>1</v>
      </c>
    </row>
    <row r="12" spans="2:6" x14ac:dyDescent="0.25">
      <c r="B12" s="1" t="s">
        <v>14</v>
      </c>
      <c r="C12">
        <v>1</v>
      </c>
      <c r="E12" s="1" t="s">
        <v>14</v>
      </c>
      <c r="F12">
        <v>1</v>
      </c>
    </row>
    <row r="13" spans="2:6" x14ac:dyDescent="0.25">
      <c r="B13" s="1" t="s">
        <v>15</v>
      </c>
      <c r="C13">
        <v>1</v>
      </c>
      <c r="E13" s="1" t="s">
        <v>15</v>
      </c>
      <c r="F13">
        <v>1</v>
      </c>
    </row>
    <row r="14" spans="2:6" x14ac:dyDescent="0.25">
      <c r="B14" s="1" t="s">
        <v>16</v>
      </c>
      <c r="C14">
        <v>1</v>
      </c>
      <c r="E14" s="1" t="s">
        <v>16</v>
      </c>
      <c r="F14">
        <v>1</v>
      </c>
    </row>
    <row r="15" spans="2:6" x14ac:dyDescent="0.25">
      <c r="B15" s="1" t="s">
        <v>17</v>
      </c>
      <c r="C15">
        <v>1</v>
      </c>
      <c r="E15" s="1" t="s">
        <v>17</v>
      </c>
      <c r="F15">
        <v>1</v>
      </c>
    </row>
    <row r="16" spans="2:6" x14ac:dyDescent="0.25">
      <c r="B16" s="6" t="s">
        <v>18</v>
      </c>
      <c r="C16">
        <v>1</v>
      </c>
      <c r="E16" s="6" t="s">
        <v>18</v>
      </c>
      <c r="F16">
        <v>1</v>
      </c>
    </row>
    <row r="17" spans="2:6" x14ac:dyDescent="0.25">
      <c r="B17" s="6" t="s">
        <v>19</v>
      </c>
      <c r="C17">
        <v>1</v>
      </c>
      <c r="E17" s="6" t="s">
        <v>19</v>
      </c>
      <c r="F17">
        <v>1</v>
      </c>
    </row>
    <row r="18" spans="2:6" x14ac:dyDescent="0.25">
      <c r="B18" s="6" t="s">
        <v>20</v>
      </c>
      <c r="C18">
        <v>1</v>
      </c>
      <c r="E18" s="6" t="s">
        <v>20</v>
      </c>
      <c r="F18">
        <v>1</v>
      </c>
    </row>
    <row r="19" spans="2:6" x14ac:dyDescent="0.25">
      <c r="B19" s="3" t="s">
        <v>21</v>
      </c>
      <c r="C19">
        <v>0</v>
      </c>
      <c r="E19" s="3" t="s">
        <v>21</v>
      </c>
      <c r="F19">
        <v>0</v>
      </c>
    </row>
    <row r="20" spans="2:6" x14ac:dyDescent="0.25">
      <c r="B20" s="7" t="s">
        <v>22</v>
      </c>
      <c r="C20">
        <v>0</v>
      </c>
      <c r="E20" s="7" t="s">
        <v>22</v>
      </c>
      <c r="F20">
        <v>0</v>
      </c>
    </row>
    <row r="21" spans="2:6" x14ac:dyDescent="0.25">
      <c r="B21" s="4" t="s">
        <v>3</v>
      </c>
      <c r="C21">
        <f>2/5</f>
        <v>0.4</v>
      </c>
      <c r="E21">
        <v>0</v>
      </c>
      <c r="F2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EC061-9EC1-4BA8-8BB8-70F15C0A8822}">
  <sheetPr>
    <pageSetUpPr fitToPage="1"/>
  </sheetPr>
  <dimension ref="A1:AC23"/>
  <sheetViews>
    <sheetView tabSelected="1" topLeftCell="A10" zoomScaleNormal="100" workbookViewId="0">
      <selection activeCell="E22" sqref="E22"/>
    </sheetView>
  </sheetViews>
  <sheetFormatPr baseColWidth="10" defaultColWidth="11.5703125" defaultRowHeight="15" x14ac:dyDescent="0.25"/>
  <cols>
    <col min="1" max="1" width="4.85546875" style="38" customWidth="1"/>
    <col min="2" max="2" width="14.5703125" style="38" customWidth="1"/>
    <col min="3" max="3" width="12.85546875" style="38" bestFit="1" customWidth="1"/>
    <col min="4" max="4" width="5.5703125" style="38" customWidth="1"/>
    <col min="5" max="5" width="4.85546875" style="38" bestFit="1" customWidth="1"/>
    <col min="6" max="9" width="5.5703125" style="38" customWidth="1"/>
    <col min="10" max="10" width="6" style="38" customWidth="1"/>
    <col min="11" max="14" width="5.5703125" style="38" customWidth="1"/>
    <col min="15" max="15" width="8.42578125" style="38" customWidth="1"/>
    <col min="16" max="16" width="6.42578125" style="38" customWidth="1"/>
    <col min="17" max="19" width="5.5703125" style="38" customWidth="1"/>
    <col min="20" max="20" width="7.85546875" style="38" customWidth="1"/>
    <col min="21" max="21" width="6.85546875" style="38" customWidth="1"/>
    <col min="22" max="22" width="7" style="38" customWidth="1"/>
    <col min="23" max="23" width="6.42578125" style="38" customWidth="1"/>
    <col min="24" max="25" width="5.5703125" style="38" customWidth="1"/>
    <col min="26" max="26" width="7.85546875" style="38" customWidth="1"/>
    <col min="27" max="28" width="7.5703125" style="38" customWidth="1"/>
    <col min="29" max="29" width="6.140625" style="38" customWidth="1"/>
    <col min="30" max="16384" width="11.5703125" style="38"/>
  </cols>
  <sheetData>
    <row r="1" spans="1:29" s="8" customFormat="1" ht="20.100000000000001" customHeight="1" thickBot="1" x14ac:dyDescent="0.3">
      <c r="D1" s="9">
        <v>45292</v>
      </c>
      <c r="E1" s="10"/>
      <c r="F1" s="10"/>
      <c r="G1" s="11"/>
      <c r="H1" s="9">
        <v>45323</v>
      </c>
      <c r="I1" s="10"/>
      <c r="J1" s="10"/>
      <c r="K1" s="12"/>
      <c r="L1" s="13">
        <v>45352</v>
      </c>
      <c r="M1" s="14"/>
      <c r="N1" s="14"/>
      <c r="O1" s="14"/>
      <c r="P1" s="14"/>
      <c r="Q1" s="9">
        <v>45383</v>
      </c>
      <c r="R1" s="10"/>
      <c r="S1" s="10"/>
      <c r="T1" s="12"/>
      <c r="U1" s="15">
        <v>45413</v>
      </c>
      <c r="V1" s="10"/>
      <c r="W1" s="10"/>
      <c r="X1" s="11"/>
      <c r="Y1" s="9">
        <v>45444</v>
      </c>
      <c r="Z1" s="10"/>
      <c r="AA1" s="10"/>
      <c r="AB1" s="11"/>
      <c r="AC1" s="12"/>
    </row>
    <row r="2" spans="1:29" s="8" customFormat="1" ht="24.6" customHeight="1" thickBot="1" x14ac:dyDescent="0.3">
      <c r="C2" s="16" t="s">
        <v>23</v>
      </c>
      <c r="D2" s="17" t="s">
        <v>24</v>
      </c>
      <c r="E2" s="18" t="s">
        <v>25</v>
      </c>
      <c r="F2" s="18" t="s">
        <v>26</v>
      </c>
      <c r="G2" s="19" t="s">
        <v>27</v>
      </c>
      <c r="H2" s="17" t="s">
        <v>28</v>
      </c>
      <c r="I2" s="18" t="s">
        <v>29</v>
      </c>
      <c r="J2" s="18" t="s">
        <v>30</v>
      </c>
      <c r="K2" s="20" t="s">
        <v>31</v>
      </c>
      <c r="L2" s="21" t="s">
        <v>32</v>
      </c>
      <c r="M2" s="18" t="s">
        <v>33</v>
      </c>
      <c r="N2" s="18" t="s">
        <v>34</v>
      </c>
      <c r="O2" s="18" t="s">
        <v>35</v>
      </c>
      <c r="P2" s="22" t="s">
        <v>36</v>
      </c>
      <c r="Q2" s="17" t="s">
        <v>24</v>
      </c>
      <c r="R2" s="18" t="s">
        <v>37</v>
      </c>
      <c r="S2" s="18" t="s">
        <v>26</v>
      </c>
      <c r="T2" s="20" t="s">
        <v>27</v>
      </c>
      <c r="U2" s="21" t="s">
        <v>38</v>
      </c>
      <c r="V2" s="18" t="s">
        <v>39</v>
      </c>
      <c r="W2" s="18" t="s">
        <v>40</v>
      </c>
      <c r="X2" s="19" t="s">
        <v>41</v>
      </c>
      <c r="Y2" s="17" t="s">
        <v>42</v>
      </c>
      <c r="Z2" s="18" t="s">
        <v>43</v>
      </c>
      <c r="AA2" s="18" t="s">
        <v>44</v>
      </c>
      <c r="AB2" s="18" t="s">
        <v>45</v>
      </c>
      <c r="AC2" s="23" t="s">
        <v>46</v>
      </c>
    </row>
    <row r="3" spans="1:29" ht="30" customHeight="1" thickTop="1" x14ac:dyDescent="0.25">
      <c r="A3" s="24"/>
      <c r="B3" s="25"/>
      <c r="C3" s="25">
        <v>25</v>
      </c>
      <c r="D3" s="26" t="s">
        <v>0</v>
      </c>
      <c r="E3" s="27" t="s">
        <v>0</v>
      </c>
      <c r="F3" s="27" t="s">
        <v>0</v>
      </c>
      <c r="G3" s="28" t="s">
        <v>0</v>
      </c>
      <c r="H3" s="29" t="s">
        <v>0</v>
      </c>
      <c r="I3" s="27" t="s">
        <v>13</v>
      </c>
      <c r="J3" s="27" t="s">
        <v>6</v>
      </c>
      <c r="K3" s="30" t="s">
        <v>21</v>
      </c>
      <c r="L3" s="31" t="s">
        <v>21</v>
      </c>
      <c r="M3" s="32" t="s">
        <v>2</v>
      </c>
      <c r="N3" s="33" t="s">
        <v>21</v>
      </c>
      <c r="O3" s="34" t="s">
        <v>21</v>
      </c>
      <c r="P3" s="28" t="s">
        <v>16</v>
      </c>
      <c r="Q3" s="29" t="s">
        <v>8</v>
      </c>
      <c r="R3" s="35" t="s">
        <v>8</v>
      </c>
      <c r="S3" s="35" t="s">
        <v>9</v>
      </c>
      <c r="T3" s="36" t="s">
        <v>9</v>
      </c>
      <c r="U3" s="37" t="s">
        <v>22</v>
      </c>
      <c r="V3" s="32" t="s">
        <v>21</v>
      </c>
      <c r="W3" s="33" t="s">
        <v>21</v>
      </c>
      <c r="X3" s="30" t="s">
        <v>21</v>
      </c>
      <c r="Y3" s="31" t="s">
        <v>21</v>
      </c>
      <c r="Z3" s="33" t="s">
        <v>21</v>
      </c>
      <c r="AA3" s="35" t="s">
        <v>9</v>
      </c>
      <c r="AB3" s="35" t="s">
        <v>9</v>
      </c>
      <c r="AC3" s="36" t="s">
        <v>9</v>
      </c>
    </row>
    <row r="4" spans="1:29" ht="30" customHeight="1" x14ac:dyDescent="0.25">
      <c r="A4" s="39"/>
      <c r="B4" s="40"/>
      <c r="C4" s="41">
        <v>25</v>
      </c>
      <c r="D4" s="42" t="s">
        <v>0</v>
      </c>
      <c r="E4" s="43" t="s">
        <v>0</v>
      </c>
      <c r="F4" s="43" t="s">
        <v>0</v>
      </c>
      <c r="G4" s="44" t="s">
        <v>0</v>
      </c>
      <c r="H4" s="45" t="s">
        <v>0</v>
      </c>
      <c r="I4" s="43" t="s">
        <v>13</v>
      </c>
      <c r="J4" s="43" t="s">
        <v>6</v>
      </c>
      <c r="K4" s="46" t="s">
        <v>21</v>
      </c>
      <c r="L4" s="47" t="s">
        <v>21</v>
      </c>
      <c r="M4" s="48" t="s">
        <v>2</v>
      </c>
      <c r="N4" s="49" t="s">
        <v>21</v>
      </c>
      <c r="O4" s="48" t="s">
        <v>21</v>
      </c>
      <c r="P4" s="50" t="s">
        <v>16</v>
      </c>
      <c r="Q4" s="45" t="s">
        <v>8</v>
      </c>
      <c r="R4" s="43" t="s">
        <v>8</v>
      </c>
      <c r="S4" s="43" t="s">
        <v>9</v>
      </c>
      <c r="T4" s="44" t="s">
        <v>9</v>
      </c>
      <c r="U4" s="51" t="s">
        <v>22</v>
      </c>
      <c r="V4" s="47" t="s">
        <v>21</v>
      </c>
      <c r="W4" s="47" t="s">
        <v>21</v>
      </c>
      <c r="X4" s="46" t="s">
        <v>21</v>
      </c>
      <c r="Y4" s="47" t="s">
        <v>21</v>
      </c>
      <c r="Z4" s="48" t="s">
        <v>21</v>
      </c>
      <c r="AA4" s="43" t="s">
        <v>9</v>
      </c>
      <c r="AB4" s="43" t="s">
        <v>9</v>
      </c>
      <c r="AC4" s="44" t="s">
        <v>9</v>
      </c>
    </row>
    <row r="5" spans="1:29" ht="30" customHeight="1" thickBot="1" x14ac:dyDescent="0.3">
      <c r="A5" s="39"/>
      <c r="B5" s="52"/>
      <c r="C5" s="53">
        <v>25</v>
      </c>
      <c r="D5" s="42" t="s">
        <v>0</v>
      </c>
      <c r="E5" s="43" t="s">
        <v>0</v>
      </c>
      <c r="F5" s="43" t="s">
        <v>0</v>
      </c>
      <c r="G5" s="44" t="s">
        <v>0</v>
      </c>
      <c r="H5" s="45" t="s">
        <v>0</v>
      </c>
      <c r="I5" s="43" t="s">
        <v>13</v>
      </c>
      <c r="J5" s="43" t="s">
        <v>6</v>
      </c>
      <c r="K5" s="46" t="s">
        <v>21</v>
      </c>
      <c r="L5" s="47" t="s">
        <v>21</v>
      </c>
      <c r="M5" s="54" t="s">
        <v>2</v>
      </c>
      <c r="N5" s="54" t="s">
        <v>21</v>
      </c>
      <c r="O5" s="55" t="s">
        <v>21</v>
      </c>
      <c r="P5" s="50" t="s">
        <v>16</v>
      </c>
      <c r="Q5" s="45" t="s">
        <v>8</v>
      </c>
      <c r="R5" s="43" t="s">
        <v>8</v>
      </c>
      <c r="S5" s="43" t="s">
        <v>9</v>
      </c>
      <c r="T5" s="44" t="s">
        <v>9</v>
      </c>
      <c r="U5" s="56" t="s">
        <v>22</v>
      </c>
      <c r="V5" s="47" t="s">
        <v>21</v>
      </c>
      <c r="W5" s="54" t="s">
        <v>21</v>
      </c>
      <c r="X5" s="57" t="s">
        <v>21</v>
      </c>
      <c r="Y5" s="58" t="s">
        <v>21</v>
      </c>
      <c r="Z5" s="49" t="s">
        <v>21</v>
      </c>
      <c r="AA5" s="59" t="s">
        <v>9</v>
      </c>
      <c r="AB5" s="43" t="s">
        <v>9</v>
      </c>
      <c r="AC5" s="44" t="s">
        <v>9</v>
      </c>
    </row>
    <row r="6" spans="1:29" ht="30" customHeight="1" thickTop="1" x14ac:dyDescent="0.25">
      <c r="A6" s="39"/>
      <c r="B6" s="60"/>
      <c r="C6" s="25">
        <v>25</v>
      </c>
      <c r="D6" s="33" t="s">
        <v>21</v>
      </c>
      <c r="E6" s="34" t="s">
        <v>21</v>
      </c>
      <c r="F6" s="32" t="s">
        <v>21</v>
      </c>
      <c r="G6" s="61" t="s">
        <v>21</v>
      </c>
      <c r="H6" s="34" t="s">
        <v>21</v>
      </c>
      <c r="I6" s="27" t="s">
        <v>9</v>
      </c>
      <c r="J6" s="27" t="s">
        <v>9</v>
      </c>
      <c r="K6" s="28" t="s">
        <v>9</v>
      </c>
      <c r="L6" s="27" t="s">
        <v>10</v>
      </c>
      <c r="M6" s="27" t="s">
        <v>12</v>
      </c>
      <c r="N6" s="62" t="s">
        <v>11</v>
      </c>
      <c r="O6" s="62" t="s">
        <v>18</v>
      </c>
      <c r="P6" s="30" t="s">
        <v>21</v>
      </c>
      <c r="Q6" s="34" t="s">
        <v>4</v>
      </c>
      <c r="R6" s="34" t="s">
        <v>21</v>
      </c>
      <c r="S6" s="34" t="s">
        <v>21</v>
      </c>
      <c r="T6" s="30" t="s">
        <v>47</v>
      </c>
      <c r="U6" s="63" t="s">
        <v>22</v>
      </c>
      <c r="V6" s="27" t="s">
        <v>17</v>
      </c>
      <c r="W6" s="27" t="s">
        <v>15</v>
      </c>
      <c r="X6" s="28" t="s">
        <v>15</v>
      </c>
      <c r="Y6" s="31" t="s">
        <v>21</v>
      </c>
      <c r="Z6" s="33" t="s">
        <v>5</v>
      </c>
      <c r="AA6" s="34" t="s">
        <v>21</v>
      </c>
      <c r="AB6" s="34" t="s">
        <v>5</v>
      </c>
      <c r="AC6" s="30" t="s">
        <v>21</v>
      </c>
    </row>
    <row r="7" spans="1:29" s="8" customFormat="1" ht="30" customHeight="1" x14ac:dyDescent="0.25">
      <c r="A7" s="39"/>
      <c r="B7" s="40"/>
      <c r="C7" s="41">
        <v>25</v>
      </c>
      <c r="D7" s="49" t="s">
        <v>21</v>
      </c>
      <c r="E7" s="47" t="s">
        <v>21</v>
      </c>
      <c r="F7" s="47" t="s">
        <v>21</v>
      </c>
      <c r="G7" s="46" t="s">
        <v>21</v>
      </c>
      <c r="H7" s="47" t="s">
        <v>21</v>
      </c>
      <c r="I7" s="43" t="s">
        <v>9</v>
      </c>
      <c r="J7" s="43" t="s">
        <v>9</v>
      </c>
      <c r="K7" s="44" t="s">
        <v>9</v>
      </c>
      <c r="L7" s="43" t="s">
        <v>12</v>
      </c>
      <c r="M7" s="43" t="s">
        <v>10</v>
      </c>
      <c r="N7" s="64" t="s">
        <v>11</v>
      </c>
      <c r="O7" s="43" t="s">
        <v>18</v>
      </c>
      <c r="P7" s="65" t="s">
        <v>21</v>
      </c>
      <c r="Q7" s="47" t="s">
        <v>4</v>
      </c>
      <c r="R7" s="48" t="s">
        <v>21</v>
      </c>
      <c r="S7" s="48" t="s">
        <v>21</v>
      </c>
      <c r="T7" s="65" t="s">
        <v>47</v>
      </c>
      <c r="U7" s="66" t="s">
        <v>22</v>
      </c>
      <c r="V7" s="43" t="s">
        <v>17</v>
      </c>
      <c r="W7" s="43" t="s">
        <v>15</v>
      </c>
      <c r="X7" s="44" t="s">
        <v>15</v>
      </c>
      <c r="Y7" s="47" t="s">
        <v>21</v>
      </c>
      <c r="Z7" s="48" t="s">
        <v>5</v>
      </c>
      <c r="AA7" s="48" t="s">
        <v>21</v>
      </c>
      <c r="AB7" s="48" t="s">
        <v>5</v>
      </c>
      <c r="AC7" s="65" t="s">
        <v>21</v>
      </c>
    </row>
    <row r="8" spans="1:29" s="8" customFormat="1" ht="30" customHeight="1" thickBot="1" x14ac:dyDescent="0.3">
      <c r="A8" s="67"/>
      <c r="B8" s="68"/>
      <c r="C8" s="69">
        <v>25</v>
      </c>
      <c r="D8" s="49" t="s">
        <v>21</v>
      </c>
      <c r="E8" s="47" t="s">
        <v>21</v>
      </c>
      <c r="F8" s="48" t="s">
        <v>21</v>
      </c>
      <c r="G8" s="65" t="s">
        <v>21</v>
      </c>
      <c r="H8" s="47" t="s">
        <v>21</v>
      </c>
      <c r="I8" s="43" t="s">
        <v>9</v>
      </c>
      <c r="J8" s="43" t="s">
        <v>9</v>
      </c>
      <c r="K8" s="44" t="s">
        <v>9</v>
      </c>
      <c r="L8" s="43" t="s">
        <v>12</v>
      </c>
      <c r="M8" s="43" t="s">
        <v>11</v>
      </c>
      <c r="N8" s="43" t="s">
        <v>10</v>
      </c>
      <c r="O8" s="43" t="s">
        <v>18</v>
      </c>
      <c r="P8" s="65" t="s">
        <v>21</v>
      </c>
      <c r="Q8" s="47" t="s">
        <v>4</v>
      </c>
      <c r="R8" s="48" t="s">
        <v>21</v>
      </c>
      <c r="S8" s="49" t="s">
        <v>21</v>
      </c>
      <c r="T8" s="46" t="s">
        <v>47</v>
      </c>
      <c r="U8" s="70" t="s">
        <v>22</v>
      </c>
      <c r="V8" s="43" t="s">
        <v>17</v>
      </c>
      <c r="W8" s="43" t="s">
        <v>15</v>
      </c>
      <c r="X8" s="44" t="s">
        <v>15</v>
      </c>
      <c r="Y8" s="71" t="s">
        <v>21</v>
      </c>
      <c r="Z8" s="49" t="s">
        <v>5</v>
      </c>
      <c r="AA8" s="47" t="s">
        <v>21</v>
      </c>
      <c r="AB8" s="47" t="s">
        <v>5</v>
      </c>
      <c r="AC8" s="46" t="s">
        <v>21</v>
      </c>
    </row>
    <row r="9" spans="1:29" ht="28.5" customHeight="1" x14ac:dyDescent="0.25">
      <c r="B9" s="72"/>
      <c r="C9" s="72" t="s">
        <v>48</v>
      </c>
      <c r="D9" s="73" cm="1">
        <f t="array" ref="D9">SUMPRODUCT(VLOOKUP(D3:D8,Feuil1!$B:$C,2)*$C$3:$C$8)</f>
        <v>75</v>
      </c>
      <c r="E9" s="73" cm="1">
        <f t="array" ref="E9">SUMPRODUCT(VLOOKUP(E3:E8,Feuil1!$B:$C,2)*$C$3:$C$8)</f>
        <v>75</v>
      </c>
      <c r="F9" s="73" cm="1">
        <f t="array" ref="F9">SUMPRODUCT(VLOOKUP(F3:F8,Feuil1!$B:$C,2)*$C$3:$C$8)</f>
        <v>75</v>
      </c>
      <c r="G9" s="73" cm="1">
        <f t="array" ref="G9">SUMPRODUCT(VLOOKUP(G3:G8,Feuil1!$B:$C,2)*$C$3:$C$8)</f>
        <v>75</v>
      </c>
      <c r="H9" s="73" cm="1">
        <f t="array" ref="H9">SUMPRODUCT(VLOOKUP(H3:H8,Feuil1!$B:$C,2)*$C$3:$C$8)</f>
        <v>75</v>
      </c>
      <c r="I9" s="73" cm="1">
        <f t="array" ref="I9">SUMPRODUCT(VLOOKUP(I3:I8,Feuil1!$B:$C,2)*$C$3:$C$8)</f>
        <v>150</v>
      </c>
      <c r="J9" s="73" cm="1">
        <f t="array" ref="J9">SUMPRODUCT(VLOOKUP(J3:J8,Feuil1!$B:$C,2)*$C$3:$C$8)</f>
        <v>150</v>
      </c>
      <c r="K9" s="73" cm="1">
        <f t="array" ref="K9">SUMPRODUCT(VLOOKUP(K3:K8,Feuil1!$B:$C,2)*$C$3:$C$8)</f>
        <v>75</v>
      </c>
      <c r="L9" s="73" cm="1">
        <f t="array" ref="L9">SUMPRODUCT(VLOOKUP(L3:L8,Feuil1!$B:$C,2)*$C$3:$C$8)</f>
        <v>75</v>
      </c>
      <c r="M9" s="126" cm="1">
        <f t="array" ref="M9">SUMPRODUCT(VLOOKUP(M3:M8,Feuil1!$B:$C,2)*$C$3:$C$8)</f>
        <v>75</v>
      </c>
      <c r="N9" s="73" cm="1">
        <f t="array" ref="N9">SUMPRODUCT(VLOOKUP(N3:N8,Feuil1!$B:$C,2)*$C$3:$C$8)</f>
        <v>75</v>
      </c>
      <c r="O9" s="73" cm="1">
        <f t="array" ref="O9">SUMPRODUCT(VLOOKUP(O3:O8,Feuil1!$B:$C,2)*$C$3:$C$8)</f>
        <v>75</v>
      </c>
      <c r="P9" s="73" cm="1">
        <f t="array" ref="P9">SUMPRODUCT(VLOOKUP(P3:P8,Feuil1!$B:$C,2)*$C$3:$C$8)</f>
        <v>75</v>
      </c>
      <c r="Q9" s="126" cm="1">
        <f t="array" ref="Q9">SUMPRODUCT(VLOOKUP(Q3:Q8,Feuil1!$B:$C,2)*$C$3:$C$8)</f>
        <v>75</v>
      </c>
      <c r="R9" s="73" cm="1">
        <f t="array" ref="R9">SUMPRODUCT(VLOOKUP(R3:R8,Feuil1!$B:$C,2)*$C$3:$C$8)</f>
        <v>75</v>
      </c>
      <c r="S9" s="73" cm="1">
        <f t="array" ref="S9">SUMPRODUCT(VLOOKUP(S3:S8,Feuil1!$B:$C,2)*$C$3:$C$8)</f>
        <v>75</v>
      </c>
      <c r="T9" s="126" cm="1">
        <f t="array" ref="T9">SUMPRODUCT(VLOOKUP(T3:T8,Feuil1!$B:$C,2)*$C$3:$C$8)</f>
        <v>75</v>
      </c>
      <c r="U9" s="73" cm="1">
        <f t="array" ref="U9">SUMPRODUCT(VLOOKUP(U3:U8,Feuil1!$B:$C,2)*$C$3:$C$8)</f>
        <v>0</v>
      </c>
      <c r="V9" s="73" cm="1">
        <f t="array" ref="V9">SUMPRODUCT(VLOOKUP(V3:V8,Feuil1!$B:$C,2)*$C$3:$C$8)</f>
        <v>75</v>
      </c>
      <c r="W9" s="73" cm="1">
        <f t="array" ref="W9">SUMPRODUCT(VLOOKUP(W3:W8,Feuil1!$B:$C,2)*$C$3:$C$8)</f>
        <v>75</v>
      </c>
      <c r="X9" s="73" cm="1">
        <f t="array" ref="X9">SUMPRODUCT(VLOOKUP(X3:X8,Feuil1!$B:$C,2)*$C$3:$C$8)</f>
        <v>75</v>
      </c>
      <c r="Y9" s="73" cm="1">
        <f t="array" ref="Y9">SUMPRODUCT(VLOOKUP(Y3:Y8,Feuil1!$B:$C,2)*$C$3:$C$8)</f>
        <v>0</v>
      </c>
      <c r="Z9" s="126" cm="1">
        <f t="array" ref="Z9">SUMPRODUCT(VLOOKUP(Z3:Z8,Feuil1!$B:$C,2)*$C$3:$C$8)</f>
        <v>0</v>
      </c>
      <c r="AA9" s="73" cm="1">
        <f t="array" ref="AA9">SUMPRODUCT(VLOOKUP(AA3:AA8,Feuil1!$B:$C,2)*$C$3:$C$8)</f>
        <v>75</v>
      </c>
      <c r="AB9" s="73" cm="1">
        <f t="array" ref="AB9">SUMPRODUCT(VLOOKUP(AB3:AB8,Feuil1!$B:$C,2)*$C$3:$C$8)</f>
        <v>75</v>
      </c>
      <c r="AC9" s="73" cm="1">
        <f t="array" ref="AC9">SUMPRODUCT(VLOOKUP(AC3:AC8,Feuil1!$B:$C,2)*$C$3:$C$8)</f>
        <v>75</v>
      </c>
    </row>
    <row r="10" spans="1:29" ht="28.5" customHeight="1" thickBot="1" x14ac:dyDescent="0.3">
      <c r="B10" s="72"/>
      <c r="C10" s="72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</row>
    <row r="11" spans="1:29" ht="30" customHeight="1" thickTop="1" x14ac:dyDescent="0.25">
      <c r="A11" s="74"/>
      <c r="B11" s="75"/>
      <c r="C11" s="76">
        <v>20</v>
      </c>
      <c r="D11" s="2" t="s">
        <v>1</v>
      </c>
      <c r="E11" s="5" t="s">
        <v>1</v>
      </c>
      <c r="F11" s="5" t="s">
        <v>1</v>
      </c>
      <c r="G11" s="77" t="s">
        <v>1</v>
      </c>
      <c r="H11" s="2" t="s">
        <v>1</v>
      </c>
      <c r="I11" s="32" t="s">
        <v>21</v>
      </c>
      <c r="J11" s="32" t="s">
        <v>21</v>
      </c>
      <c r="K11" s="30" t="s">
        <v>47</v>
      </c>
      <c r="L11" s="31" t="s">
        <v>21</v>
      </c>
      <c r="M11" s="32" t="s">
        <v>47</v>
      </c>
      <c r="N11" s="5" t="s">
        <v>1</v>
      </c>
      <c r="O11" s="5" t="s">
        <v>1</v>
      </c>
      <c r="P11" s="77" t="s">
        <v>1</v>
      </c>
      <c r="Q11" s="2" t="s">
        <v>1</v>
      </c>
      <c r="R11" s="5" t="s">
        <v>7</v>
      </c>
      <c r="S11" s="78" t="s">
        <v>15</v>
      </c>
      <c r="T11" s="79" t="s">
        <v>15</v>
      </c>
      <c r="U11" s="31" t="s">
        <v>21</v>
      </c>
      <c r="V11" s="32" t="s">
        <v>21</v>
      </c>
      <c r="W11" s="32" t="s">
        <v>21</v>
      </c>
      <c r="X11" s="30" t="s">
        <v>21</v>
      </c>
      <c r="Y11" s="31" t="s">
        <v>21</v>
      </c>
      <c r="Z11" s="32" t="s">
        <v>21</v>
      </c>
      <c r="AA11" s="32" t="s">
        <v>21</v>
      </c>
      <c r="AB11" s="5" t="s">
        <v>49</v>
      </c>
      <c r="AC11" s="80" t="s">
        <v>1</v>
      </c>
    </row>
    <row r="12" spans="1:29" ht="30" customHeight="1" x14ac:dyDescent="0.25">
      <c r="A12" s="84"/>
      <c r="B12" s="40"/>
      <c r="C12" s="85">
        <v>20</v>
      </c>
      <c r="D12" s="45" t="s">
        <v>11</v>
      </c>
      <c r="E12" s="43" t="s">
        <v>11</v>
      </c>
      <c r="F12" s="43" t="s">
        <v>12</v>
      </c>
      <c r="G12" s="44" t="s">
        <v>14</v>
      </c>
      <c r="H12" s="86" t="s">
        <v>1</v>
      </c>
      <c r="I12" s="87" t="s">
        <v>21</v>
      </c>
      <c r="J12" s="48" t="s">
        <v>21</v>
      </c>
      <c r="K12" s="46" t="s">
        <v>47</v>
      </c>
      <c r="L12" s="71" t="s">
        <v>21</v>
      </c>
      <c r="M12" s="48" t="s">
        <v>47</v>
      </c>
      <c r="N12" s="88" t="s">
        <v>1</v>
      </c>
      <c r="O12" s="88" t="s">
        <v>1</v>
      </c>
      <c r="P12" s="89" t="s">
        <v>1</v>
      </c>
      <c r="Q12" s="86" t="s">
        <v>1</v>
      </c>
      <c r="R12" s="88" t="s">
        <v>7</v>
      </c>
      <c r="S12" s="90" t="s">
        <v>15</v>
      </c>
      <c r="T12" s="91" t="s">
        <v>15</v>
      </c>
      <c r="U12" s="71" t="s">
        <v>21</v>
      </c>
      <c r="V12" s="48" t="s">
        <v>21</v>
      </c>
      <c r="W12" s="48" t="s">
        <v>21</v>
      </c>
      <c r="X12" s="46" t="s">
        <v>21</v>
      </c>
      <c r="Y12" s="71" t="s">
        <v>21</v>
      </c>
      <c r="Z12" s="48" t="s">
        <v>21</v>
      </c>
      <c r="AA12" s="48" t="s">
        <v>21</v>
      </c>
      <c r="AB12" s="88" t="s">
        <v>49</v>
      </c>
      <c r="AC12" s="92" t="s">
        <v>1</v>
      </c>
    </row>
    <row r="13" spans="1:29" ht="30" customHeight="1" x14ac:dyDescent="0.25">
      <c r="A13" s="84"/>
      <c r="B13" s="40"/>
      <c r="C13" s="85">
        <v>20</v>
      </c>
      <c r="D13" s="45" t="s">
        <v>11</v>
      </c>
      <c r="E13" s="43" t="s">
        <v>11</v>
      </c>
      <c r="F13" s="43" t="s">
        <v>19</v>
      </c>
      <c r="G13" s="44" t="s">
        <v>55</v>
      </c>
      <c r="H13" s="71" t="s">
        <v>21</v>
      </c>
      <c r="I13" s="48" t="s">
        <v>21</v>
      </c>
      <c r="J13" s="48" t="s">
        <v>21</v>
      </c>
      <c r="K13" s="46" t="s">
        <v>47</v>
      </c>
      <c r="L13" s="71" t="s">
        <v>21</v>
      </c>
      <c r="M13" s="88" t="s">
        <v>7</v>
      </c>
      <c r="N13" s="88" t="s">
        <v>1</v>
      </c>
      <c r="O13" s="88" t="s">
        <v>1</v>
      </c>
      <c r="P13" s="89" t="s">
        <v>1</v>
      </c>
      <c r="Q13" s="86" t="s">
        <v>1</v>
      </c>
      <c r="R13" s="88" t="s">
        <v>1</v>
      </c>
      <c r="S13" s="90" t="s">
        <v>15</v>
      </c>
      <c r="T13" s="91" t="s">
        <v>15</v>
      </c>
      <c r="U13" s="71" t="s">
        <v>21</v>
      </c>
      <c r="V13" s="48" t="s">
        <v>21</v>
      </c>
      <c r="W13" s="48" t="s">
        <v>21</v>
      </c>
      <c r="X13" s="46" t="s">
        <v>21</v>
      </c>
      <c r="Y13" s="71" t="s">
        <v>21</v>
      </c>
      <c r="Z13" s="48" t="s">
        <v>21</v>
      </c>
      <c r="AA13" s="48" t="s">
        <v>21</v>
      </c>
      <c r="AB13" s="88" t="s">
        <v>49</v>
      </c>
      <c r="AC13" s="92" t="s">
        <v>1</v>
      </c>
    </row>
    <row r="14" spans="1:29" ht="30" customHeight="1" x14ac:dyDescent="0.25">
      <c r="A14" s="84"/>
      <c r="B14" s="53"/>
      <c r="C14" s="98">
        <v>20</v>
      </c>
      <c r="D14" s="86" t="s">
        <v>1</v>
      </c>
      <c r="E14" s="88" t="s">
        <v>1</v>
      </c>
      <c r="F14" s="88" t="s">
        <v>1</v>
      </c>
      <c r="G14" s="89" t="s">
        <v>1</v>
      </c>
      <c r="H14" s="99" t="s">
        <v>16</v>
      </c>
      <c r="I14" s="90" t="s">
        <v>8</v>
      </c>
      <c r="J14" s="90" t="s">
        <v>20</v>
      </c>
      <c r="K14" s="91" t="s">
        <v>9</v>
      </c>
      <c r="L14" s="99" t="s">
        <v>9</v>
      </c>
      <c r="M14" s="88" t="s">
        <v>1</v>
      </c>
      <c r="N14" s="88" t="s">
        <v>1</v>
      </c>
      <c r="O14" s="88" t="s">
        <v>1</v>
      </c>
      <c r="P14" s="89" t="s">
        <v>1</v>
      </c>
      <c r="Q14" s="86" t="s">
        <v>1</v>
      </c>
      <c r="R14" s="90" t="s">
        <v>9</v>
      </c>
      <c r="S14" s="90" t="s">
        <v>9</v>
      </c>
      <c r="T14" s="91" t="s">
        <v>9</v>
      </c>
      <c r="U14" s="99" t="s">
        <v>11</v>
      </c>
      <c r="V14" s="90" t="s">
        <v>11</v>
      </c>
      <c r="W14" s="90" t="s">
        <v>14</v>
      </c>
      <c r="X14" s="46" t="s">
        <v>21</v>
      </c>
      <c r="Y14" s="71" t="s">
        <v>21</v>
      </c>
      <c r="Z14" s="48" t="s">
        <v>21</v>
      </c>
      <c r="AA14" s="48" t="s">
        <v>21</v>
      </c>
      <c r="AB14" s="48" t="s">
        <v>21</v>
      </c>
      <c r="AC14" s="100" t="s">
        <v>12</v>
      </c>
    </row>
    <row r="15" spans="1:29" s="8" customFormat="1" ht="30" customHeight="1" x14ac:dyDescent="0.25">
      <c r="A15" s="84"/>
      <c r="B15" s="40"/>
      <c r="C15" s="85">
        <v>20</v>
      </c>
      <c r="D15" s="45" t="s">
        <v>10</v>
      </c>
      <c r="E15" s="43" t="s">
        <v>8</v>
      </c>
      <c r="F15" s="43" t="s">
        <v>8</v>
      </c>
      <c r="G15" s="44" t="s">
        <v>20</v>
      </c>
      <c r="H15" s="86" t="s">
        <v>1</v>
      </c>
      <c r="I15" s="88" t="s">
        <v>1</v>
      </c>
      <c r="J15" s="88" t="s">
        <v>1</v>
      </c>
      <c r="K15" s="89" t="s">
        <v>1</v>
      </c>
      <c r="L15" s="86" t="s">
        <v>1</v>
      </c>
      <c r="M15" s="88" t="s">
        <v>1</v>
      </c>
      <c r="N15" s="90" t="s">
        <v>9</v>
      </c>
      <c r="O15" s="90" t="s">
        <v>9</v>
      </c>
      <c r="P15" s="91" t="s">
        <v>9</v>
      </c>
      <c r="Q15" s="99" t="s">
        <v>9</v>
      </c>
      <c r="R15" s="90" t="s">
        <v>9</v>
      </c>
      <c r="S15" s="48" t="s">
        <v>21</v>
      </c>
      <c r="T15" s="46" t="s">
        <v>21</v>
      </c>
      <c r="U15" s="71" t="s">
        <v>21</v>
      </c>
      <c r="V15" s="48" t="s">
        <v>21</v>
      </c>
      <c r="W15" s="48" t="s">
        <v>21</v>
      </c>
      <c r="X15" s="91" t="s">
        <v>11</v>
      </c>
      <c r="Y15" s="99" t="s">
        <v>11</v>
      </c>
      <c r="Z15" s="90" t="s">
        <v>12</v>
      </c>
      <c r="AA15" s="90" t="s">
        <v>14</v>
      </c>
      <c r="AB15" s="88" t="s">
        <v>1</v>
      </c>
      <c r="AC15" s="92" t="s">
        <v>1</v>
      </c>
    </row>
    <row r="16" spans="1:29" s="8" customFormat="1" ht="30" customHeight="1" thickBot="1" x14ac:dyDescent="0.3">
      <c r="A16" s="84"/>
      <c r="B16" s="104"/>
      <c r="C16" s="105">
        <v>20</v>
      </c>
      <c r="D16" s="106" t="s">
        <v>1</v>
      </c>
      <c r="E16" s="107" t="s">
        <v>1</v>
      </c>
      <c r="F16" s="107" t="s">
        <v>1</v>
      </c>
      <c r="G16" s="108" t="s">
        <v>1</v>
      </c>
      <c r="H16" s="109" t="s">
        <v>16</v>
      </c>
      <c r="I16" s="110" t="s">
        <v>8</v>
      </c>
      <c r="J16" s="110" t="s">
        <v>20</v>
      </c>
      <c r="K16" s="111" t="s">
        <v>9</v>
      </c>
      <c r="L16" s="109" t="s">
        <v>9</v>
      </c>
      <c r="M16" s="107" t="s">
        <v>1</v>
      </c>
      <c r="N16" s="107" t="s">
        <v>1</v>
      </c>
      <c r="O16" s="107" t="s">
        <v>1</v>
      </c>
      <c r="P16" s="108" t="s">
        <v>1</v>
      </c>
      <c r="Q16" s="106" t="s">
        <v>1</v>
      </c>
      <c r="R16" s="110" t="s">
        <v>9</v>
      </c>
      <c r="S16" s="110" t="s">
        <v>9</v>
      </c>
      <c r="T16" s="111" t="s">
        <v>9</v>
      </c>
      <c r="U16" s="109" t="s">
        <v>11</v>
      </c>
      <c r="V16" s="110" t="s">
        <v>11</v>
      </c>
      <c r="W16" s="110" t="s">
        <v>14</v>
      </c>
      <c r="X16" s="57" t="s">
        <v>21</v>
      </c>
      <c r="Y16" s="58" t="s">
        <v>21</v>
      </c>
      <c r="Z16" s="55" t="s">
        <v>21</v>
      </c>
      <c r="AA16" s="55" t="s">
        <v>21</v>
      </c>
      <c r="AB16" s="55" t="s">
        <v>21</v>
      </c>
      <c r="AC16" s="112" t="s">
        <v>12</v>
      </c>
    </row>
    <row r="17" spans="1:29" ht="30" customHeight="1" thickTop="1" x14ac:dyDescent="0.25">
      <c r="A17" s="113"/>
      <c r="B17" s="75"/>
      <c r="C17" s="76">
        <v>20</v>
      </c>
      <c r="D17" s="81" t="s">
        <v>3</v>
      </c>
      <c r="E17" s="82" t="s">
        <v>3</v>
      </c>
      <c r="F17" s="82" t="s">
        <v>3</v>
      </c>
      <c r="G17" s="83" t="s">
        <v>3</v>
      </c>
      <c r="H17" s="81" t="s">
        <v>3</v>
      </c>
      <c r="I17" s="82" t="s">
        <v>3</v>
      </c>
      <c r="J17" s="82" t="s">
        <v>3</v>
      </c>
      <c r="K17" s="83" t="s">
        <v>3</v>
      </c>
      <c r="L17" s="81" t="s">
        <v>3</v>
      </c>
      <c r="M17" s="82" t="s">
        <v>50</v>
      </c>
      <c r="N17" s="82" t="s">
        <v>51</v>
      </c>
      <c r="O17" s="82" t="s">
        <v>52</v>
      </c>
      <c r="P17" s="83" t="s">
        <v>52</v>
      </c>
      <c r="Q17" s="81" t="s">
        <v>53</v>
      </c>
      <c r="R17" s="32" t="s">
        <v>21</v>
      </c>
      <c r="S17" s="32" t="s">
        <v>21</v>
      </c>
      <c r="T17" s="30" t="s">
        <v>21</v>
      </c>
      <c r="U17" s="31" t="s">
        <v>21</v>
      </c>
      <c r="V17" s="32" t="s">
        <v>21</v>
      </c>
      <c r="W17" s="114" t="s">
        <v>8</v>
      </c>
      <c r="X17" s="83" t="s">
        <v>53</v>
      </c>
      <c r="Y17" s="81" t="s">
        <v>53</v>
      </c>
      <c r="Z17" s="82" t="s">
        <v>53</v>
      </c>
      <c r="AA17" s="82" t="s">
        <v>53</v>
      </c>
      <c r="AB17" s="82" t="s">
        <v>57</v>
      </c>
      <c r="AC17" s="115" t="s">
        <v>57</v>
      </c>
    </row>
    <row r="18" spans="1:29" ht="30" customHeight="1" x14ac:dyDescent="0.25">
      <c r="A18" s="113"/>
      <c r="B18" s="40"/>
      <c r="C18" s="85">
        <v>20</v>
      </c>
      <c r="D18" s="93" t="s">
        <v>3</v>
      </c>
      <c r="E18" s="95" t="s">
        <v>3</v>
      </c>
      <c r="F18" s="95" t="s">
        <v>3</v>
      </c>
      <c r="G18" s="96" t="s">
        <v>3</v>
      </c>
      <c r="H18" s="93" t="s">
        <v>3</v>
      </c>
      <c r="I18" s="95" t="s">
        <v>3</v>
      </c>
      <c r="J18" s="95" t="s">
        <v>3</v>
      </c>
      <c r="K18" s="96" t="s">
        <v>3</v>
      </c>
      <c r="L18" s="93" t="s">
        <v>54</v>
      </c>
      <c r="M18" s="94" t="s">
        <v>50</v>
      </c>
      <c r="N18" s="95" t="s">
        <v>51</v>
      </c>
      <c r="O18" s="95" t="s">
        <v>52</v>
      </c>
      <c r="P18" s="96" t="s">
        <v>52</v>
      </c>
      <c r="Q18" s="93" t="s">
        <v>53</v>
      </c>
      <c r="R18" s="48" t="s">
        <v>21</v>
      </c>
      <c r="S18" s="48" t="s">
        <v>21</v>
      </c>
      <c r="T18" s="46" t="s">
        <v>21</v>
      </c>
      <c r="U18" s="71" t="s">
        <v>21</v>
      </c>
      <c r="V18" s="48" t="s">
        <v>21</v>
      </c>
      <c r="W18" s="116" t="s">
        <v>8</v>
      </c>
      <c r="X18" s="96" t="s">
        <v>53</v>
      </c>
      <c r="Y18" s="93" t="s">
        <v>53</v>
      </c>
      <c r="Z18" s="95" t="s">
        <v>53</v>
      </c>
      <c r="AA18" s="95" t="s">
        <v>53</v>
      </c>
      <c r="AB18" s="95" t="s">
        <v>57</v>
      </c>
      <c r="AC18" s="117" t="s">
        <v>57</v>
      </c>
    </row>
    <row r="19" spans="1:29" ht="30" customHeight="1" x14ac:dyDescent="0.25">
      <c r="A19" s="113"/>
      <c r="B19" s="40"/>
      <c r="C19" s="85">
        <v>20</v>
      </c>
      <c r="D19" s="93" t="s">
        <v>3</v>
      </c>
      <c r="E19" s="95" t="s">
        <v>3</v>
      </c>
      <c r="F19" s="95" t="s">
        <v>3</v>
      </c>
      <c r="G19" s="96" t="s">
        <v>3</v>
      </c>
      <c r="H19" s="93" t="s">
        <v>3</v>
      </c>
      <c r="I19" s="95" t="s">
        <v>3</v>
      </c>
      <c r="J19" s="95" t="s">
        <v>3</v>
      </c>
      <c r="K19" s="96" t="s">
        <v>54</v>
      </c>
      <c r="L19" s="93" t="s">
        <v>56</v>
      </c>
      <c r="M19" s="95" t="s">
        <v>3</v>
      </c>
      <c r="N19" s="95" t="s">
        <v>3</v>
      </c>
      <c r="O19" s="95" t="s">
        <v>52</v>
      </c>
      <c r="P19" s="96" t="s">
        <v>52</v>
      </c>
      <c r="Q19" s="97" t="s">
        <v>53</v>
      </c>
      <c r="R19" s="48" t="s">
        <v>21</v>
      </c>
      <c r="S19" s="48" t="s">
        <v>21</v>
      </c>
      <c r="T19" s="46" t="s">
        <v>21</v>
      </c>
      <c r="U19" s="71" t="s">
        <v>21</v>
      </c>
      <c r="V19" s="48" t="s">
        <v>21</v>
      </c>
      <c r="W19" s="116" t="s">
        <v>8</v>
      </c>
      <c r="X19" s="96" t="s">
        <v>53</v>
      </c>
      <c r="Y19" s="93" t="s">
        <v>53</v>
      </c>
      <c r="Z19" s="95" t="s">
        <v>53</v>
      </c>
      <c r="AA19" s="95" t="s">
        <v>53</v>
      </c>
      <c r="AB19" s="95" t="s">
        <v>57</v>
      </c>
      <c r="AC19" s="117" t="s">
        <v>57</v>
      </c>
    </row>
    <row r="20" spans="1:29" ht="30" customHeight="1" x14ac:dyDescent="0.25">
      <c r="A20" s="113"/>
      <c r="B20" s="40"/>
      <c r="C20" s="85">
        <v>20</v>
      </c>
      <c r="D20" s="118"/>
      <c r="E20" s="119"/>
      <c r="F20" s="119"/>
      <c r="G20" s="120"/>
      <c r="H20" s="118"/>
      <c r="I20" s="95" t="s">
        <v>3</v>
      </c>
      <c r="J20" s="95" t="s">
        <v>3</v>
      </c>
      <c r="K20" s="96" t="s">
        <v>3</v>
      </c>
      <c r="L20" s="93" t="s">
        <v>3</v>
      </c>
      <c r="M20" s="95" t="s">
        <v>3</v>
      </c>
      <c r="N20" s="95" t="s">
        <v>3</v>
      </c>
      <c r="O20" s="95" t="s">
        <v>3</v>
      </c>
      <c r="P20" s="96" t="s">
        <v>54</v>
      </c>
      <c r="Q20" s="93" t="s">
        <v>56</v>
      </c>
      <c r="R20" s="95" t="s">
        <v>3</v>
      </c>
      <c r="S20" s="95" t="s">
        <v>3</v>
      </c>
      <c r="T20" s="96" t="s">
        <v>52</v>
      </c>
      <c r="U20" s="93" t="s">
        <v>52</v>
      </c>
      <c r="V20" s="94" t="s">
        <v>53</v>
      </c>
      <c r="W20" s="48" t="s">
        <v>21</v>
      </c>
      <c r="X20" s="46" t="s">
        <v>21</v>
      </c>
      <c r="Y20" s="71" t="s">
        <v>21</v>
      </c>
      <c r="Z20" s="48" t="s">
        <v>21</v>
      </c>
      <c r="AA20" s="48" t="s">
        <v>21</v>
      </c>
      <c r="AB20" s="116" t="s">
        <v>8</v>
      </c>
      <c r="AC20" s="96" t="s">
        <v>53</v>
      </c>
    </row>
    <row r="21" spans="1:29" ht="30" customHeight="1" thickBot="1" x14ac:dyDescent="0.3">
      <c r="A21" s="121"/>
      <c r="B21" s="122"/>
      <c r="C21" s="123">
        <v>20</v>
      </c>
      <c r="D21" s="101" t="s">
        <v>3</v>
      </c>
      <c r="E21" s="102" t="s">
        <v>3</v>
      </c>
      <c r="F21" s="102" t="s">
        <v>3</v>
      </c>
      <c r="G21" s="103" t="s">
        <v>3</v>
      </c>
      <c r="H21" s="101" t="s">
        <v>3</v>
      </c>
      <c r="I21" s="102" t="s">
        <v>3</v>
      </c>
      <c r="J21" s="102" t="s">
        <v>3</v>
      </c>
      <c r="K21" s="103" t="s">
        <v>3</v>
      </c>
      <c r="L21" s="101" t="s">
        <v>54</v>
      </c>
      <c r="M21" s="102" t="s">
        <v>50</v>
      </c>
      <c r="N21" s="102" t="s">
        <v>51</v>
      </c>
      <c r="O21" s="102" t="s">
        <v>52</v>
      </c>
      <c r="P21" s="103" t="s">
        <v>52</v>
      </c>
      <c r="Q21" s="101" t="s">
        <v>53</v>
      </c>
      <c r="R21" s="102" t="s">
        <v>21</v>
      </c>
      <c r="S21" s="102" t="s">
        <v>21</v>
      </c>
      <c r="T21" s="103" t="s">
        <v>21</v>
      </c>
      <c r="U21" s="101" t="s">
        <v>21</v>
      </c>
      <c r="V21" s="102" t="s">
        <v>21</v>
      </c>
      <c r="W21" s="102" t="s">
        <v>58</v>
      </c>
      <c r="X21" s="103" t="s">
        <v>53</v>
      </c>
      <c r="Y21" s="101" t="s">
        <v>53</v>
      </c>
      <c r="Z21" s="102" t="s">
        <v>53</v>
      </c>
      <c r="AA21" s="102" t="s">
        <v>53</v>
      </c>
      <c r="AB21" s="102" t="s">
        <v>57</v>
      </c>
      <c r="AC21" s="124" t="s">
        <v>57</v>
      </c>
    </row>
    <row r="22" spans="1:29" ht="30" customHeight="1" thickTop="1" x14ac:dyDescent="0.25">
      <c r="B22" s="72"/>
      <c r="C22" s="125" t="s">
        <v>48</v>
      </c>
      <c r="D22" s="73" cm="1">
        <f t="array" ref="D22">SUMPRODUCT(VLOOKUP(D11:D21,Feuil1!$E:$F,2)*$C$11:$C$21)</f>
        <v>92</v>
      </c>
      <c r="E22" s="73" cm="1">
        <f t="array" ref="E22">SUMPRODUCT(VLOOKUP(E11:E21,Feuil1!$E:$F,2)*$C$11:$C$21)</f>
        <v>80</v>
      </c>
      <c r="F22" s="73" cm="1">
        <f t="array" ref="F22">SUMPRODUCT(VLOOKUP(F11:F21,Feuil1!$E:$F,2)*$C$11:$C$21)</f>
        <v>80</v>
      </c>
      <c r="G22" s="73" cm="1">
        <f t="array" ref="G22">SUMPRODUCT(VLOOKUP(G11:G21,Feuil1!$E:$F,2)*$C$11:$C$21)</f>
        <v>80</v>
      </c>
      <c r="H22" s="73" cm="1">
        <f t="array" ref="H22">SUMPRODUCT(VLOOKUP(H11:H21,Feuil1!$E:$F,2)*$C$11:$C$21)</f>
        <v>48</v>
      </c>
      <c r="I22" s="73" cm="1">
        <f t="array" ref="I22">SUMPRODUCT(VLOOKUP(I11:I21,Feuil1!$E:$F,2)*$C$11:$C$21)</f>
        <v>56</v>
      </c>
      <c r="J22" s="73" cm="1">
        <f t="array" ref="J22">SUMPRODUCT(VLOOKUP(J11:J21,Feuil1!$E:$F,2)*$C$11:$C$21)</f>
        <v>56</v>
      </c>
      <c r="K22" s="73" cm="1">
        <f t="array" ref="K22">SUMPRODUCT(VLOOKUP(K11:K21,Feuil1!$E:$F,2)*$C$11:$C$21)</f>
        <v>48</v>
      </c>
      <c r="L22" s="73" cm="1">
        <f t="array" ref="L22">SUMPRODUCT(VLOOKUP(L11:L21,Feuil1!$E:$F,2)*$C$11:$C$21)</f>
        <v>40</v>
      </c>
      <c r="M22" s="73" cm="1">
        <f t="array" ref="M22">SUMPRODUCT(VLOOKUP(M11:M21,Feuil1!$E:$F,2)*$C$11:$C$21)</f>
        <v>40</v>
      </c>
      <c r="N22" s="73" cm="1">
        <f t="array" ref="N22">SUMPRODUCT(VLOOKUP(N11:N21,Feuil1!$E:$F,2)*$C$11:$C$21)</f>
        <v>24</v>
      </c>
      <c r="O22" s="73" cm="1">
        <f t="array" ref="O22">SUMPRODUCT(VLOOKUP(O11:O21,Feuil1!$E:$F,2)*$C$11:$C$21)</f>
        <v>96</v>
      </c>
      <c r="P22" s="73" cm="1">
        <f t="array" ref="P22">SUMPRODUCT(VLOOKUP(P11:P21,Feuil1!$E:$F,2)*$C$11:$C$21)</f>
        <v>88</v>
      </c>
      <c r="Q22" s="73" cm="1">
        <f t="array" ref="Q22">SUMPRODUCT(VLOOKUP(Q11:Q21,Feuil1!$E:$F,2)*$C$11:$C$21)</f>
        <v>48</v>
      </c>
      <c r="R22" s="126" cm="1">
        <f t="array" ref="R22">SUMPRODUCT(VLOOKUP(R11:R21,Feuil1!$E:$F,2)*$C$11:$C$21)</f>
        <v>32</v>
      </c>
      <c r="S22" s="73" cm="1">
        <f t="array" ref="S22">SUMPRODUCT(VLOOKUP(S11:S21,Feuil1!$E:$F,2)*$C$11:$C$21)</f>
        <v>48</v>
      </c>
      <c r="T22" s="73" cm="1">
        <f t="array" ref="T22">SUMPRODUCT(VLOOKUP(T11:T21,Feuil1!$E:$F,2)*$C$11:$C$21)</f>
        <v>60</v>
      </c>
      <c r="U22" s="73" cm="1">
        <f t="array" ref="U22">SUMPRODUCT(VLOOKUP(U11:U21,Feuil1!$E:$F,2)*$C$11:$C$21)</f>
        <v>60</v>
      </c>
      <c r="V22" s="73" cm="1">
        <f t="array" ref="V22">SUMPRODUCT(VLOOKUP(V11:V21,Feuil1!$E:$F,2)*$C$11:$C$21)</f>
        <v>48</v>
      </c>
      <c r="W22" s="73" cm="1">
        <f t="array" ref="W22">SUMPRODUCT(VLOOKUP(W11:W21,Feuil1!$E:$F,2)*$C$11:$C$21)</f>
        <v>64</v>
      </c>
      <c r="X22" s="73" cm="1">
        <f t="array" ref="X22">SUMPRODUCT(VLOOKUP(X11:X21,Feuil1!$E:$F,2)*$C$11:$C$21)</f>
        <v>52</v>
      </c>
      <c r="Y22" s="73" cm="1">
        <f t="array" ref="Y22">SUMPRODUCT(VLOOKUP(Y11:Y21,Feuil1!$E:$F,2)*$C$11:$C$21)</f>
        <v>52</v>
      </c>
      <c r="Z22" s="73" cm="1">
        <f t="array" ref="Z22">SUMPRODUCT(VLOOKUP(Z11:Z21,Feuil1!$E:$F,2)*$C$11:$C$21)</f>
        <v>52</v>
      </c>
      <c r="AA22" s="73" cm="1">
        <f t="array" ref="AA22">SUMPRODUCT(VLOOKUP(AA11:AA21,Feuil1!$E:$F,2)*$C$11:$C$21)</f>
        <v>52</v>
      </c>
      <c r="AB22" s="73" cm="1">
        <f t="array" ref="AB22">SUMPRODUCT(VLOOKUP(AB11:AB21,Feuil1!$E:$F,2)*$C$11:$C$21)</f>
        <v>40</v>
      </c>
      <c r="AC22" s="73" cm="1">
        <f t="array" ref="AC22">SUMPRODUCT(VLOOKUP(AC11:AC21,Feuil1!$E:$F,2)*$C$11:$C$21)</f>
        <v>80</v>
      </c>
    </row>
    <row r="23" spans="1:29" s="8" customFormat="1" ht="30" customHeight="1" x14ac:dyDescent="0.25"/>
  </sheetData>
  <mergeCells count="8">
    <mergeCell ref="A3:A8"/>
    <mergeCell ref="A11:A21"/>
    <mergeCell ref="D1:G1"/>
    <mergeCell ref="H1:K1"/>
    <mergeCell ref="L1:P1"/>
    <mergeCell ref="Q1:T1"/>
    <mergeCell ref="U1:X1"/>
    <mergeCell ref="Y1:AC1"/>
  </mergeCells>
  <printOptions horizontalCentered="1" verticalCentered="1"/>
  <pageMargins left="3.937007874015748E-2" right="3.937007874015748E-2" top="0" bottom="0" header="0.31496062992125984" footer="0.31496062992125984"/>
  <pageSetup paperSize="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2024 Toute formation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DE RIEDMATTEN</dc:creator>
  <cp:lastModifiedBy>Clara DE RIEDMATTEN</cp:lastModifiedBy>
  <dcterms:created xsi:type="dcterms:W3CDTF">2023-06-15T20:07:09Z</dcterms:created>
  <dcterms:modified xsi:type="dcterms:W3CDTF">2023-06-15T20:10:40Z</dcterms:modified>
</cp:coreProperties>
</file>