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 codeName="{5022B3EB-BCE5-7840-4BB8-8062D341818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en\Documents\"/>
    </mc:Choice>
  </mc:AlternateContent>
  <xr:revisionPtr revIDLastSave="0" documentId="13_ncr:1_{FB6F1265-C26B-41AA-9633-ED9D308A851C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tournées" sheetId="3" r:id="rId1"/>
    <sheet name="chauffeurs compétences" sheetId="1" r:id="rId2"/>
    <sheet name="planning" sheetId="2" r:id="rId3"/>
    <sheet name="CP" sheetId="5" r:id="rId4"/>
    <sheet name="synthèse" sheetId="6" r:id="rId5"/>
  </sheets>
  <definedNames>
    <definedName name="_xlnm._FilterDatabase" localSheetId="1" hidden="1">'chauffeurs compétences'!$C$2:$M$13</definedName>
    <definedName name="_xlnm.Print_Area" localSheetId="3">CP!$A$1:$AJ$14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" i="2" l="1"/>
  <c r="K2" i="2" s="1"/>
  <c r="C4" i="2" s="1"/>
  <c r="C5" i="2" s="1"/>
  <c r="I1" i="2"/>
  <c r="J2" i="2"/>
  <c r="AJ75" i="5" l="1"/>
  <c r="AB75" i="5"/>
  <c r="O75" i="5"/>
  <c r="AJ74" i="5"/>
  <c r="AB74" i="5"/>
  <c r="O74" i="5"/>
  <c r="AJ73" i="5"/>
  <c r="AB73" i="5"/>
  <c r="O73" i="5"/>
  <c r="AJ72" i="5"/>
  <c r="AB72" i="5"/>
  <c r="O72" i="5"/>
  <c r="AJ71" i="5"/>
  <c r="AB71" i="5"/>
  <c r="O71" i="5"/>
  <c r="AJ70" i="5"/>
  <c r="AB70" i="5"/>
  <c r="O70" i="5"/>
  <c r="AJ69" i="5"/>
  <c r="AB69" i="5"/>
  <c r="O69" i="5"/>
  <c r="AJ68" i="5"/>
  <c r="AB68" i="5"/>
  <c r="O68" i="5"/>
  <c r="AJ67" i="5"/>
  <c r="AB67" i="5"/>
  <c r="O67" i="5"/>
  <c r="AJ66" i="5"/>
  <c r="AB66" i="5"/>
  <c r="O66" i="5"/>
  <c r="AJ65" i="5"/>
  <c r="AB65" i="5"/>
  <c r="O65" i="5"/>
  <c r="AK65" i="5" s="1"/>
  <c r="AJ64" i="5"/>
  <c r="AB64" i="5"/>
  <c r="O64" i="5"/>
  <c r="AJ63" i="5"/>
  <c r="AB63" i="5"/>
  <c r="O63" i="5"/>
  <c r="AJ62" i="5"/>
  <c r="AB62" i="5"/>
  <c r="O62" i="5"/>
  <c r="AJ61" i="5"/>
  <c r="AB61" i="5"/>
  <c r="O61" i="5"/>
  <c r="AK61" i="5" s="1"/>
  <c r="AJ60" i="5"/>
  <c r="AB60" i="5"/>
  <c r="O60" i="5"/>
  <c r="AJ59" i="5"/>
  <c r="AB59" i="5"/>
  <c r="O59" i="5"/>
  <c r="AJ58" i="5"/>
  <c r="AB58" i="5"/>
  <c r="O58" i="5"/>
  <c r="AJ57" i="5"/>
  <c r="AB57" i="5"/>
  <c r="O57" i="5"/>
  <c r="AK57" i="5" s="1"/>
  <c r="AJ56" i="5"/>
  <c r="AB56" i="5"/>
  <c r="O56" i="5"/>
  <c r="AJ55" i="5"/>
  <c r="AB55" i="5"/>
  <c r="O55" i="5"/>
  <c r="AJ54" i="5"/>
  <c r="AB54" i="5"/>
  <c r="O54" i="5"/>
  <c r="AJ53" i="5"/>
  <c r="AB53" i="5"/>
  <c r="O53" i="5"/>
  <c r="AK53" i="5" s="1"/>
  <c r="AJ52" i="5"/>
  <c r="AB52" i="5"/>
  <c r="O52" i="5"/>
  <c r="AJ51" i="5"/>
  <c r="O51" i="5"/>
  <c r="AB51" i="5" s="1"/>
  <c r="AJ50" i="5"/>
  <c r="AB50" i="5"/>
  <c r="O50" i="5"/>
  <c r="AJ49" i="5"/>
  <c r="AB49" i="5"/>
  <c r="O49" i="5"/>
  <c r="AJ48" i="5"/>
  <c r="AB48" i="5"/>
  <c r="O48" i="5"/>
  <c r="AJ47" i="5"/>
  <c r="AB47" i="5"/>
  <c r="O47" i="5"/>
  <c r="AJ46" i="5"/>
  <c r="AB46" i="5"/>
  <c r="O46" i="5"/>
  <c r="AJ45" i="5"/>
  <c r="AB45" i="5"/>
  <c r="O45" i="5"/>
  <c r="AJ44" i="5"/>
  <c r="AB44" i="5"/>
  <c r="O44" i="5"/>
  <c r="AJ43" i="5"/>
  <c r="AB43" i="5"/>
  <c r="O43" i="5"/>
  <c r="AJ42" i="5"/>
  <c r="AB42" i="5"/>
  <c r="O42" i="5"/>
  <c r="AJ41" i="5"/>
  <c r="AB41" i="5"/>
  <c r="O41" i="5"/>
  <c r="AJ40" i="5"/>
  <c r="AB40" i="5"/>
  <c r="O40" i="5"/>
  <c r="AJ39" i="5"/>
  <c r="AB39" i="5"/>
  <c r="O39" i="5"/>
  <c r="AJ38" i="5"/>
  <c r="AB38" i="5"/>
  <c r="O38" i="5"/>
  <c r="AJ37" i="5"/>
  <c r="AB37" i="5"/>
  <c r="O37" i="5"/>
  <c r="AJ36" i="5"/>
  <c r="AB36" i="5"/>
  <c r="O36" i="5"/>
  <c r="AJ35" i="5"/>
  <c r="AB35" i="5"/>
  <c r="O35" i="5"/>
  <c r="AK35" i="5" s="1"/>
  <c r="AJ34" i="5"/>
  <c r="O34" i="5"/>
  <c r="AJ33" i="5"/>
  <c r="O33" i="5"/>
  <c r="AJ32" i="5"/>
  <c r="O32" i="5"/>
  <c r="AJ31" i="5"/>
  <c r="O31" i="5"/>
  <c r="AJ30" i="5"/>
  <c r="O30" i="5"/>
  <c r="AJ29" i="5"/>
  <c r="O29" i="5"/>
  <c r="AK29" i="5" s="1"/>
  <c r="AJ28" i="5"/>
  <c r="O28" i="5"/>
  <c r="AJ27" i="5"/>
  <c r="O27" i="5"/>
  <c r="AJ26" i="5"/>
  <c r="O26" i="5"/>
  <c r="AJ25" i="5"/>
  <c r="O25" i="5"/>
  <c r="AJ24" i="5"/>
  <c r="O24" i="5"/>
  <c r="AJ23" i="5"/>
  <c r="O23" i="5"/>
  <c r="AK23" i="5" s="1"/>
  <c r="AJ22" i="5"/>
  <c r="O22" i="5"/>
  <c r="AJ21" i="5"/>
  <c r="O21" i="5"/>
  <c r="AJ20" i="5"/>
  <c r="O20" i="5"/>
  <c r="AJ19" i="5"/>
  <c r="O19" i="5"/>
  <c r="AJ18" i="5"/>
  <c r="O18" i="5"/>
  <c r="AJ17" i="5"/>
  <c r="O17" i="5"/>
  <c r="AK17" i="5" s="1"/>
  <c r="AJ16" i="5"/>
  <c r="O16" i="5"/>
  <c r="AJ15" i="5"/>
  <c r="O15" i="5"/>
  <c r="AJ14" i="5"/>
  <c r="O14" i="5"/>
  <c r="AJ13" i="5"/>
  <c r="O13" i="5"/>
  <c r="AJ12" i="5"/>
  <c r="O12" i="5"/>
  <c r="B13" i="5"/>
  <c r="B14" i="5" s="1"/>
  <c r="B15" i="5" s="1"/>
  <c r="B16" i="5" s="1"/>
  <c r="B17" i="5" s="1"/>
  <c r="B18" i="5" s="1"/>
  <c r="B19" i="5" s="1"/>
  <c r="B20" i="5" s="1"/>
  <c r="B21" i="5" s="1"/>
  <c r="B22" i="5" s="1"/>
  <c r="B23" i="5" s="1"/>
  <c r="B24" i="5" s="1"/>
  <c r="B25" i="5" s="1"/>
  <c r="B26" i="5" s="1"/>
  <c r="B27" i="5" s="1"/>
  <c r="B28" i="5" s="1"/>
  <c r="B29" i="5" s="1"/>
  <c r="B30" i="5" s="1"/>
  <c r="B31" i="5" s="1"/>
  <c r="B32" i="5" s="1"/>
  <c r="B33" i="5" s="1"/>
  <c r="B34" i="5" s="1"/>
  <c r="B35" i="5" s="1"/>
  <c r="B36" i="5" s="1"/>
  <c r="B37" i="5" s="1"/>
  <c r="B38" i="5" s="1"/>
  <c r="B39" i="5" s="1"/>
  <c r="B40" i="5" s="1"/>
  <c r="B41" i="5" s="1"/>
  <c r="B42" i="5" s="1"/>
  <c r="B43" i="5" s="1"/>
  <c r="B44" i="5" s="1"/>
  <c r="B45" i="5" s="1"/>
  <c r="B46" i="5" s="1"/>
  <c r="B47" i="5" s="1"/>
  <c r="B48" i="5" s="1"/>
  <c r="B49" i="5" s="1"/>
  <c r="B50" i="5" s="1"/>
  <c r="B51" i="5" s="1"/>
  <c r="B52" i="5" s="1"/>
  <c r="B53" i="5" s="1"/>
  <c r="B54" i="5" s="1"/>
  <c r="B55" i="5" s="1"/>
  <c r="B56" i="5" s="1"/>
  <c r="B57" i="5" s="1"/>
  <c r="B58" i="5" s="1"/>
  <c r="B59" i="5" s="1"/>
  <c r="B60" i="5" s="1"/>
  <c r="B61" i="5" s="1"/>
  <c r="B62" i="5" s="1"/>
  <c r="B63" i="5" s="1"/>
  <c r="B64" i="5" s="1"/>
  <c r="B65" i="5" s="1"/>
  <c r="B66" i="5" s="1"/>
  <c r="B67" i="5" s="1"/>
  <c r="B68" i="5" s="1"/>
  <c r="B69" i="5" s="1"/>
  <c r="B70" i="5" s="1"/>
  <c r="B71" i="5" s="1"/>
  <c r="B72" i="5" s="1"/>
  <c r="B73" i="5" s="1"/>
  <c r="B74" i="5" s="1"/>
  <c r="B75" i="5" s="1"/>
  <c r="B76" i="5" s="1"/>
  <c r="AJ11" i="5"/>
  <c r="O11" i="5"/>
  <c r="AJ10" i="5"/>
  <c r="O10" i="5"/>
  <c r="AJ9" i="5"/>
  <c r="O9" i="5"/>
  <c r="AJ8" i="5"/>
  <c r="O8" i="5"/>
  <c r="AJ7" i="5"/>
  <c r="O7" i="5"/>
  <c r="AJ6" i="5"/>
  <c r="O6" i="5"/>
  <c r="AJ5" i="5"/>
  <c r="O5" i="5"/>
  <c r="AJ4" i="5"/>
  <c r="O4" i="5"/>
  <c r="AJ3" i="5"/>
  <c r="O3" i="5"/>
  <c r="C4" i="5"/>
  <c r="C5" i="5" s="1"/>
  <c r="C6" i="5" s="1"/>
  <c r="C7" i="5" s="1"/>
  <c r="C8" i="5" s="1"/>
  <c r="C9" i="5" s="1"/>
  <c r="C10" i="5" s="1"/>
  <c r="C11" i="5" s="1"/>
  <c r="C12" i="5" s="1"/>
  <c r="C13" i="5" s="1"/>
  <c r="C14" i="5" s="1"/>
  <c r="C15" i="5" s="1"/>
  <c r="C16" i="5" s="1"/>
  <c r="C17" i="5" s="1"/>
  <c r="C18" i="5" s="1"/>
  <c r="C19" i="5" s="1"/>
  <c r="C20" i="5" s="1"/>
  <c r="C21" i="5" s="1"/>
  <c r="C22" i="5" s="1"/>
  <c r="C23" i="5" s="1"/>
  <c r="C24" i="5" s="1"/>
  <c r="C25" i="5" s="1"/>
  <c r="C26" i="5" s="1"/>
  <c r="C27" i="5" s="1"/>
  <c r="C28" i="5" s="1"/>
  <c r="C29" i="5" s="1"/>
  <c r="C30" i="5" s="1"/>
  <c r="C31" i="5" s="1"/>
  <c r="C32" i="5" s="1"/>
  <c r="C33" i="5" s="1"/>
  <c r="C34" i="5" s="1"/>
  <c r="C35" i="5" s="1"/>
  <c r="C36" i="5" s="1"/>
  <c r="C37" i="5" s="1"/>
  <c r="C38" i="5" s="1"/>
  <c r="C39" i="5" s="1"/>
  <c r="C40" i="5" s="1"/>
  <c r="C41" i="5" s="1"/>
  <c r="C42" i="5" s="1"/>
  <c r="C43" i="5" s="1"/>
  <c r="C44" i="5" s="1"/>
  <c r="C45" i="5" s="1"/>
  <c r="C46" i="5" s="1"/>
  <c r="C47" i="5" s="1"/>
  <c r="C48" i="5" s="1"/>
  <c r="C49" i="5" s="1"/>
  <c r="C50" i="5" s="1"/>
  <c r="C51" i="5" s="1"/>
  <c r="C52" i="5" s="1"/>
  <c r="C53" i="5" s="1"/>
  <c r="C54" i="5" s="1"/>
  <c r="C55" i="5" s="1"/>
  <c r="C56" i="5" s="1"/>
  <c r="C57" i="5" s="1"/>
  <c r="C58" i="5" s="1"/>
  <c r="C59" i="5" s="1"/>
  <c r="C60" i="5" s="1"/>
  <c r="C61" i="5" s="1"/>
  <c r="C62" i="5" s="1"/>
  <c r="C63" i="5" s="1"/>
  <c r="C64" i="5" s="1"/>
  <c r="C65" i="5" s="1"/>
  <c r="C66" i="5" s="1"/>
  <c r="C67" i="5" s="1"/>
  <c r="C68" i="5" s="1"/>
  <c r="C69" i="5" s="1"/>
  <c r="C70" i="5" s="1"/>
  <c r="C71" i="5" s="1"/>
  <c r="C72" i="5" s="1"/>
  <c r="C73" i="5" s="1"/>
  <c r="C74" i="5" s="1"/>
  <c r="C75" i="5" s="1"/>
  <c r="C76" i="5" s="1"/>
  <c r="B4" i="5"/>
  <c r="B5" i="5" s="1"/>
  <c r="B6" i="5" s="1"/>
  <c r="B7" i="5" s="1"/>
  <c r="B8" i="5" s="1"/>
  <c r="B9" i="5" s="1"/>
  <c r="B10" i="5" s="1"/>
  <c r="B11" i="5" s="1"/>
  <c r="AJ2" i="5"/>
  <c r="O2" i="5"/>
  <c r="AK72" i="5" l="1"/>
  <c r="AK71" i="5"/>
  <c r="AK75" i="5"/>
  <c r="AK70" i="5"/>
  <c r="AK64" i="5"/>
  <c r="AK68" i="5"/>
  <c r="AK7" i="5"/>
  <c r="AK9" i="5"/>
  <c r="AK39" i="5"/>
  <c r="AK47" i="5"/>
  <c r="AK45" i="5"/>
  <c r="AK13" i="5"/>
  <c r="AK19" i="5"/>
  <c r="AK25" i="5"/>
  <c r="AK31" i="5"/>
  <c r="AK73" i="5"/>
  <c r="AK74" i="5"/>
  <c r="AK66" i="5"/>
  <c r="AK55" i="5"/>
  <c r="AK41" i="5"/>
  <c r="AK37" i="5"/>
  <c r="AK51" i="5"/>
  <c r="AK43" i="5"/>
  <c r="AK49" i="5"/>
  <c r="AK15" i="5"/>
  <c r="AK21" i="5"/>
  <c r="AK27" i="5"/>
  <c r="AK33" i="5"/>
  <c r="AK5" i="5"/>
  <c r="AK59" i="5"/>
  <c r="AK11" i="5"/>
  <c r="AK62" i="5"/>
  <c r="AK60" i="5"/>
  <c r="AK3" i="5"/>
  <c r="AK14" i="5"/>
  <c r="AK18" i="5"/>
  <c r="AK22" i="5"/>
  <c r="AK26" i="5"/>
  <c r="AK30" i="5"/>
  <c r="AK34" i="5"/>
  <c r="AK38" i="5"/>
  <c r="AK42" i="5"/>
  <c r="AK46" i="5"/>
  <c r="AK50" i="5"/>
  <c r="AK54" i="5"/>
  <c r="AK58" i="5"/>
  <c r="AK69" i="5"/>
  <c r="AK63" i="5"/>
  <c r="AK12" i="5"/>
  <c r="AK16" i="5"/>
  <c r="AK20" i="5"/>
  <c r="AK24" i="5"/>
  <c r="AK28" i="5"/>
  <c r="AK32" i="5"/>
  <c r="AK36" i="5"/>
  <c r="AK40" i="5"/>
  <c r="AK44" i="5"/>
  <c r="AK48" i="5"/>
  <c r="AK52" i="5"/>
  <c r="AK56" i="5"/>
  <c r="AK67" i="5"/>
  <c r="AK10" i="5"/>
  <c r="AK8" i="5"/>
  <c r="AK6" i="5"/>
  <c r="AK4" i="5"/>
  <c r="AK2" i="5"/>
</calcChain>
</file>

<file path=xl/sharedStrings.xml><?xml version="1.0" encoding="utf-8"?>
<sst xmlns="http://schemas.openxmlformats.org/spreadsheetml/2006/main" count="378" uniqueCount="123">
  <si>
    <t>LISTES CONDUCTEURS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</si>
  <si>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</si>
  <si>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</si>
  <si>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</si>
  <si>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</si>
  <si>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</si>
  <si>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</si>
  <si>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</si>
  <si>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</si>
  <si>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</si>
  <si>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FLEURY MICHON</t>
  </si>
  <si>
    <t>lundi/mercredi/vendredi</t>
  </si>
  <si>
    <t>IFS 3 TOURS (1)</t>
  </si>
  <si>
    <t>IFS 3 TOURS (2)</t>
  </si>
  <si>
    <t>mardi/jeudi</t>
  </si>
  <si>
    <t>IFS 2 TOURS (1)</t>
  </si>
  <si>
    <t>IFS 2 TOURS (2)</t>
  </si>
  <si>
    <t>lundi / jeudi</t>
  </si>
  <si>
    <t>DISTRI RP (1)</t>
  </si>
  <si>
    <t>DISTRI RP (2)</t>
  </si>
  <si>
    <t>DISTRI RP (3)</t>
  </si>
  <si>
    <t>mardi/jeudi/samedi</t>
  </si>
  <si>
    <t>CASINO MONTMORILLON (1)</t>
  </si>
  <si>
    <t>CASINO MONTMORILLON (2)</t>
  </si>
  <si>
    <t>CONDUCTEURS DE COMPLEMENTS</t>
  </si>
  <si>
    <t>DISTRI RP (4)</t>
  </si>
  <si>
    <t>TOURNEES SEMAINE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</si>
  <si>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</si>
  <si>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</si>
  <si>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</si>
  <si>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</si>
  <si>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</si>
  <si>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</si>
  <si>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</si>
  <si>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</si>
  <si>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</si>
  <si>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</si>
  <si>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</si>
  <si>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</si>
  <si>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</si>
  <si>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</si>
  <si>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Jordan DUMETZ</t>
  </si>
  <si>
    <t>Semaine 48</t>
  </si>
  <si>
    <t>Semaine 49</t>
  </si>
  <si>
    <t>Semaine 50</t>
  </si>
  <si>
    <t>Semaine 51</t>
  </si>
  <si>
    <t>Semaine 52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</si>
  <si>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</si>
  <si>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</si>
  <si>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</si>
  <si>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</si>
  <si>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</si>
  <si>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</si>
  <si>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</si>
  <si>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</si>
  <si>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</si>
  <si>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</si>
  <si>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</si>
  <si>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</si>
  <si>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</si>
  <si>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Du</t>
  </si>
  <si>
    <t>Au</t>
  </si>
  <si>
    <t>Paris</t>
  </si>
  <si>
    <t>Régionaux</t>
  </si>
  <si>
    <t>Formateur</t>
  </si>
  <si>
    <t>Après Midi- Dimanche</t>
  </si>
  <si>
    <t>Extérieur</t>
  </si>
  <si>
    <t>TOTAL SEMI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</si>
  <si>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</si>
  <si>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</si>
  <si>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</si>
  <si>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</si>
  <si>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</si>
  <si>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</si>
  <si>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</si>
  <si>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</si>
  <si>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</si>
  <si>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</si>
  <si>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</si>
  <si>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Souhait pour les CP 2023</t>
  </si>
  <si>
    <t>Semaine de RC de nuit à donner</t>
  </si>
  <si>
    <t>Semaine CP supplémentaire validée</t>
  </si>
  <si>
    <t>Chauffeur 1</t>
  </si>
  <si>
    <t>Chauffeur 2</t>
  </si>
  <si>
    <t>Chauffeur 3</t>
  </si>
  <si>
    <t>du :</t>
  </si>
  <si>
    <t>au :</t>
  </si>
  <si>
    <t>Arnaud H</t>
  </si>
  <si>
    <t xml:space="preserve">Christophe G </t>
  </si>
  <si>
    <t>Christopher R</t>
  </si>
  <si>
    <t>David T</t>
  </si>
  <si>
    <t>Jérémy L</t>
  </si>
  <si>
    <t>Lionel B</t>
  </si>
  <si>
    <t>Lorenzo Z</t>
  </si>
  <si>
    <t xml:space="preserve">Philippe J </t>
  </si>
  <si>
    <t>Teddy L</t>
  </si>
  <si>
    <t>Vincent L</t>
  </si>
  <si>
    <t>Benoît T</t>
  </si>
  <si>
    <t>David Q</t>
  </si>
  <si>
    <t>Emmanuel P</t>
  </si>
  <si>
    <t>Geoffrey K</t>
  </si>
  <si>
    <t>Jean-Luc P</t>
  </si>
  <si>
    <t>Sébastien R</t>
  </si>
  <si>
    <t>Thibaut B</t>
  </si>
  <si>
    <t>Christophe G</t>
  </si>
  <si>
    <t xml:space="preserve">David T </t>
  </si>
  <si>
    <t xml:space="preserve">Cédric D </t>
  </si>
  <si>
    <t xml:space="preserve">Thibault B </t>
  </si>
  <si>
    <t xml:space="preserve">Sébastien R </t>
  </si>
  <si>
    <t>Cédric D</t>
  </si>
  <si>
    <t>Philippe J</t>
  </si>
  <si>
    <t xml:space="preserve">Lionel B 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</si>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</sst>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;;"/>
  </numFmts>
  <fonts count="24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22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name val="Calibri"/>
      <family val="2"/>
    </font>
    <font>
      <sz val="2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2"/>
      <color rgb="FF7030A0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2"/>
      <color rgb="FF7030A0"/>
      <name val="Calibri"/>
      <family val="2"/>
    </font>
    <font>
      <b/>
      <sz val="28"/>
      <color theme="1"/>
      <name val="Bookman Old Style"/>
      <family val="1"/>
    </font>
    <font>
      <strike/>
      <sz val="22"/>
      <color theme="1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8"/>
      <color rgb="FF0070C0"/>
      <name val="Calibri"/>
      <family val="2"/>
      <scheme val="minor"/>
    </font>
    <font>
      <b/>
      <sz val="22"/>
      <color rgb="FFFF0000"/>
      <name val="Calibri"/>
      <family val="2"/>
    </font>
    <font>
      <b/>
      <sz val="16"/>
      <name val="Calibri"/>
      <family val="2"/>
      <scheme val="minor"/>
    </font>
    <font>
      <sz val="28"/>
      <color theme="1"/>
      <name val="Bookman Old Style"/>
      <family val="1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  <scheme val="minor"/>
    </font>
    <font>
      <b/>
      <sz val="28"/>
      <color rgb="FF92D05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66FFFF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/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/>
    <xf numFmtId="0" fontId="1" fillId="0" borderId="0" xfId="0" applyFont="1"/>
    <xf numFmtId="0" fontId="0" fillId="0" borderId="0" xfId="0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10" xfId="0" applyNumberFormat="1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11" xfId="0" applyNumberFormat="1" applyFont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14" fontId="3" fillId="3" borderId="10" xfId="0" applyNumberFormat="1" applyFont="1" applyFill="1" applyBorder="1" applyAlignment="1">
      <alignment horizontal="center" vertical="center"/>
    </xf>
    <xf numFmtId="14" fontId="5" fillId="0" borderId="12" xfId="0" applyNumberFormat="1" applyFont="1" applyBorder="1" applyAlignment="1">
      <alignment horizontal="center" vertical="center"/>
    </xf>
    <xf numFmtId="14" fontId="3" fillId="2" borderId="2" xfId="0" applyNumberFormat="1" applyFont="1" applyFill="1" applyBorder="1" applyAlignment="1">
      <alignment horizontal="center" vertical="center"/>
    </xf>
    <xf numFmtId="14" fontId="3" fillId="2" borderId="10" xfId="0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14" fontId="5" fillId="0" borderId="13" xfId="0" applyNumberFormat="1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/>
    </xf>
    <xf numFmtId="1" fontId="10" fillId="0" borderId="10" xfId="0" applyNumberFormat="1" applyFont="1" applyBorder="1" applyAlignment="1">
      <alignment horizontal="center" vertical="center"/>
    </xf>
    <xf numFmtId="0" fontId="5" fillId="0" borderId="13" xfId="0" applyFont="1" applyBorder="1"/>
    <xf numFmtId="0" fontId="5" fillId="0" borderId="9" xfId="0" applyFont="1" applyBorder="1" applyAlignment="1">
      <alignment horizontal="center" vertical="center"/>
    </xf>
    <xf numFmtId="14" fontId="8" fillId="2" borderId="2" xfId="0" applyNumberFormat="1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11" fillId="4" borderId="11" xfId="0" applyFont="1" applyFill="1" applyBorder="1" applyAlignment="1">
      <alignment horizontal="center" vertical="center"/>
    </xf>
    <xf numFmtId="14" fontId="3" fillId="0" borderId="17" xfId="0" applyNumberFormat="1" applyFont="1" applyBorder="1" applyAlignment="1">
      <alignment horizontal="center" vertical="center"/>
    </xf>
    <xf numFmtId="14" fontId="3" fillId="0" borderId="18" xfId="0" applyNumberFormat="1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14" fontId="13" fillId="0" borderId="20" xfId="0" applyNumberFormat="1" applyFont="1" applyBorder="1" applyAlignment="1">
      <alignment horizontal="center" vertical="center"/>
    </xf>
    <xf numFmtId="14" fontId="13" fillId="0" borderId="21" xfId="0" applyNumberFormat="1" applyFont="1" applyBorder="1" applyAlignment="1">
      <alignment horizontal="center" vertical="center"/>
    </xf>
    <xf numFmtId="14" fontId="13" fillId="5" borderId="22" xfId="0" applyNumberFormat="1" applyFont="1" applyFill="1" applyBorder="1" applyAlignment="1">
      <alignment horizontal="center" vertical="center"/>
    </xf>
    <xf numFmtId="1" fontId="13" fillId="5" borderId="21" xfId="0" applyNumberFormat="1" applyFont="1" applyFill="1" applyBorder="1" applyAlignment="1">
      <alignment horizontal="center" vertical="center"/>
    </xf>
    <xf numFmtId="0" fontId="13" fillId="6" borderId="24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13" fillId="6" borderId="25" xfId="0" applyFont="1" applyFill="1" applyBorder="1" applyAlignment="1">
      <alignment horizontal="center" vertical="center"/>
    </xf>
    <xf numFmtId="0" fontId="13" fillId="5" borderId="26" xfId="0" applyFont="1" applyFill="1" applyBorder="1" applyAlignment="1">
      <alignment horizontal="center" vertical="center"/>
    </xf>
    <xf numFmtId="0" fontId="13" fillId="7" borderId="23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/>
    </xf>
    <xf numFmtId="0" fontId="11" fillId="0" borderId="27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5" fillId="0" borderId="0" xfId="0" applyFont="1"/>
    <xf numFmtId="14" fontId="5" fillId="9" borderId="2" xfId="0" applyNumberFormat="1" applyFont="1" applyFill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4" fontId="8" fillId="2" borderId="11" xfId="0" applyNumberFormat="1" applyFont="1" applyFill="1" applyBorder="1" applyAlignment="1">
      <alignment horizontal="center" vertical="center"/>
    </xf>
    <xf numFmtId="14" fontId="8" fillId="9" borderId="2" xfId="0" applyNumberFormat="1" applyFont="1" applyFill="1" applyBorder="1" applyAlignment="1">
      <alignment horizontal="center" vertical="center"/>
    </xf>
    <xf numFmtId="0" fontId="8" fillId="9" borderId="2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14" fontId="4" fillId="3" borderId="11" xfId="0" applyNumberFormat="1" applyFont="1" applyFill="1" applyBorder="1" applyAlignment="1">
      <alignment horizontal="center" vertical="center"/>
    </xf>
    <xf numFmtId="14" fontId="8" fillId="3" borderId="2" xfId="0" applyNumberFormat="1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14" fontId="4" fillId="9" borderId="11" xfId="0" applyNumberFormat="1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4" fillId="4" borderId="9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9" borderId="11" xfId="0" applyFont="1" applyFill="1" applyBorder="1" applyAlignment="1">
      <alignment horizontal="center" vertical="center"/>
    </xf>
    <xf numFmtId="14" fontId="4" fillId="9" borderId="2" xfId="0" applyNumberFormat="1" applyFont="1" applyFill="1" applyBorder="1" applyAlignment="1">
      <alignment horizontal="center" vertical="center"/>
    </xf>
    <xf numFmtId="0" fontId="4" fillId="11" borderId="11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0" fontId="4" fillId="11" borderId="9" xfId="0" applyFont="1" applyFill="1" applyBorder="1" applyAlignment="1">
      <alignment horizontal="center" vertical="center"/>
    </xf>
    <xf numFmtId="0" fontId="4" fillId="12" borderId="11" xfId="0" applyFont="1" applyFill="1" applyBorder="1" applyAlignment="1">
      <alignment horizontal="center" vertical="center"/>
    </xf>
    <xf numFmtId="0" fontId="4" fillId="12" borderId="2" xfId="0" applyFont="1" applyFill="1" applyBorder="1" applyAlignment="1">
      <alignment horizontal="center" vertical="center"/>
    </xf>
    <xf numFmtId="0" fontId="4" fillId="12" borderId="16" xfId="0" applyFont="1" applyFill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0" fontId="19" fillId="0" borderId="0" xfId="0" applyFont="1" applyAlignment="1">
      <alignment horizontal="center"/>
    </xf>
    <xf numFmtId="14" fontId="19" fillId="0" borderId="0" xfId="0" applyNumberFormat="1" applyFont="1" applyAlignment="1">
      <alignment horizontal="center"/>
    </xf>
    <xf numFmtId="14" fontId="5" fillId="0" borderId="0" xfId="0" applyNumberFormat="1" applyFont="1" applyAlignment="1">
      <alignment horizontal="center"/>
    </xf>
    <xf numFmtId="14" fontId="5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14" fontId="19" fillId="0" borderId="9" xfId="0" applyNumberFormat="1" applyFont="1" applyBorder="1" applyAlignment="1">
      <alignment horizontal="center"/>
    </xf>
    <xf numFmtId="14" fontId="19" fillId="0" borderId="10" xfId="0" applyNumberFormat="1" applyFont="1" applyBorder="1" applyAlignment="1">
      <alignment horizontal="center"/>
    </xf>
    <xf numFmtId="1" fontId="5" fillId="0" borderId="28" xfId="0" applyNumberFormat="1" applyFont="1" applyBorder="1" applyAlignment="1">
      <alignment horizontal="center"/>
    </xf>
    <xf numFmtId="0" fontId="5" fillId="0" borderId="29" xfId="0" applyFont="1" applyBorder="1" applyAlignment="1">
      <alignment horizontal="center"/>
    </xf>
    <xf numFmtId="0" fontId="20" fillId="0" borderId="11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14" fontId="2" fillId="0" borderId="11" xfId="0" applyNumberFormat="1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/>
    <xf numFmtId="165" fontId="0" fillId="0" borderId="0" xfId="0" applyNumberFormat="1" applyAlignment="1">
      <alignment horizontal="center"/>
    </xf>
    <xf numFmtId="14" fontId="8" fillId="0" borderId="2" xfId="0" applyNumberFormat="1" applyFont="1" applyBorder="1" applyAlignment="1">
      <alignment horizontal="center" vertical="center"/>
    </xf>
    <xf numFmtId="14" fontId="8" fillId="0" borderId="11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31" xfId="0" applyBorder="1" applyAlignment="1">
      <alignment horizontal="center" shrinkToFit="1"/>
    </xf>
    <xf numFmtId="0" fontId="0" fillId="0" borderId="32" xfId="0" applyBorder="1" applyAlignment="1">
      <alignment horizontal="center" shrinkToFit="1"/>
    </xf>
    <xf numFmtId="0" fontId="0" fillId="0" borderId="33" xfId="0" applyBorder="1" applyAlignment="1">
      <alignment horizontal="center" shrinkToFit="1"/>
    </xf>
    <xf numFmtId="0" fontId="0" fillId="0" borderId="2" xfId="0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36" xfId="0" applyBorder="1" applyAlignment="1">
      <alignment horizontal="center"/>
    </xf>
    <xf numFmtId="0" fontId="23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center" vertical="center"/>
    </xf>
    <xf numFmtId="0" fontId="23" fillId="0" borderId="5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/>
    </xf>
    <xf numFmtId="0" fontId="23" fillId="0" borderId="7" xfId="0" applyFont="1" applyBorder="1" applyAlignment="1">
      <alignment horizontal="center" vertical="center"/>
    </xf>
    <xf numFmtId="0" fontId="23" fillId="0" borderId="8" xfId="0" applyFont="1" applyBorder="1" applyAlignment="1">
      <alignment horizontal="center" vertical="center"/>
    </xf>
    <xf numFmtId="0" fontId="13" fillId="6" borderId="23" xfId="0" applyFont="1" applyFill="1" applyBorder="1" applyAlignment="1">
      <alignment horizontal="center" vertical="center"/>
    </xf>
    <xf numFmtId="0" fontId="13" fillId="6" borderId="24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0" fontId="13" fillId="8" borderId="23" xfId="0" applyFont="1" applyFill="1" applyBorder="1" applyAlignment="1">
      <alignment horizontal="center" vertical="center"/>
    </xf>
    <xf numFmtId="0" fontId="13" fillId="8" borderId="24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14" fontId="13" fillId="5" borderId="40" xfId="0" applyNumberFormat="1" applyFont="1" applyFill="1" applyBorder="1" applyAlignment="1">
      <alignment horizontal="center" vertical="center"/>
    </xf>
    <xf numFmtId="14" fontId="13" fillId="5" borderId="41" xfId="0" applyNumberFormat="1" applyFont="1" applyFill="1" applyBorder="1" applyAlignment="1">
      <alignment horizontal="center" vertical="center"/>
    </xf>
    <xf numFmtId="0" fontId="3" fillId="3" borderId="38" xfId="0" applyFont="1" applyFill="1" applyBorder="1" applyAlignment="1">
      <alignment horizontal="center" vertical="center"/>
    </xf>
    <xf numFmtId="14" fontId="3" fillId="3" borderId="30" xfId="0" applyNumberFormat="1" applyFont="1" applyFill="1" applyBorder="1" applyAlignment="1">
      <alignment horizontal="center" vertical="center"/>
    </xf>
    <xf numFmtId="14" fontId="3" fillId="3" borderId="39" xfId="0" applyNumberFormat="1" applyFont="1" applyFill="1" applyBorder="1" applyAlignment="1">
      <alignment horizontal="center" vertical="center"/>
    </xf>
    <xf numFmtId="14" fontId="8" fillId="0" borderId="38" xfId="0" applyNumberFormat="1" applyFont="1" applyBorder="1" applyAlignment="1">
      <alignment horizontal="center" vertical="center"/>
    </xf>
    <xf numFmtId="14" fontId="8" fillId="0" borderId="30" xfId="0" applyNumberFormat="1" applyFont="1" applyBorder="1" applyAlignment="1">
      <alignment horizontal="center" vertical="center"/>
    </xf>
    <xf numFmtId="14" fontId="5" fillId="0" borderId="30" xfId="0" applyNumberFormat="1" applyFont="1" applyBorder="1" applyAlignment="1">
      <alignment horizontal="center" vertical="center"/>
    </xf>
    <xf numFmtId="14" fontId="5" fillId="0" borderId="42" xfId="0" applyNumberFormat="1" applyFont="1" applyBorder="1" applyAlignment="1">
      <alignment horizontal="center" vertic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22"/>
        <color auto="1"/>
        <name val="Calibri"/>
        <family val="2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8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medium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8"/>
        <color theme="1"/>
        <name val="Calibri"/>
        <family val="2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8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bottom style="thin">
          <color auto="1"/>
        </bottom>
      </border>
    </dxf>
    <dxf>
      <border outline="0">
        <left style="medium">
          <color indexed="64"/>
        </left>
        <top style="thin">
          <color auto="1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Spin" dx="26" fmlaLink="$B$1" max="52" min="1" page="10" val="26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</xdr:colOff>
          <xdr:row>0</xdr:row>
          <xdr:rowOff>30480</xdr:rowOff>
        </xdr:from>
        <xdr:to>
          <xdr:col>0</xdr:col>
          <xdr:colOff>746760</xdr:colOff>
          <xdr:row>3</xdr:row>
          <xdr:rowOff>129540</xdr:rowOff>
        </xdr:to>
        <xdr:sp macro="" textlink="">
          <xdr:nvSpPr>
            <xdr:cNvPr id="1026" name="Spinner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72AD158-D872-438E-9FBA-7FAB7CA71AA3}" name="Tableau3" displayName="Tableau3" ref="A2:K76" totalsRowShown="0" headerRowDxfId="0" dataDxfId="1" headerRowBorderDxfId="13" tableBorderDxfId="14">
  <autoFilter ref="A2:K76" xr:uid="{F72AD158-D872-438E-9FBA-7FAB7CA71AA3}"/>
  <tableColumns count="11">
    <tableColumn id="1" xr3:uid="{65EE9639-2E6E-49D4-BF9A-DBF666882F11}" name="Colonne1" dataDxfId="12"/>
    <tableColumn id="2" xr3:uid="{3556A8F4-7FAB-4259-ADE1-6E5850016BB0}" name="Colonne2" dataDxfId="11">
      <calculatedColumnFormula>+B2+7</calculatedColumnFormula>
    </tableColumn>
    <tableColumn id="3" xr3:uid="{783CECA9-9658-4605-9CCB-4718126C3C9B}" name="Colonne3" dataDxfId="10">
      <calculatedColumnFormula>+C2+7</calculatedColumnFormula>
    </tableColumn>
    <tableColumn id="4" xr3:uid="{FF9B1817-538B-4274-96B0-F1BFF6379664}" name="Colonne4" dataDxfId="9"/>
    <tableColumn id="5" xr3:uid="{97D60BCC-EAF1-46EA-B0AA-BB26CB26DB9E}" name="Colonne5" dataDxfId="8"/>
    <tableColumn id="6" xr3:uid="{A132FA03-7BEC-4503-A8B9-7869D542A103}" name="Colonne6" dataDxfId="7"/>
    <tableColumn id="7" xr3:uid="{53779C6E-17C4-43DB-A55A-1AF9E77ABE38}" name="Colonne7" dataDxfId="6"/>
    <tableColumn id="8" xr3:uid="{155F8059-66B0-46B1-8081-D993399F44BF}" name="Colonne8" dataDxfId="5"/>
    <tableColumn id="9" xr3:uid="{72BAE434-F55B-4D6B-B3AE-4B85AC5B0EFC}" name="Colonne9" dataDxfId="4"/>
    <tableColumn id="10" xr3:uid="{0125D5F3-8F26-43AF-802D-A6DE01A7EBBF}" name="Colonne10" dataDxfId="3"/>
    <tableColumn id="11" xr3:uid="{398C84EE-B20D-4490-B55F-6DC5F1D9A179}" name="Colonne11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7365C0-2627-4FB9-95BA-8182246F6602}">
  <sheetPr codeName="Feuil1"/>
  <dimension ref="A2:B13"/>
  <sheetViews>
    <sheetView workbookViewId="0">
      <selection activeCell="E9" sqref="E9"/>
    </sheetView>
  </sheetViews>
  <sheetFormatPr baseColWidth="10" defaultRowHeight="14.4" x14ac:dyDescent="0.3"/>
  <cols>
    <col min="1" max="1" width="29.109375" customWidth="1"/>
  </cols>
  <sheetData>
    <row r="2" spans="1:2" x14ac:dyDescent="0.3">
      <c r="A2" s="3" t="s">
        <v>26</v>
      </c>
    </row>
    <row r="3" spans="1:2" x14ac:dyDescent="0.3">
      <c r="A3" t="s">
        <v>10</v>
      </c>
      <c r="B3" t="s">
        <v>14</v>
      </c>
    </row>
    <row r="4" spans="1:2" x14ac:dyDescent="0.3">
      <c r="A4" t="s">
        <v>12</v>
      </c>
      <c r="B4" t="s">
        <v>11</v>
      </c>
    </row>
    <row r="5" spans="1:2" x14ac:dyDescent="0.3">
      <c r="A5" t="s">
        <v>13</v>
      </c>
      <c r="B5" t="s">
        <v>11</v>
      </c>
    </row>
    <row r="6" spans="1:2" x14ac:dyDescent="0.3">
      <c r="A6" t="s">
        <v>15</v>
      </c>
      <c r="B6" t="s">
        <v>14</v>
      </c>
    </row>
    <row r="7" spans="1:2" x14ac:dyDescent="0.3">
      <c r="A7" t="s">
        <v>16</v>
      </c>
      <c r="B7" t="s">
        <v>17</v>
      </c>
    </row>
    <row r="8" spans="1:2" x14ac:dyDescent="0.3">
      <c r="A8" t="s">
        <v>22</v>
      </c>
      <c r="B8" t="s">
        <v>11</v>
      </c>
    </row>
    <row r="9" spans="1:2" x14ac:dyDescent="0.3">
      <c r="A9" t="s">
        <v>23</v>
      </c>
      <c r="B9" t="s">
        <v>14</v>
      </c>
    </row>
    <row r="10" spans="1:2" x14ac:dyDescent="0.3">
      <c r="A10" t="s">
        <v>18</v>
      </c>
      <c r="B10" t="s">
        <v>11</v>
      </c>
    </row>
    <row r="11" spans="1:2" x14ac:dyDescent="0.3">
      <c r="A11" t="s">
        <v>19</v>
      </c>
      <c r="B11" t="s">
        <v>21</v>
      </c>
    </row>
    <row r="12" spans="1:2" x14ac:dyDescent="0.3">
      <c r="A12" t="s">
        <v>20</v>
      </c>
      <c r="B12" t="s">
        <v>11</v>
      </c>
    </row>
    <row r="13" spans="1:2" x14ac:dyDescent="0.3">
      <c r="A13" t="s">
        <v>25</v>
      </c>
      <c r="B13" t="s">
        <v>21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M26"/>
  <sheetViews>
    <sheetView workbookViewId="0">
      <selection activeCell="C3" sqref="C3:C10"/>
    </sheetView>
  </sheetViews>
  <sheetFormatPr baseColWidth="10" defaultRowHeight="14.4" x14ac:dyDescent="0.3"/>
  <cols>
    <col min="1" max="1" width="28.44140625" customWidth="1"/>
    <col min="2" max="2" width="7.33203125" customWidth="1"/>
    <col min="3" max="13" width="21.77734375" style="1" customWidth="1"/>
    <col min="14" max="14" width="20.6640625" customWidth="1"/>
  </cols>
  <sheetData>
    <row r="1" spans="1:13" ht="15" thickBot="1" x14ac:dyDescent="0.35">
      <c r="A1" s="2" t="s">
        <v>0</v>
      </c>
      <c r="B1" s="3"/>
    </row>
    <row r="2" spans="1:13" x14ac:dyDescent="0.3">
      <c r="A2" s="102" t="s">
        <v>87</v>
      </c>
      <c r="C2" s="125" t="s">
        <v>10</v>
      </c>
      <c r="D2" s="112" t="s">
        <v>12</v>
      </c>
      <c r="E2" s="112" t="s">
        <v>13</v>
      </c>
      <c r="F2" s="112" t="s">
        <v>15</v>
      </c>
      <c r="G2" s="112" t="s">
        <v>16</v>
      </c>
      <c r="H2" s="112" t="s">
        <v>22</v>
      </c>
      <c r="I2" s="112" t="s">
        <v>23</v>
      </c>
      <c r="J2" s="112" t="s">
        <v>18</v>
      </c>
      <c r="K2" s="112" t="s">
        <v>19</v>
      </c>
      <c r="L2" s="112" t="s">
        <v>20</v>
      </c>
      <c r="M2" s="113" t="s">
        <v>25</v>
      </c>
    </row>
    <row r="3" spans="1:13" x14ac:dyDescent="0.3">
      <c r="A3" s="106" t="s">
        <v>88</v>
      </c>
      <c r="C3" s="104" t="s">
        <v>89</v>
      </c>
      <c r="D3" s="106" t="s">
        <v>90</v>
      </c>
      <c r="E3" s="106" t="s">
        <v>90</v>
      </c>
      <c r="F3" s="106" t="s">
        <v>90</v>
      </c>
      <c r="G3" s="106" t="s">
        <v>90</v>
      </c>
      <c r="H3" s="104" t="s">
        <v>97</v>
      </c>
      <c r="I3" s="104" t="s">
        <v>82</v>
      </c>
      <c r="J3" s="104" t="s">
        <v>87</v>
      </c>
      <c r="K3" s="104" t="s">
        <v>83</v>
      </c>
      <c r="L3" s="104" t="s">
        <v>82</v>
      </c>
      <c r="M3" s="104" t="s">
        <v>82</v>
      </c>
    </row>
    <row r="4" spans="1:13" x14ac:dyDescent="0.3">
      <c r="A4" s="104" t="s">
        <v>89</v>
      </c>
      <c r="B4" s="109"/>
      <c r="C4" s="106" t="s">
        <v>90</v>
      </c>
      <c r="D4" s="106" t="s">
        <v>91</v>
      </c>
      <c r="E4" s="106" t="s">
        <v>91</v>
      </c>
      <c r="F4" s="106" t="s">
        <v>91</v>
      </c>
      <c r="G4" s="106" t="s">
        <v>91</v>
      </c>
      <c r="H4" s="104" t="s">
        <v>82</v>
      </c>
      <c r="I4" s="104" t="s">
        <v>83</v>
      </c>
      <c r="J4" s="104" t="s">
        <v>97</v>
      </c>
      <c r="K4" s="104" t="s">
        <v>98</v>
      </c>
      <c r="L4" s="104" t="s">
        <v>83</v>
      </c>
      <c r="M4" s="104" t="s">
        <v>84</v>
      </c>
    </row>
    <row r="5" spans="1:13" x14ac:dyDescent="0.3">
      <c r="A5" s="108" t="s">
        <v>90</v>
      </c>
      <c r="B5" s="105"/>
      <c r="C5" s="106" t="s">
        <v>91</v>
      </c>
      <c r="D5" s="104" t="s">
        <v>92</v>
      </c>
      <c r="E5" s="104" t="s">
        <v>92</v>
      </c>
      <c r="F5" s="104" t="s">
        <v>92</v>
      </c>
      <c r="G5" s="104" t="s">
        <v>92</v>
      </c>
      <c r="H5" s="104" t="s">
        <v>83</v>
      </c>
      <c r="I5" s="104" t="s">
        <v>84</v>
      </c>
      <c r="J5" s="104" t="s">
        <v>84</v>
      </c>
      <c r="K5" s="106" t="s">
        <v>99</v>
      </c>
      <c r="L5" s="124" t="s">
        <v>93</v>
      </c>
      <c r="M5" s="104" t="s">
        <v>98</v>
      </c>
    </row>
    <row r="6" spans="1:13" x14ac:dyDescent="0.3">
      <c r="A6" s="106" t="s">
        <v>91</v>
      </c>
      <c r="C6" s="106" t="s">
        <v>88</v>
      </c>
      <c r="D6" s="106" t="s">
        <v>88</v>
      </c>
      <c r="E6" s="106" t="s">
        <v>88</v>
      </c>
      <c r="F6" s="106" t="s">
        <v>88</v>
      </c>
      <c r="G6" s="106" t="s">
        <v>88</v>
      </c>
      <c r="H6" s="104" t="s">
        <v>87</v>
      </c>
      <c r="I6" s="104" t="s">
        <v>89</v>
      </c>
      <c r="J6" s="104" t="s">
        <v>89</v>
      </c>
      <c r="K6" s="104" t="s">
        <v>89</v>
      </c>
      <c r="L6" s="104" t="s">
        <v>89</v>
      </c>
      <c r="M6" s="104" t="s">
        <v>89</v>
      </c>
    </row>
    <row r="7" spans="1:13" x14ac:dyDescent="0.3">
      <c r="A7" s="104" t="s">
        <v>92</v>
      </c>
      <c r="B7" s="109"/>
      <c r="C7" s="104" t="s">
        <v>92</v>
      </c>
      <c r="D7" s="104" t="s">
        <v>96</v>
      </c>
      <c r="E7" s="104" t="s">
        <v>96</v>
      </c>
      <c r="F7" s="104" t="s">
        <v>96</v>
      </c>
      <c r="G7" s="104" t="s">
        <v>96</v>
      </c>
      <c r="H7" s="104" t="s">
        <v>84</v>
      </c>
      <c r="I7" s="104" t="s">
        <v>98</v>
      </c>
      <c r="J7" s="106" t="s">
        <v>100</v>
      </c>
      <c r="K7" s="104" t="s">
        <v>101</v>
      </c>
      <c r="L7" s="103" t="s">
        <v>94</v>
      </c>
      <c r="M7" s="106" t="s">
        <v>99</v>
      </c>
    </row>
    <row r="8" spans="1:13" x14ac:dyDescent="0.3">
      <c r="A8" s="111" t="s">
        <v>93</v>
      </c>
      <c r="C8" s="124" t="s">
        <v>93</v>
      </c>
      <c r="D8" s="104" t="s">
        <v>102</v>
      </c>
      <c r="E8" s="104" t="s">
        <v>102</v>
      </c>
      <c r="F8" s="104" t="s">
        <v>102</v>
      </c>
      <c r="G8" s="104" t="s">
        <v>102</v>
      </c>
      <c r="H8" s="104" t="s">
        <v>89</v>
      </c>
      <c r="I8" s="106" t="s">
        <v>90</v>
      </c>
      <c r="J8" s="124" t="s">
        <v>93</v>
      </c>
      <c r="K8" s="124" t="s">
        <v>93</v>
      </c>
      <c r="L8" s="102" t="s">
        <v>102</v>
      </c>
      <c r="M8" s="104" t="s">
        <v>101</v>
      </c>
    </row>
    <row r="9" spans="1:13" x14ac:dyDescent="0.3">
      <c r="A9" s="103" t="s">
        <v>94</v>
      </c>
      <c r="C9" s="104" t="s">
        <v>95</v>
      </c>
      <c r="D9" s="123"/>
      <c r="E9" s="123"/>
      <c r="F9" s="123"/>
      <c r="G9" s="123"/>
      <c r="H9" s="106" t="s">
        <v>90</v>
      </c>
      <c r="I9" s="106" t="s">
        <v>99</v>
      </c>
      <c r="J9" s="103" t="s">
        <v>94</v>
      </c>
      <c r="K9" s="103" t="s">
        <v>94</v>
      </c>
      <c r="M9" s="124" t="s">
        <v>93</v>
      </c>
    </row>
    <row r="10" spans="1:13" x14ac:dyDescent="0.3">
      <c r="A10" s="102" t="s">
        <v>95</v>
      </c>
      <c r="C10" s="104" t="s">
        <v>96</v>
      </c>
      <c r="D10" s="123"/>
      <c r="E10" s="123"/>
      <c r="F10" s="123"/>
      <c r="G10" s="123"/>
      <c r="H10" s="106" t="s">
        <v>100</v>
      </c>
      <c r="I10" s="104" t="s">
        <v>101</v>
      </c>
      <c r="J10" s="104" t="s">
        <v>102</v>
      </c>
      <c r="K10" s="104" t="s">
        <v>102</v>
      </c>
      <c r="M10" s="103" t="s">
        <v>94</v>
      </c>
    </row>
    <row r="11" spans="1:13" x14ac:dyDescent="0.3">
      <c r="A11" s="102" t="s">
        <v>96</v>
      </c>
      <c r="C11" s="123"/>
      <c r="D11" s="123"/>
      <c r="E11" s="123"/>
      <c r="F11" s="123"/>
      <c r="G11" s="123"/>
      <c r="H11" s="106" t="s">
        <v>91</v>
      </c>
      <c r="I11" s="106" t="s">
        <v>91</v>
      </c>
      <c r="K11" s="106" t="s">
        <v>103</v>
      </c>
      <c r="M11" s="104" t="s">
        <v>102</v>
      </c>
    </row>
    <row r="12" spans="1:13" x14ac:dyDescent="0.3">
      <c r="C12" s="123"/>
      <c r="D12" s="123"/>
      <c r="E12" s="123"/>
      <c r="F12" s="123"/>
      <c r="G12" s="123"/>
      <c r="H12" s="104" t="s">
        <v>92</v>
      </c>
      <c r="I12" s="104" t="s">
        <v>92</v>
      </c>
    </row>
    <row r="13" spans="1:13" x14ac:dyDescent="0.3">
      <c r="C13" s="123"/>
      <c r="D13" s="123"/>
      <c r="E13" s="123"/>
      <c r="F13" s="123"/>
      <c r="G13" s="123"/>
      <c r="H13" s="124" t="s">
        <v>93</v>
      </c>
      <c r="I13" s="124" t="s">
        <v>93</v>
      </c>
    </row>
    <row r="14" spans="1:13" x14ac:dyDescent="0.3">
      <c r="A14" s="105"/>
      <c r="B14" s="105"/>
      <c r="H14" s="103" t="s">
        <v>94</v>
      </c>
      <c r="I14" s="104" t="s">
        <v>102</v>
      </c>
    </row>
    <row r="15" spans="1:13" x14ac:dyDescent="0.3">
      <c r="H15" s="104" t="s">
        <v>102</v>
      </c>
      <c r="I15" s="106" t="s">
        <v>103</v>
      </c>
    </row>
    <row r="16" spans="1:13" x14ac:dyDescent="0.3">
      <c r="A16" s="107" t="s">
        <v>24</v>
      </c>
      <c r="B16" s="107"/>
      <c r="H16" s="104" t="s">
        <v>96</v>
      </c>
      <c r="I16" s="104" t="s">
        <v>96</v>
      </c>
    </row>
    <row r="17" spans="1:2" x14ac:dyDescent="0.3">
      <c r="A17" s="104" t="s">
        <v>97</v>
      </c>
      <c r="B17" s="109"/>
    </row>
    <row r="18" spans="1:2" x14ac:dyDescent="0.3">
      <c r="A18" s="102" t="s">
        <v>82</v>
      </c>
      <c r="B18" s="110"/>
    </row>
    <row r="19" spans="1:2" x14ac:dyDescent="0.3">
      <c r="A19" s="102" t="s">
        <v>83</v>
      </c>
      <c r="B19" s="109"/>
    </row>
    <row r="20" spans="1:2" x14ac:dyDescent="0.3">
      <c r="A20" s="102" t="s">
        <v>84</v>
      </c>
      <c r="B20" s="109"/>
    </row>
    <row r="21" spans="1:2" x14ac:dyDescent="0.3">
      <c r="A21" s="104" t="s">
        <v>98</v>
      </c>
      <c r="B21" s="110"/>
    </row>
    <row r="22" spans="1:2" x14ac:dyDescent="0.3">
      <c r="A22" s="106" t="s">
        <v>99</v>
      </c>
      <c r="B22" s="109"/>
    </row>
    <row r="23" spans="1:2" x14ac:dyDescent="0.3">
      <c r="A23" s="106" t="s">
        <v>100</v>
      </c>
    </row>
    <row r="24" spans="1:2" x14ac:dyDescent="0.3">
      <c r="A24" s="104" t="s">
        <v>101</v>
      </c>
    </row>
    <row r="25" spans="1:2" x14ac:dyDescent="0.3">
      <c r="A25" s="104" t="s">
        <v>102</v>
      </c>
    </row>
    <row r="26" spans="1:2" x14ac:dyDescent="0.3">
      <c r="A26" s="106" t="s">
        <v>103</v>
      </c>
    </row>
  </sheetData>
  <autoFilter ref="C2:M13" xr:uid="{00000000-0001-0000-0000-000000000000}">
    <sortState xmlns:xlrd2="http://schemas.microsoft.com/office/spreadsheetml/2017/richdata2" ref="C3:M13">
      <sortCondition ref="J2:J13"/>
    </sortState>
  </autoFilter>
  <sortState xmlns:xlrd2="http://schemas.microsoft.com/office/spreadsheetml/2017/richdata2" ref="J4:J10">
    <sortCondition ref="J3:J10"/>
  </sortState>
  <phoneticPr fontId="2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FF4D2-34D5-4443-A5EE-561650AA00A6}">
  <sheetPr codeName="Feuil3"/>
  <dimension ref="A1:P15"/>
  <sheetViews>
    <sheetView tabSelected="1" workbookViewId="0">
      <selection activeCell="E6" sqref="E6"/>
    </sheetView>
  </sheetViews>
  <sheetFormatPr baseColWidth="10" defaultRowHeight="14.4" x14ac:dyDescent="0.3"/>
  <cols>
    <col min="4" max="4" width="14.44140625" style="1" customWidth="1"/>
    <col min="5" max="9" width="21.77734375" style="1" customWidth="1"/>
    <col min="10" max="11" width="24.109375" style="1" customWidth="1"/>
    <col min="12" max="15" width="21.77734375" style="1" customWidth="1"/>
    <col min="16" max="16" width="14.77734375" style="1" customWidth="1"/>
    <col min="17" max="17" width="15.77734375" customWidth="1"/>
  </cols>
  <sheetData>
    <row r="1" spans="1:16" ht="14.4" customHeight="1" x14ac:dyDescent="0.3">
      <c r="B1" s="126">
        <v>26</v>
      </c>
      <c r="C1" s="127"/>
      <c r="I1" s="116">
        <f>DATE(K1,1,3)-WEEKDAY(DATE(K1,1,3))+2</f>
        <v>44928</v>
      </c>
      <c r="J1" s="116">
        <f>WEEKDAY(DATE(K1,1,1))</f>
        <v>1</v>
      </c>
      <c r="K1" s="116">
        <v>2023</v>
      </c>
    </row>
    <row r="2" spans="1:16" ht="14.4" customHeight="1" x14ac:dyDescent="0.3">
      <c r="B2" s="128"/>
      <c r="C2" s="129"/>
      <c r="I2" s="116"/>
      <c r="J2" s="116">
        <f>IF(MOD(K1,100),IF(MOD(K1,4),0,1),IF(MOD(K1,400),0,1))</f>
        <v>0</v>
      </c>
      <c r="K2" s="116">
        <f>IF(J1=5,53,IF(AND(J1=4,J2=1),53,52))</f>
        <v>52</v>
      </c>
    </row>
    <row r="3" spans="1:16" ht="15" customHeight="1" thickBot="1" x14ac:dyDescent="0.35">
      <c r="B3" s="130"/>
      <c r="C3" s="131"/>
    </row>
    <row r="4" spans="1:16" ht="15" thickBot="1" x14ac:dyDescent="0.35">
      <c r="B4" s="1" t="s">
        <v>85</v>
      </c>
      <c r="C4" s="115">
        <f>IF(AND(B1&gt;0,B1&lt;=K2),I1+(B1-1)*7,"")</f>
        <v>45103</v>
      </c>
      <c r="E4" s="120" t="s">
        <v>10</v>
      </c>
      <c r="F4" s="121" t="s">
        <v>12</v>
      </c>
      <c r="G4" s="121" t="s">
        <v>13</v>
      </c>
      <c r="H4" s="121" t="s">
        <v>15</v>
      </c>
      <c r="I4" s="121" t="s">
        <v>16</v>
      </c>
      <c r="J4" s="121" t="s">
        <v>22</v>
      </c>
      <c r="K4" s="121" t="s">
        <v>23</v>
      </c>
      <c r="L4" s="121" t="s">
        <v>18</v>
      </c>
      <c r="M4" s="121" t="s">
        <v>19</v>
      </c>
      <c r="N4" s="121" t="s">
        <v>20</v>
      </c>
      <c r="O4" s="122" t="s">
        <v>25</v>
      </c>
      <c r="P4" s="4"/>
    </row>
    <row r="5" spans="1:16" x14ac:dyDescent="0.3">
      <c r="B5" s="1" t="s">
        <v>86</v>
      </c>
      <c r="C5" s="115">
        <f>IF(C4&lt;&gt;"",C4+6,"")</f>
        <v>45109</v>
      </c>
      <c r="P5" s="4"/>
    </row>
    <row r="6" spans="1:16" x14ac:dyDescent="0.3">
      <c r="A6" s="4"/>
      <c r="B6" s="114"/>
      <c r="C6" s="114"/>
      <c r="E6" s="1" t="s">
        <v>89</v>
      </c>
      <c r="F6" s="1" t="s">
        <v>91</v>
      </c>
      <c r="G6" s="1" t="s">
        <v>92</v>
      </c>
      <c r="H6" s="1" t="s">
        <v>88</v>
      </c>
      <c r="I6" s="1" t="s">
        <v>90</v>
      </c>
      <c r="J6" s="1" t="s">
        <v>87</v>
      </c>
      <c r="K6" s="1" t="s">
        <v>82</v>
      </c>
      <c r="L6" s="1" t="s">
        <v>100</v>
      </c>
      <c r="M6" s="1" t="s">
        <v>93</v>
      </c>
      <c r="N6" s="1" t="s">
        <v>94</v>
      </c>
      <c r="O6" s="1" t="s">
        <v>98</v>
      </c>
    </row>
    <row r="7" spans="1:16" x14ac:dyDescent="0.3">
      <c r="A7" s="4"/>
      <c r="B7" s="114"/>
      <c r="C7" s="114"/>
    </row>
    <row r="8" spans="1:16" x14ac:dyDescent="0.3">
      <c r="A8" s="4"/>
      <c r="B8" s="114"/>
      <c r="C8" s="114"/>
    </row>
    <row r="9" spans="1:16" x14ac:dyDescent="0.3">
      <c r="A9" s="4"/>
      <c r="B9" s="114"/>
      <c r="C9" s="114"/>
    </row>
    <row r="10" spans="1:16" x14ac:dyDescent="0.3">
      <c r="A10" s="4"/>
      <c r="B10" s="114"/>
      <c r="C10" s="114"/>
    </row>
    <row r="11" spans="1:16" x14ac:dyDescent="0.3">
      <c r="A11" s="4"/>
      <c r="B11" s="114"/>
      <c r="C11" s="114"/>
    </row>
    <row r="12" spans="1:16" x14ac:dyDescent="0.3">
      <c r="A12" s="4"/>
      <c r="B12" s="114"/>
      <c r="C12" s="114"/>
    </row>
    <row r="13" spans="1:16" x14ac:dyDescent="0.3">
      <c r="A13" s="4"/>
      <c r="B13" s="114"/>
      <c r="C13" s="114"/>
    </row>
    <row r="14" spans="1:16" x14ac:dyDescent="0.3">
      <c r="A14" s="4"/>
      <c r="B14" s="114"/>
      <c r="C14" s="114"/>
    </row>
    <row r="15" spans="1:16" x14ac:dyDescent="0.3">
      <c r="B15" s="114"/>
      <c r="C15" s="114"/>
    </row>
  </sheetData>
  <mergeCells count="1">
    <mergeCell ref="B1:C3"/>
  </mergeCells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Spinner 2">
              <controlPr defaultSize="0" autoPict="0">
                <anchor moveWithCells="1" sizeWithCells="1">
                  <from>
                    <xdr:col>0</xdr:col>
                    <xdr:colOff>30480</xdr:colOff>
                    <xdr:row>0</xdr:row>
                    <xdr:rowOff>30480</xdr:rowOff>
                  </from>
                  <to>
                    <xdr:col>0</xdr:col>
                    <xdr:colOff>746760</xdr:colOff>
                    <xdr:row>3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xr:uid="{F1BCF4DB-004F-452A-8F14-F40C65268CFD}">
          <x14:formula1>
            <xm:f>'chauffeurs compétences'!$C$3:$C$10</xm:f>
          </x14:formula1>
          <xm:sqref>E6</xm:sqref>
        </x14:dataValidation>
        <x14:dataValidation type="list" allowBlank="1" showInputMessage="1" showErrorMessage="1" xr:uid="{A1A6C918-5043-4C9B-9964-8BED713D569C}">
          <x14:formula1>
            <xm:f>'chauffeurs compétences'!$D$3:$D$8</xm:f>
          </x14:formula1>
          <xm:sqref>F6</xm:sqref>
        </x14:dataValidation>
        <x14:dataValidation type="list" allowBlank="1" showInputMessage="1" showErrorMessage="1" xr:uid="{668CC851-013C-4AC7-9593-2D278275A62A}">
          <x14:formula1>
            <xm:f>'chauffeurs compétences'!$E$3:$E$8</xm:f>
          </x14:formula1>
          <xm:sqref>G6</xm:sqref>
        </x14:dataValidation>
        <x14:dataValidation type="list" allowBlank="1" showInputMessage="1" showErrorMessage="1" xr:uid="{9DD5F75A-DECE-4EE3-AEA0-ECD5604E9F47}">
          <x14:formula1>
            <xm:f>'chauffeurs compétences'!$F$3:$F$8</xm:f>
          </x14:formula1>
          <xm:sqref>H6</xm:sqref>
        </x14:dataValidation>
        <x14:dataValidation type="list" allowBlank="1" showInputMessage="1" showErrorMessage="1" xr:uid="{6F84E49F-A7A4-467D-ACDC-A593286E9556}">
          <x14:formula1>
            <xm:f>'chauffeurs compétences'!$G$3:$G$8</xm:f>
          </x14:formula1>
          <xm:sqref>I6</xm:sqref>
        </x14:dataValidation>
        <x14:dataValidation type="list" allowBlank="1" showInputMessage="1" showErrorMessage="1" xr:uid="{C1AAF416-5C1A-45B2-B366-87DCDC9375EB}">
          <x14:formula1>
            <xm:f>'chauffeurs compétences'!$H$3:$H$16</xm:f>
          </x14:formula1>
          <xm:sqref>J6</xm:sqref>
        </x14:dataValidation>
        <x14:dataValidation type="list" allowBlank="1" showInputMessage="1" showErrorMessage="1" xr:uid="{319A4448-5703-4A46-A74A-34B6B308D8BB}">
          <x14:formula1>
            <xm:f>'chauffeurs compétences'!$I$3:$I$16</xm:f>
          </x14:formula1>
          <xm:sqref>K6</xm:sqref>
        </x14:dataValidation>
        <x14:dataValidation type="list" allowBlank="1" showInputMessage="1" showErrorMessage="1" xr:uid="{48708D5F-53B2-4329-B955-83FE5A4BD321}">
          <x14:formula1>
            <xm:f>'chauffeurs compétences'!$J$3:$J$10</xm:f>
          </x14:formula1>
          <xm:sqref>L6</xm:sqref>
        </x14:dataValidation>
        <x14:dataValidation type="list" allowBlank="1" showInputMessage="1" showErrorMessage="1" xr:uid="{0D136AC2-03CA-4302-A2C3-783F65F3F3CC}">
          <x14:formula1>
            <xm:f>'chauffeurs compétences'!$K$3:$K$11</xm:f>
          </x14:formula1>
          <xm:sqref>M6</xm:sqref>
        </x14:dataValidation>
        <x14:dataValidation type="list" allowBlank="1" showInputMessage="1" showErrorMessage="1" xr:uid="{E2022450-A292-4705-B887-AB0D7EF51A2A}">
          <x14:formula1>
            <xm:f>'chauffeurs compétences'!$L$3:$L$8</xm:f>
          </x14:formula1>
          <xm:sqref>N6</xm:sqref>
        </x14:dataValidation>
        <x14:dataValidation type="list" allowBlank="1" showInputMessage="1" showErrorMessage="1" xr:uid="{D339F0B3-888F-4840-A521-39BE7562DA47}">
          <x14:formula1>
            <xm:f>'chauffeurs compétences'!$M$3:$M$11</xm:f>
          </x14:formula1>
          <xm:sqref>O6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E0109-64B4-4316-9BD6-B3DEBDE5BDC0}">
  <sheetPr codeName="Feuil4">
    <pageSetUpPr fitToPage="1"/>
  </sheetPr>
  <dimension ref="A1:AL122"/>
  <sheetViews>
    <sheetView zoomScale="40" zoomScaleNormal="40" zoomScalePageLayoutView="40" workbookViewId="0">
      <pane xSplit="1" topLeftCell="B1" activePane="topRight" state="frozen"/>
      <selection pane="topRight" activeCell="F16" sqref="F16"/>
    </sheetView>
  </sheetViews>
  <sheetFormatPr baseColWidth="10" defaultColWidth="10.88671875" defaultRowHeight="35.4" x14ac:dyDescent="0.6"/>
  <cols>
    <col min="1" max="1" width="34" style="89" customWidth="1"/>
    <col min="2" max="2" width="45.44140625" style="98" customWidth="1"/>
    <col min="3" max="3" width="45.44140625" style="99" customWidth="1"/>
    <col min="4" max="8" width="72.6640625" style="91" customWidth="1"/>
    <col min="9" max="12" width="72.6640625" style="92" customWidth="1"/>
    <col min="13" max="14" width="72.6640625" style="91" customWidth="1"/>
    <col min="15" max="15" width="9.88671875" style="100" customWidth="1"/>
    <col min="16" max="27" width="72.6640625" style="94" customWidth="1"/>
    <col min="28" max="28" width="23.6640625" style="94" customWidth="1"/>
    <col min="29" max="34" width="72.6640625" style="95" customWidth="1"/>
    <col min="35" max="35" width="49.33203125" style="95" hidden="1" customWidth="1"/>
    <col min="36" max="36" width="10.33203125" style="101" customWidth="1"/>
    <col min="37" max="37" width="37.33203125" style="96" bestFit="1" customWidth="1"/>
    <col min="38" max="16384" width="10.88671875" style="60"/>
  </cols>
  <sheetData>
    <row r="1" spans="1:38" s="59" customFormat="1" ht="39.9" customHeight="1" thickBot="1" x14ac:dyDescent="0.65">
      <c r="A1" s="47"/>
      <c r="B1" s="48" t="s">
        <v>60</v>
      </c>
      <c r="C1" s="49" t="s">
        <v>61</v>
      </c>
      <c r="D1" s="141" t="s">
        <v>62</v>
      </c>
      <c r="E1" s="142"/>
      <c r="F1" s="142"/>
      <c r="G1" s="142"/>
      <c r="H1" s="142"/>
      <c r="I1" s="142"/>
      <c r="J1" s="142"/>
      <c r="K1" s="142"/>
      <c r="L1" s="142"/>
      <c r="M1" s="50"/>
      <c r="N1" s="50"/>
      <c r="O1" s="51"/>
      <c r="P1" s="132" t="s">
        <v>63</v>
      </c>
      <c r="Q1" s="133"/>
      <c r="R1" s="133"/>
      <c r="S1" s="133"/>
      <c r="T1" s="133"/>
      <c r="U1" s="133"/>
      <c r="V1" s="134"/>
      <c r="W1" s="53"/>
      <c r="X1" s="53"/>
      <c r="Y1" s="53"/>
      <c r="Z1" s="53"/>
      <c r="AA1" s="52"/>
      <c r="AB1" s="54"/>
      <c r="AC1" s="55" t="s">
        <v>64</v>
      </c>
      <c r="AD1" s="56" t="s">
        <v>65</v>
      </c>
      <c r="AE1" s="135" t="s">
        <v>66</v>
      </c>
      <c r="AF1" s="136"/>
      <c r="AG1" s="136"/>
      <c r="AH1" s="136"/>
      <c r="AI1" s="136"/>
      <c r="AJ1" s="57"/>
      <c r="AK1" s="58" t="s">
        <v>67</v>
      </c>
    </row>
    <row r="2" spans="1:38" ht="39.9" customHeight="1" x14ac:dyDescent="0.7">
      <c r="A2" s="143" t="s">
        <v>112</v>
      </c>
      <c r="B2" s="144" t="s">
        <v>113</v>
      </c>
      <c r="C2" s="145" t="s">
        <v>114</v>
      </c>
      <c r="D2" s="146" t="s">
        <v>115</v>
      </c>
      <c r="E2" s="147" t="s">
        <v>116</v>
      </c>
      <c r="F2" s="147" t="s">
        <v>117</v>
      </c>
      <c r="G2" s="148" t="s">
        <v>118</v>
      </c>
      <c r="H2" s="148" t="s">
        <v>119</v>
      </c>
      <c r="I2" s="148" t="s">
        <v>120</v>
      </c>
      <c r="J2" s="149" t="s">
        <v>121</v>
      </c>
      <c r="K2" s="149" t="s">
        <v>122</v>
      </c>
      <c r="L2" s="13"/>
      <c r="M2" s="9"/>
      <c r="N2" s="17"/>
      <c r="O2" s="18">
        <f t="shared" ref="O2:O65" si="0">COUNTA(D2:N2)</f>
        <v>8</v>
      </c>
      <c r="P2" s="30"/>
      <c r="Q2" s="22"/>
      <c r="R2" s="22"/>
      <c r="S2" s="22"/>
      <c r="T2" s="22"/>
      <c r="U2" s="22"/>
      <c r="V2" s="22"/>
      <c r="W2" s="22"/>
      <c r="X2" s="22"/>
      <c r="Y2" s="22"/>
      <c r="Z2" s="22"/>
      <c r="AA2" s="23"/>
      <c r="AB2" s="18"/>
      <c r="AC2" s="24"/>
      <c r="AD2" s="22"/>
      <c r="AE2" s="22"/>
      <c r="AF2" s="22"/>
      <c r="AG2" s="22"/>
      <c r="AH2" s="22"/>
      <c r="AI2" s="26"/>
      <c r="AJ2" s="27">
        <f t="shared" ref="AJ2:AJ9" si="1">COUNTA(AC2:AI2)</f>
        <v>0</v>
      </c>
      <c r="AK2" s="28">
        <f t="shared" ref="AK2:AK65" si="2">+O2+AJ2+AB2</f>
        <v>8</v>
      </c>
      <c r="AL2" s="29"/>
    </row>
    <row r="3" spans="1:38" ht="39.9" customHeight="1" x14ac:dyDescent="0.7">
      <c r="A3" s="137" t="s">
        <v>37</v>
      </c>
      <c r="B3" s="11">
        <v>44865</v>
      </c>
      <c r="C3" s="12">
        <v>44870</v>
      </c>
      <c r="D3" s="118" t="s">
        <v>96</v>
      </c>
      <c r="E3" s="117" t="s">
        <v>91</v>
      </c>
      <c r="F3" s="117" t="s">
        <v>87</v>
      </c>
      <c r="G3" s="9"/>
      <c r="H3" s="9"/>
      <c r="I3" s="9"/>
      <c r="J3" s="13"/>
      <c r="K3" s="13"/>
      <c r="L3" s="13"/>
      <c r="M3" s="9"/>
      <c r="N3" s="17"/>
      <c r="O3" s="18">
        <f t="shared" si="0"/>
        <v>3</v>
      </c>
      <c r="P3" s="62"/>
      <c r="Q3" s="31"/>
      <c r="R3" s="22"/>
      <c r="S3" s="63"/>
      <c r="T3" s="63"/>
      <c r="U3" s="22"/>
      <c r="V3" s="22"/>
      <c r="W3" s="22"/>
      <c r="X3" s="22"/>
      <c r="Y3" s="22"/>
      <c r="Z3" s="22"/>
      <c r="AA3" s="23"/>
      <c r="AB3" s="18"/>
      <c r="AC3" s="64"/>
      <c r="AD3" s="22"/>
      <c r="AE3" s="22"/>
      <c r="AF3" s="22"/>
      <c r="AG3" s="22"/>
      <c r="AH3" s="22"/>
      <c r="AI3" s="26"/>
      <c r="AJ3" s="27">
        <f t="shared" si="1"/>
        <v>0</v>
      </c>
      <c r="AK3" s="28">
        <f t="shared" si="2"/>
        <v>3</v>
      </c>
      <c r="AL3" s="29"/>
    </row>
    <row r="4" spans="1:38" ht="39.9" customHeight="1" x14ac:dyDescent="0.7">
      <c r="A4" s="138" t="s">
        <v>38</v>
      </c>
      <c r="B4" s="5">
        <f>+B3+7</f>
        <v>44872</v>
      </c>
      <c r="C4" s="6">
        <f>+C3+7</f>
        <v>44877</v>
      </c>
      <c r="D4" s="118" t="s">
        <v>100</v>
      </c>
      <c r="E4" s="117" t="s">
        <v>91</v>
      </c>
      <c r="F4" s="61"/>
      <c r="G4" s="31" t="s">
        <v>104</v>
      </c>
      <c r="H4" s="9"/>
      <c r="I4" s="9"/>
      <c r="J4" s="13"/>
      <c r="K4" s="13"/>
      <c r="L4" s="13"/>
      <c r="M4" s="9"/>
      <c r="N4" s="17"/>
      <c r="O4" s="18">
        <f t="shared" si="0"/>
        <v>3</v>
      </c>
      <c r="P4" s="30"/>
      <c r="Q4" s="22"/>
      <c r="R4" s="22"/>
      <c r="S4" s="22"/>
      <c r="T4" s="66"/>
      <c r="U4" s="66"/>
      <c r="W4" s="22"/>
      <c r="X4" s="22"/>
      <c r="Y4" s="22"/>
      <c r="Z4" s="22"/>
      <c r="AA4" s="23"/>
      <c r="AB4" s="18"/>
      <c r="AC4" s="64"/>
      <c r="AD4" s="22"/>
      <c r="AE4" s="22"/>
      <c r="AF4" s="22"/>
      <c r="AG4" s="22"/>
      <c r="AH4" s="22"/>
      <c r="AI4" s="26"/>
      <c r="AJ4" s="27">
        <f t="shared" si="1"/>
        <v>0</v>
      </c>
      <c r="AK4" s="28">
        <f t="shared" si="2"/>
        <v>3</v>
      </c>
      <c r="AL4" s="29"/>
    </row>
    <row r="5" spans="1:38" ht="39.9" customHeight="1" x14ac:dyDescent="0.7">
      <c r="A5" s="139" t="s">
        <v>39</v>
      </c>
      <c r="B5" s="5">
        <f>+B4+7</f>
        <v>44879</v>
      </c>
      <c r="C5" s="6">
        <f>+C4+7</f>
        <v>44884</v>
      </c>
      <c r="D5" s="65"/>
      <c r="E5" s="31" t="s">
        <v>104</v>
      </c>
      <c r="F5" s="67" t="s">
        <v>93</v>
      </c>
      <c r="G5" s="9"/>
      <c r="H5" s="9"/>
      <c r="I5" s="9"/>
      <c r="J5" s="13"/>
      <c r="K5" s="13"/>
      <c r="L5" s="69"/>
      <c r="M5" s="9"/>
      <c r="N5" s="17"/>
      <c r="O5" s="18">
        <f>COUNTA(D5:N5)</f>
        <v>2</v>
      </c>
      <c r="P5" s="30"/>
      <c r="Q5" s="22"/>
      <c r="S5" s="31"/>
      <c r="T5" s="68"/>
      <c r="U5" s="68"/>
      <c r="V5" s="22"/>
      <c r="W5" s="22"/>
      <c r="X5" s="22"/>
      <c r="Y5" s="22"/>
      <c r="Z5" s="22"/>
      <c r="AA5" s="23"/>
      <c r="AB5" s="18"/>
      <c r="AC5" s="64"/>
      <c r="AD5" s="22"/>
      <c r="AE5" s="22"/>
      <c r="AF5" s="22"/>
      <c r="AG5" s="22"/>
      <c r="AH5" s="22"/>
      <c r="AI5" s="26"/>
      <c r="AJ5" s="27">
        <f t="shared" si="1"/>
        <v>0</v>
      </c>
      <c r="AK5" s="28">
        <f t="shared" si="2"/>
        <v>2</v>
      </c>
      <c r="AL5" s="29"/>
    </row>
    <row r="6" spans="1:38" ht="39.9" customHeight="1" x14ac:dyDescent="0.7">
      <c r="A6" s="139" t="s">
        <v>40</v>
      </c>
      <c r="B6" s="5">
        <f>+B5+7</f>
        <v>44886</v>
      </c>
      <c r="C6" s="6">
        <f>+C5+7</f>
        <v>44891</v>
      </c>
      <c r="D6" s="119" t="s">
        <v>89</v>
      </c>
      <c r="E6" s="31" t="s">
        <v>104</v>
      </c>
      <c r="F6" s="117" t="s">
        <v>95</v>
      </c>
      <c r="G6" s="68"/>
      <c r="H6" s="68"/>
      <c r="I6" s="68"/>
      <c r="J6" s="69"/>
      <c r="K6" s="69"/>
      <c r="L6" s="13"/>
      <c r="M6" s="9"/>
      <c r="N6" s="17"/>
      <c r="O6" s="18">
        <f t="shared" si="0"/>
        <v>3</v>
      </c>
      <c r="P6" s="30"/>
      <c r="Q6" s="71"/>
      <c r="R6" s="72"/>
      <c r="S6" s="31"/>
      <c r="T6" s="22"/>
      <c r="U6" s="22"/>
      <c r="V6" s="22"/>
      <c r="W6" s="22"/>
      <c r="X6" s="22"/>
      <c r="Y6" s="22"/>
      <c r="Z6" s="22"/>
      <c r="AA6" s="23"/>
      <c r="AB6" s="18"/>
      <c r="AC6" s="64"/>
      <c r="AD6" s="22"/>
      <c r="AE6" s="22"/>
      <c r="AF6" s="31"/>
      <c r="AG6" s="22"/>
      <c r="AH6" s="22"/>
      <c r="AI6" s="26"/>
      <c r="AJ6" s="27">
        <f t="shared" si="1"/>
        <v>0</v>
      </c>
      <c r="AK6" s="28">
        <f t="shared" si="2"/>
        <v>3</v>
      </c>
      <c r="AL6" s="29"/>
    </row>
    <row r="7" spans="1:38" ht="39.9" customHeight="1" x14ac:dyDescent="0.7">
      <c r="A7" s="139" t="s">
        <v>42</v>
      </c>
      <c r="B7" s="5">
        <f>+B6+7</f>
        <v>44893</v>
      </c>
      <c r="C7" s="6">
        <f>+C6+7</f>
        <v>44898</v>
      </c>
      <c r="D7" s="70"/>
      <c r="E7" s="66" t="s">
        <v>92</v>
      </c>
      <c r="F7" s="66"/>
      <c r="G7" s="66"/>
      <c r="H7" s="9"/>
      <c r="I7" s="9"/>
      <c r="J7" s="13"/>
      <c r="K7" s="13"/>
      <c r="L7" s="13"/>
      <c r="M7" s="9"/>
      <c r="N7" s="17"/>
      <c r="O7" s="18">
        <f t="shared" si="0"/>
        <v>1</v>
      </c>
      <c r="P7" s="30"/>
      <c r="Q7" s="22"/>
      <c r="R7" s="66"/>
      <c r="S7" s="22"/>
      <c r="T7" s="22"/>
      <c r="U7" s="22"/>
      <c r="V7" s="22"/>
      <c r="W7" s="22"/>
      <c r="X7" s="22"/>
      <c r="Y7" s="22"/>
      <c r="Z7" s="22"/>
      <c r="AA7" s="23"/>
      <c r="AB7" s="18"/>
      <c r="AC7" s="64"/>
      <c r="AD7" s="22"/>
      <c r="AE7" s="22"/>
      <c r="AF7" s="22"/>
      <c r="AG7" s="22"/>
      <c r="AH7" s="22"/>
      <c r="AI7" s="26"/>
      <c r="AJ7" s="27">
        <f t="shared" si="1"/>
        <v>0</v>
      </c>
      <c r="AK7" s="28">
        <f t="shared" si="2"/>
        <v>1</v>
      </c>
      <c r="AL7" s="29"/>
    </row>
    <row r="8" spans="1:38" ht="39.9" customHeight="1" x14ac:dyDescent="0.7">
      <c r="A8" s="139" t="s">
        <v>43</v>
      </c>
      <c r="B8" s="5">
        <f>+B7+7</f>
        <v>44900</v>
      </c>
      <c r="C8" s="6">
        <f>+C7+7</f>
        <v>44905</v>
      </c>
      <c r="D8" s="73" t="s">
        <v>105</v>
      </c>
      <c r="E8" s="66"/>
      <c r="F8" s="66" t="s">
        <v>87</v>
      </c>
      <c r="G8" s="66"/>
      <c r="H8" s="9"/>
      <c r="I8" s="9"/>
      <c r="J8" s="13"/>
      <c r="K8" s="13"/>
      <c r="L8" s="13"/>
      <c r="M8" s="9"/>
      <c r="N8" s="17"/>
      <c r="O8" s="18">
        <f t="shared" si="0"/>
        <v>2</v>
      </c>
      <c r="P8" s="30"/>
      <c r="Q8" s="22"/>
      <c r="R8" s="31"/>
      <c r="S8" s="22"/>
      <c r="T8" s="22"/>
      <c r="U8" s="22"/>
      <c r="V8" s="22"/>
      <c r="W8" s="22"/>
      <c r="X8" s="22"/>
      <c r="Y8" s="22"/>
      <c r="Z8" s="22"/>
      <c r="AA8" s="23"/>
      <c r="AB8" s="18"/>
      <c r="AC8" s="64"/>
      <c r="AD8" s="22"/>
      <c r="AE8" s="22"/>
      <c r="AF8" s="22"/>
      <c r="AG8" s="22"/>
      <c r="AH8" s="22"/>
      <c r="AI8" s="26"/>
      <c r="AJ8" s="27">
        <f t="shared" si="1"/>
        <v>0</v>
      </c>
      <c r="AK8" s="28">
        <f t="shared" si="2"/>
        <v>2</v>
      </c>
      <c r="AL8" s="29"/>
    </row>
    <row r="9" spans="1:38" ht="39.9" customHeight="1" x14ac:dyDescent="0.7">
      <c r="A9" s="139" t="s">
        <v>44</v>
      </c>
      <c r="B9" s="5">
        <f>+B8+7</f>
        <v>44907</v>
      </c>
      <c r="C9" s="6">
        <f>+C8+7</f>
        <v>44912</v>
      </c>
      <c r="D9" s="118" t="s">
        <v>90</v>
      </c>
      <c r="E9" s="9"/>
      <c r="F9" s="9"/>
      <c r="G9" s="9"/>
      <c r="H9" s="9"/>
      <c r="I9" s="9"/>
      <c r="J9" s="13"/>
      <c r="K9" s="13"/>
      <c r="L9" s="13"/>
      <c r="M9" s="9"/>
      <c r="N9" s="17"/>
      <c r="O9" s="18">
        <f t="shared" si="0"/>
        <v>1</v>
      </c>
      <c r="P9" s="30"/>
      <c r="Q9" s="22"/>
      <c r="R9" s="22"/>
      <c r="S9" s="22"/>
      <c r="T9" s="22"/>
      <c r="U9" s="22"/>
      <c r="V9" s="22"/>
      <c r="W9" s="22"/>
      <c r="X9" s="22"/>
      <c r="Y9" s="22"/>
      <c r="Z9" s="22"/>
      <c r="AA9" s="23"/>
      <c r="AB9" s="18"/>
      <c r="AC9" s="64"/>
      <c r="AD9" s="22"/>
      <c r="AE9" s="22"/>
      <c r="AF9" s="22"/>
      <c r="AG9" s="22"/>
      <c r="AH9" s="22"/>
      <c r="AI9" s="26"/>
      <c r="AJ9" s="27">
        <f t="shared" si="1"/>
        <v>0</v>
      </c>
      <c r="AK9" s="28">
        <f t="shared" si="2"/>
        <v>1</v>
      </c>
      <c r="AL9" s="29"/>
    </row>
    <row r="10" spans="1:38" ht="39.9" customHeight="1" x14ac:dyDescent="0.7">
      <c r="A10" s="137" t="s">
        <v>45</v>
      </c>
      <c r="B10" s="11">
        <f>+B9+7</f>
        <v>44914</v>
      </c>
      <c r="C10" s="12">
        <f>+C9+7</f>
        <v>44919</v>
      </c>
      <c r="D10" s="118" t="s">
        <v>103</v>
      </c>
      <c r="E10" s="9"/>
      <c r="F10" s="9"/>
      <c r="G10" s="9"/>
      <c r="H10" s="31"/>
      <c r="I10" s="9"/>
      <c r="J10" s="13"/>
      <c r="K10" s="13"/>
      <c r="L10" s="13"/>
      <c r="M10" s="9"/>
      <c r="N10" s="17"/>
      <c r="O10" s="18">
        <f t="shared" si="0"/>
        <v>1</v>
      </c>
      <c r="P10" s="30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3"/>
      <c r="AB10" s="18"/>
      <c r="AC10" s="64"/>
      <c r="AD10" s="22"/>
      <c r="AE10" s="22"/>
      <c r="AF10" s="22"/>
      <c r="AG10" s="22"/>
      <c r="AH10" s="22"/>
      <c r="AI10" s="26"/>
      <c r="AJ10" s="27">
        <f>COUNTA(AC10:AI10)</f>
        <v>0</v>
      </c>
      <c r="AK10" s="28">
        <f t="shared" si="2"/>
        <v>1</v>
      </c>
      <c r="AL10" s="29"/>
    </row>
    <row r="11" spans="1:38" ht="39.9" customHeight="1" x14ac:dyDescent="0.7">
      <c r="A11" s="137" t="s">
        <v>46</v>
      </c>
      <c r="B11" s="11">
        <f>+B10+7</f>
        <v>44921</v>
      </c>
      <c r="C11" s="12">
        <f>+C10+7</f>
        <v>44926</v>
      </c>
      <c r="D11" s="10"/>
      <c r="E11" s="117" t="s">
        <v>104</v>
      </c>
      <c r="F11" s="117" t="s">
        <v>99</v>
      </c>
      <c r="G11" s="9"/>
      <c r="H11" s="31"/>
      <c r="I11" s="9"/>
      <c r="J11" s="13"/>
      <c r="K11" s="13"/>
      <c r="L11" s="13"/>
      <c r="M11" s="9"/>
      <c r="N11" s="17"/>
      <c r="O11" s="18">
        <f t="shared" si="0"/>
        <v>2</v>
      </c>
      <c r="P11" s="30"/>
      <c r="Q11" s="22"/>
      <c r="R11" s="22"/>
      <c r="S11" s="22"/>
      <c r="T11" s="31"/>
      <c r="U11" s="22"/>
      <c r="V11" s="22"/>
      <c r="W11" s="22"/>
      <c r="X11" s="22"/>
      <c r="Y11" s="22"/>
      <c r="Z11" s="22"/>
      <c r="AA11" s="23"/>
      <c r="AB11" s="18"/>
      <c r="AC11" s="64"/>
      <c r="AD11" s="22"/>
      <c r="AE11" s="22"/>
      <c r="AF11" s="22"/>
      <c r="AG11" s="22"/>
      <c r="AH11" s="22"/>
      <c r="AI11" s="26"/>
      <c r="AJ11" s="27">
        <f t="shared" ref="AJ11:AJ74" si="3">COUNTA(AC11:AI11)</f>
        <v>0</v>
      </c>
      <c r="AK11" s="28">
        <f t="shared" si="2"/>
        <v>2</v>
      </c>
      <c r="AL11" s="29"/>
    </row>
    <row r="12" spans="1:38" ht="39.9" customHeight="1" x14ac:dyDescent="0.7">
      <c r="A12" s="139" t="s">
        <v>47</v>
      </c>
      <c r="B12" s="5">
        <v>44928</v>
      </c>
      <c r="C12" s="6">
        <f>+C11+7</f>
        <v>44933</v>
      </c>
      <c r="D12" s="10"/>
      <c r="E12" s="35" t="s">
        <v>111</v>
      </c>
      <c r="F12" s="66"/>
      <c r="G12" s="9"/>
      <c r="H12" s="9"/>
      <c r="I12" s="9"/>
      <c r="J12" s="13"/>
      <c r="K12" s="13"/>
      <c r="L12" s="13"/>
      <c r="M12" s="9"/>
      <c r="N12" s="17"/>
      <c r="O12" s="18">
        <f t="shared" si="0"/>
        <v>1</v>
      </c>
      <c r="P12" s="75"/>
      <c r="Q12" s="66"/>
      <c r="R12" s="76"/>
      <c r="S12" s="22"/>
      <c r="T12" s="22"/>
      <c r="U12" s="22"/>
      <c r="V12" s="22"/>
      <c r="W12" s="22"/>
      <c r="X12" s="22"/>
      <c r="Y12" s="22"/>
      <c r="Z12" s="22"/>
      <c r="AA12" s="23"/>
      <c r="AB12" s="18"/>
      <c r="AC12" s="64"/>
      <c r="AD12" s="76"/>
      <c r="AE12" s="22"/>
      <c r="AF12" s="22"/>
      <c r="AG12" s="20"/>
      <c r="AH12" s="22"/>
      <c r="AI12" s="26"/>
      <c r="AJ12" s="27">
        <f t="shared" si="3"/>
        <v>0</v>
      </c>
      <c r="AK12" s="28">
        <f t="shared" si="2"/>
        <v>1</v>
      </c>
      <c r="AL12" s="29"/>
    </row>
    <row r="13" spans="1:38" ht="39.9" customHeight="1" x14ac:dyDescent="0.7">
      <c r="A13" s="139" t="s">
        <v>48</v>
      </c>
      <c r="B13" s="5">
        <f>+B12+7</f>
        <v>44935</v>
      </c>
      <c r="C13" s="6">
        <f>+C12+7</f>
        <v>44940</v>
      </c>
      <c r="D13" s="65"/>
      <c r="E13" s="66"/>
      <c r="F13" s="66"/>
      <c r="G13" s="74"/>
      <c r="H13" s="9"/>
      <c r="I13" s="9"/>
      <c r="J13" s="13"/>
      <c r="K13" s="13"/>
      <c r="L13" s="13"/>
      <c r="M13" s="9"/>
      <c r="N13" s="17"/>
      <c r="O13" s="18">
        <f t="shared" si="0"/>
        <v>0</v>
      </c>
      <c r="P13" s="75"/>
      <c r="Q13" s="66"/>
      <c r="R13" s="22"/>
      <c r="S13" s="22"/>
      <c r="T13" s="22"/>
      <c r="U13" s="22"/>
      <c r="V13" s="22"/>
      <c r="W13" s="22"/>
      <c r="X13" s="22"/>
      <c r="Y13" s="22"/>
      <c r="Z13" s="22"/>
      <c r="AA13" s="23"/>
      <c r="AB13" s="18"/>
      <c r="AC13" s="64"/>
      <c r="AD13" s="22"/>
      <c r="AE13" s="22"/>
      <c r="AF13" s="22"/>
      <c r="AG13" s="20"/>
      <c r="AH13" s="22"/>
      <c r="AI13" s="26"/>
      <c r="AJ13" s="27">
        <f t="shared" si="3"/>
        <v>0</v>
      </c>
      <c r="AK13" s="28">
        <f t="shared" si="2"/>
        <v>0</v>
      </c>
      <c r="AL13" s="29"/>
    </row>
    <row r="14" spans="1:38" ht="39.9" customHeight="1" x14ac:dyDescent="0.7">
      <c r="A14" s="139" t="s">
        <v>49</v>
      </c>
      <c r="B14" s="5">
        <f>+B13+7</f>
        <v>44942</v>
      </c>
      <c r="C14" s="6">
        <f>+C13+7</f>
        <v>44947</v>
      </c>
      <c r="D14" s="35"/>
      <c r="E14" s="35"/>
      <c r="F14" s="35"/>
      <c r="G14" s="66" t="s">
        <v>106</v>
      </c>
      <c r="H14" s="66"/>
      <c r="I14" s="9"/>
      <c r="J14" s="13"/>
      <c r="K14" s="13"/>
      <c r="L14" s="13"/>
      <c r="M14" s="9"/>
      <c r="N14" s="17"/>
      <c r="O14" s="18">
        <f t="shared" si="0"/>
        <v>1</v>
      </c>
      <c r="P14" s="30"/>
      <c r="Q14" s="77"/>
      <c r="R14" s="77"/>
      <c r="S14" s="77"/>
      <c r="T14" s="22"/>
      <c r="U14" s="22"/>
      <c r="V14" s="22"/>
      <c r="W14" s="22"/>
      <c r="X14" s="22"/>
      <c r="Y14" s="22"/>
      <c r="Z14" s="22"/>
      <c r="AA14" s="23"/>
      <c r="AB14" s="18"/>
      <c r="AC14" s="64"/>
      <c r="AD14" s="22"/>
      <c r="AE14" s="77"/>
      <c r="AF14" s="22"/>
      <c r="AG14" s="22"/>
      <c r="AH14" s="22"/>
      <c r="AI14" s="26"/>
      <c r="AJ14" s="27">
        <f t="shared" si="3"/>
        <v>0</v>
      </c>
      <c r="AK14" s="28">
        <f t="shared" si="2"/>
        <v>1</v>
      </c>
      <c r="AL14" s="29"/>
    </row>
    <row r="15" spans="1:38" ht="39.9" customHeight="1" x14ac:dyDescent="0.7">
      <c r="A15" s="139" t="s">
        <v>50</v>
      </c>
      <c r="B15" s="5">
        <f>+B14+7</f>
        <v>44949</v>
      </c>
      <c r="C15" s="6">
        <f>+C14+7</f>
        <v>44954</v>
      </c>
      <c r="D15" s="73" t="s">
        <v>107</v>
      </c>
      <c r="E15" s="66" t="s">
        <v>108</v>
      </c>
      <c r="F15" s="66"/>
      <c r="G15" s="9"/>
      <c r="H15" s="9"/>
      <c r="I15" s="9"/>
      <c r="J15" s="13"/>
      <c r="K15" s="13"/>
      <c r="L15" s="13"/>
      <c r="M15" s="9"/>
      <c r="N15" s="17"/>
      <c r="O15" s="18">
        <f t="shared" si="0"/>
        <v>2</v>
      </c>
      <c r="P15" s="78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3"/>
      <c r="AB15" s="18"/>
      <c r="AC15" s="64"/>
      <c r="AD15" s="22"/>
      <c r="AE15" s="22"/>
      <c r="AF15" s="22"/>
      <c r="AG15" s="22"/>
      <c r="AH15" s="67"/>
      <c r="AI15" s="26"/>
      <c r="AJ15" s="27">
        <f t="shared" si="3"/>
        <v>0</v>
      </c>
      <c r="AK15" s="28">
        <f t="shared" si="2"/>
        <v>2</v>
      </c>
      <c r="AL15" s="29"/>
    </row>
    <row r="16" spans="1:38" ht="39.9" customHeight="1" x14ac:dyDescent="0.7">
      <c r="A16" s="139" t="s">
        <v>51</v>
      </c>
      <c r="B16" s="5">
        <f>+B15+7</f>
        <v>44956</v>
      </c>
      <c r="C16" s="6">
        <f>+C15+7</f>
        <v>44961</v>
      </c>
      <c r="D16" s="73"/>
      <c r="E16" s="66" t="s">
        <v>94</v>
      </c>
      <c r="F16" s="66"/>
      <c r="G16" s="117" t="s">
        <v>95</v>
      </c>
      <c r="H16" s="9"/>
      <c r="I16" s="9"/>
      <c r="J16" s="13"/>
      <c r="K16" s="13"/>
      <c r="L16" s="13"/>
      <c r="M16" s="9"/>
      <c r="N16" s="17"/>
      <c r="O16" s="18">
        <f t="shared" si="0"/>
        <v>2</v>
      </c>
      <c r="P16" s="19"/>
      <c r="Q16" s="31"/>
      <c r="R16" s="76"/>
      <c r="S16" s="8"/>
      <c r="T16" s="8"/>
      <c r="U16" s="22"/>
      <c r="V16" s="22"/>
      <c r="W16" s="22"/>
      <c r="X16" s="22"/>
      <c r="Y16" s="22"/>
      <c r="Z16" s="22"/>
      <c r="AA16" s="23"/>
      <c r="AB16" s="18"/>
      <c r="AC16" s="64"/>
      <c r="AD16" s="22"/>
      <c r="AE16" s="22"/>
      <c r="AF16" s="22"/>
      <c r="AG16" s="22"/>
      <c r="AH16" s="67"/>
      <c r="AI16" s="26"/>
      <c r="AJ16" s="27">
        <f t="shared" si="3"/>
        <v>0</v>
      </c>
      <c r="AK16" s="28">
        <f t="shared" si="2"/>
        <v>2</v>
      </c>
      <c r="AL16" s="29"/>
    </row>
    <row r="17" spans="1:38" ht="39.9" customHeight="1" x14ac:dyDescent="0.7">
      <c r="A17" s="139" t="s">
        <v>52</v>
      </c>
      <c r="B17" s="5">
        <f>+B16+7</f>
        <v>44963</v>
      </c>
      <c r="C17" s="6">
        <f>+C16+7</f>
        <v>44968</v>
      </c>
      <c r="D17" s="7"/>
      <c r="E17" s="8"/>
      <c r="F17" s="8"/>
      <c r="G17" s="74"/>
      <c r="H17" s="9"/>
      <c r="I17" s="9"/>
      <c r="J17" s="13"/>
      <c r="K17" s="13"/>
      <c r="L17" s="79"/>
      <c r="M17" s="9"/>
      <c r="N17" s="17"/>
      <c r="O17" s="18">
        <f t="shared" si="0"/>
        <v>0</v>
      </c>
      <c r="P17" s="19"/>
      <c r="Q17" s="31"/>
      <c r="R17" s="8"/>
      <c r="S17" s="8"/>
      <c r="T17" s="22"/>
      <c r="U17" s="22"/>
      <c r="V17" s="22"/>
      <c r="W17" s="22"/>
      <c r="X17" s="22"/>
      <c r="Y17" s="22"/>
      <c r="Z17" s="22"/>
      <c r="AA17" s="23"/>
      <c r="AB17" s="18"/>
      <c r="AC17" s="24"/>
      <c r="AD17" s="76"/>
      <c r="AE17" s="76"/>
      <c r="AF17" s="22"/>
      <c r="AG17" s="22"/>
      <c r="AH17" s="22"/>
      <c r="AI17" s="26"/>
      <c r="AJ17" s="27">
        <f t="shared" si="3"/>
        <v>0</v>
      </c>
      <c r="AK17" s="28">
        <f t="shared" si="2"/>
        <v>0</v>
      </c>
      <c r="AL17" s="29"/>
    </row>
    <row r="18" spans="1:38" ht="39.9" customHeight="1" x14ac:dyDescent="0.7">
      <c r="A18" s="137" t="s">
        <v>53</v>
      </c>
      <c r="B18" s="11">
        <f>+B17+7</f>
        <v>44970</v>
      </c>
      <c r="C18" s="12">
        <f>+C17+7</f>
        <v>44975</v>
      </c>
      <c r="D18" s="118" t="s">
        <v>100</v>
      </c>
      <c r="E18" s="8"/>
      <c r="F18" s="8" t="s">
        <v>101</v>
      </c>
      <c r="G18" s="8"/>
      <c r="H18" s="76" t="s">
        <v>97</v>
      </c>
      <c r="I18" s="8"/>
      <c r="J18" s="8"/>
      <c r="K18" s="79"/>
      <c r="L18" s="13"/>
      <c r="M18" s="9"/>
      <c r="N18" s="17"/>
      <c r="O18" s="18">
        <f t="shared" si="0"/>
        <v>3</v>
      </c>
      <c r="P18" s="19"/>
      <c r="Q18" s="8"/>
      <c r="R18" s="22"/>
      <c r="S18" s="22"/>
      <c r="T18" s="22"/>
      <c r="U18" s="22"/>
      <c r="V18" s="22"/>
      <c r="W18" s="22"/>
      <c r="X18" s="22"/>
      <c r="Y18" s="22"/>
      <c r="Z18" s="22"/>
      <c r="AA18" s="23"/>
      <c r="AB18" s="18"/>
      <c r="AC18" s="24"/>
      <c r="AD18" s="8"/>
      <c r="AE18" s="8"/>
      <c r="AF18" s="22"/>
      <c r="AG18" s="20"/>
      <c r="AH18" s="20"/>
      <c r="AI18" s="26"/>
      <c r="AJ18" s="27">
        <f t="shared" si="3"/>
        <v>0</v>
      </c>
      <c r="AK18" s="28">
        <f t="shared" si="2"/>
        <v>3</v>
      </c>
      <c r="AL18" s="29"/>
    </row>
    <row r="19" spans="1:38" ht="39.9" customHeight="1" x14ac:dyDescent="0.7">
      <c r="A19" s="137" t="s">
        <v>54</v>
      </c>
      <c r="B19" s="11">
        <f>+B18+7</f>
        <v>44977</v>
      </c>
      <c r="C19" s="12">
        <f>+C18+7</f>
        <v>44982</v>
      </c>
      <c r="D19" s="7"/>
      <c r="E19" s="8"/>
      <c r="F19" s="8" t="s">
        <v>97</v>
      </c>
      <c r="G19" s="7"/>
      <c r="H19" s="9"/>
      <c r="I19" s="9"/>
      <c r="J19" s="13"/>
      <c r="K19" s="13"/>
      <c r="L19" s="13"/>
      <c r="M19" s="9"/>
      <c r="N19" s="17"/>
      <c r="O19" s="18">
        <f t="shared" si="0"/>
        <v>1</v>
      </c>
      <c r="P19" s="19"/>
      <c r="Q19" s="66"/>
      <c r="R19" s="8"/>
      <c r="S19" s="72"/>
      <c r="T19" s="22"/>
      <c r="U19" s="22"/>
      <c r="V19" s="22"/>
      <c r="W19" s="22"/>
      <c r="X19" s="22"/>
      <c r="Y19" s="22"/>
      <c r="Z19" s="22"/>
      <c r="AA19" s="23"/>
      <c r="AB19" s="18"/>
      <c r="AC19" s="24"/>
      <c r="AD19" s="22"/>
      <c r="AE19" s="22"/>
      <c r="AF19" s="22"/>
      <c r="AG19" s="20"/>
      <c r="AH19" s="22"/>
      <c r="AI19" s="26"/>
      <c r="AJ19" s="27">
        <f t="shared" si="3"/>
        <v>0</v>
      </c>
      <c r="AK19" s="28">
        <f t="shared" si="2"/>
        <v>1</v>
      </c>
      <c r="AL19" s="29"/>
    </row>
    <row r="20" spans="1:38" ht="39.9" customHeight="1" x14ac:dyDescent="0.7">
      <c r="A20" s="139" t="s">
        <v>55</v>
      </c>
      <c r="B20" s="5">
        <f>+B19+7</f>
        <v>44984</v>
      </c>
      <c r="C20" s="6">
        <f>+C19+7</f>
        <v>44989</v>
      </c>
      <c r="D20" s="7"/>
      <c r="E20" s="66"/>
      <c r="F20" s="8" t="s">
        <v>97</v>
      </c>
      <c r="G20" s="7"/>
      <c r="H20" s="74" t="s">
        <v>104</v>
      </c>
      <c r="I20" s="9"/>
      <c r="J20" s="13"/>
      <c r="K20" s="13"/>
      <c r="L20" s="13"/>
      <c r="M20" s="9"/>
      <c r="N20" s="17"/>
      <c r="O20" s="18">
        <f t="shared" si="0"/>
        <v>2</v>
      </c>
      <c r="P20" s="19"/>
      <c r="Q20" s="67"/>
      <c r="R20" s="66"/>
      <c r="S20" s="22"/>
      <c r="T20" s="22"/>
      <c r="U20" s="22"/>
      <c r="V20" s="22"/>
      <c r="W20" s="22"/>
      <c r="X20" s="22"/>
      <c r="Y20" s="22"/>
      <c r="Z20" s="22"/>
      <c r="AA20" s="23"/>
      <c r="AB20" s="18"/>
      <c r="AC20" s="24"/>
      <c r="AD20" s="67"/>
      <c r="AE20" s="22"/>
      <c r="AF20" s="22"/>
      <c r="AG20" s="22"/>
      <c r="AH20" s="67"/>
      <c r="AI20" s="26"/>
      <c r="AJ20" s="27">
        <f t="shared" si="3"/>
        <v>0</v>
      </c>
      <c r="AK20" s="28">
        <f t="shared" si="2"/>
        <v>2</v>
      </c>
      <c r="AL20" s="29"/>
    </row>
    <row r="21" spans="1:38" ht="39.9" customHeight="1" x14ac:dyDescent="0.7">
      <c r="A21" s="139" t="s">
        <v>56</v>
      </c>
      <c r="B21" s="5">
        <f>+B20+7</f>
        <v>44991</v>
      </c>
      <c r="C21" s="6">
        <f>+C20+7</f>
        <v>44996</v>
      </c>
      <c r="D21" s="7" t="s">
        <v>96</v>
      </c>
      <c r="E21" s="7"/>
      <c r="F21" s="66" t="s">
        <v>100</v>
      </c>
      <c r="G21" s="66"/>
      <c r="H21" s="66" t="s">
        <v>97</v>
      </c>
      <c r="I21" s="9"/>
      <c r="J21" s="13"/>
      <c r="K21" s="13"/>
      <c r="L21" s="13"/>
      <c r="M21" s="9"/>
      <c r="N21" s="17"/>
      <c r="O21" s="18">
        <f t="shared" si="0"/>
        <v>3</v>
      </c>
      <c r="P21" s="19"/>
      <c r="Q21" s="67"/>
      <c r="R21" s="8"/>
      <c r="S21" s="22"/>
      <c r="T21" s="22"/>
      <c r="U21" s="22"/>
      <c r="V21" s="22"/>
      <c r="W21" s="22"/>
      <c r="X21" s="22"/>
      <c r="Y21" s="22"/>
      <c r="Z21" s="22"/>
      <c r="AA21" s="23"/>
      <c r="AB21" s="18"/>
      <c r="AC21" s="7"/>
      <c r="AD21" s="76"/>
      <c r="AE21" s="22"/>
      <c r="AF21" s="22"/>
      <c r="AG21" s="22"/>
      <c r="AH21" s="22"/>
      <c r="AI21" s="26"/>
      <c r="AJ21" s="27">
        <f t="shared" si="3"/>
        <v>0</v>
      </c>
      <c r="AK21" s="28">
        <f t="shared" si="2"/>
        <v>3</v>
      </c>
      <c r="AL21" s="29"/>
    </row>
    <row r="22" spans="1:38" ht="39.9" customHeight="1" x14ac:dyDescent="0.7">
      <c r="A22" s="139" t="s">
        <v>57</v>
      </c>
      <c r="B22" s="5">
        <f>+B21+7</f>
        <v>44998</v>
      </c>
      <c r="C22" s="6">
        <f>+C21+7</f>
        <v>45003</v>
      </c>
      <c r="D22" s="7"/>
      <c r="E22" s="8" t="s">
        <v>109</v>
      </c>
      <c r="F22" s="66"/>
      <c r="G22" s="66" t="s">
        <v>96</v>
      </c>
      <c r="H22" s="80" t="s">
        <v>101</v>
      </c>
      <c r="I22" s="9"/>
      <c r="J22" s="13"/>
      <c r="K22" s="13"/>
      <c r="L22" s="13"/>
      <c r="M22" s="9"/>
      <c r="N22" s="17"/>
      <c r="O22" s="18">
        <f t="shared" si="0"/>
        <v>3</v>
      </c>
      <c r="P22" s="19"/>
      <c r="Q22" s="45"/>
      <c r="R22" s="45"/>
      <c r="S22" s="22"/>
      <c r="T22" s="22"/>
      <c r="U22" s="22"/>
      <c r="V22" s="22"/>
      <c r="W22" s="22"/>
      <c r="X22" s="22"/>
      <c r="Y22" s="22"/>
      <c r="Z22" s="22"/>
      <c r="AA22" s="23"/>
      <c r="AB22" s="18"/>
      <c r="AC22" s="24"/>
      <c r="AD22" s="33"/>
      <c r="AE22" s="22"/>
      <c r="AF22" s="22"/>
      <c r="AG22" s="67"/>
      <c r="AH22" s="20"/>
      <c r="AI22" s="26"/>
      <c r="AJ22" s="27">
        <f t="shared" si="3"/>
        <v>0</v>
      </c>
      <c r="AK22" s="28">
        <f t="shared" si="2"/>
        <v>3</v>
      </c>
      <c r="AL22" s="29"/>
    </row>
    <row r="23" spans="1:38" ht="39.9" customHeight="1" x14ac:dyDescent="0.7">
      <c r="A23" s="139" t="s">
        <v>58</v>
      </c>
      <c r="B23" s="5">
        <f>+B22+7</f>
        <v>45005</v>
      </c>
      <c r="C23" s="6">
        <f>+C22+7</f>
        <v>45010</v>
      </c>
      <c r="D23" s="7" t="s">
        <v>90</v>
      </c>
      <c r="E23" s="46" t="s">
        <v>110</v>
      </c>
      <c r="F23" s="8"/>
      <c r="G23" s="66" t="s">
        <v>99</v>
      </c>
      <c r="H23" s="66"/>
      <c r="J23" s="13"/>
      <c r="K23" s="13"/>
      <c r="L23" s="13"/>
      <c r="M23" s="9"/>
      <c r="N23" s="17"/>
      <c r="O23" s="18">
        <f t="shared" si="0"/>
        <v>3</v>
      </c>
      <c r="P23" s="37"/>
      <c r="Q23" s="8"/>
      <c r="R23" s="8"/>
      <c r="S23" s="22"/>
      <c r="T23" s="22"/>
      <c r="U23" s="22"/>
      <c r="V23" s="22"/>
      <c r="W23" s="22"/>
      <c r="X23" s="22"/>
      <c r="Y23" s="22"/>
      <c r="Z23" s="22"/>
      <c r="AA23" s="23"/>
      <c r="AB23" s="18"/>
      <c r="AC23" s="24"/>
      <c r="AD23" s="22"/>
      <c r="AE23" s="22"/>
      <c r="AF23" s="22"/>
      <c r="AG23" s="22"/>
      <c r="AH23" s="22"/>
      <c r="AI23" s="26"/>
      <c r="AJ23" s="27">
        <f t="shared" si="3"/>
        <v>0</v>
      </c>
      <c r="AK23" s="28">
        <f t="shared" si="2"/>
        <v>3</v>
      </c>
      <c r="AL23" s="29"/>
    </row>
    <row r="24" spans="1:38" ht="39.9" customHeight="1" x14ac:dyDescent="0.7">
      <c r="A24" s="139" t="s">
        <v>59</v>
      </c>
      <c r="B24" s="5">
        <f>+B23+7</f>
        <v>45012</v>
      </c>
      <c r="C24" s="6">
        <f>+C23+7</f>
        <v>45017</v>
      </c>
      <c r="D24" s="7"/>
      <c r="E24" s="66"/>
      <c r="F24" s="66" t="s">
        <v>91</v>
      </c>
      <c r="G24" s="66" t="s">
        <v>98</v>
      </c>
      <c r="H24" s="74"/>
      <c r="I24" s="9"/>
      <c r="J24" s="13"/>
      <c r="K24" s="13"/>
      <c r="L24" s="13"/>
      <c r="M24" s="9"/>
      <c r="N24" s="17"/>
      <c r="O24" s="18">
        <f t="shared" si="0"/>
        <v>2</v>
      </c>
      <c r="P24" s="37"/>
      <c r="Q24" s="8"/>
      <c r="R24" s="8"/>
      <c r="S24" s="72"/>
      <c r="T24" s="22"/>
      <c r="U24" s="22"/>
      <c r="V24" s="22"/>
      <c r="W24" s="22"/>
      <c r="X24" s="22"/>
      <c r="Y24" s="22"/>
      <c r="Z24" s="22"/>
      <c r="AA24" s="23"/>
      <c r="AB24" s="18"/>
      <c r="AC24" s="24"/>
      <c r="AD24" s="22"/>
      <c r="AE24" s="22"/>
      <c r="AF24" s="22"/>
      <c r="AG24" s="22"/>
      <c r="AH24" s="20"/>
      <c r="AI24" s="26"/>
      <c r="AJ24" s="27">
        <f t="shared" si="3"/>
        <v>0</v>
      </c>
      <c r="AK24" s="28">
        <f t="shared" si="2"/>
        <v>2</v>
      </c>
      <c r="AL24" s="29"/>
    </row>
    <row r="25" spans="1:38" ht="39.9" customHeight="1" x14ac:dyDescent="0.7">
      <c r="A25" s="139" t="s">
        <v>68</v>
      </c>
      <c r="B25" s="5">
        <f>+B24+7</f>
        <v>45019</v>
      </c>
      <c r="C25" s="6">
        <f>+C24+7</f>
        <v>45024</v>
      </c>
      <c r="D25" s="7" t="s">
        <v>98</v>
      </c>
      <c r="E25" s="8" t="s">
        <v>100</v>
      </c>
      <c r="F25" s="66"/>
      <c r="G25" s="81"/>
      <c r="H25" s="9"/>
      <c r="I25" s="9"/>
      <c r="J25" s="13"/>
      <c r="K25" s="13"/>
      <c r="L25" s="13"/>
      <c r="M25" s="9"/>
      <c r="N25" s="17"/>
      <c r="O25" s="18">
        <f t="shared" si="0"/>
        <v>2</v>
      </c>
      <c r="P25" s="19"/>
      <c r="Q25" s="22"/>
      <c r="R25" s="72"/>
      <c r="S25" s="72"/>
      <c r="T25" s="22"/>
      <c r="U25" s="22"/>
      <c r="V25" s="22"/>
      <c r="W25" s="22"/>
      <c r="X25" s="22"/>
      <c r="Y25" s="22"/>
      <c r="Z25" s="22"/>
      <c r="AA25" s="23"/>
      <c r="AB25" s="18"/>
      <c r="AC25" s="24"/>
      <c r="AD25" s="20"/>
      <c r="AE25" s="72"/>
      <c r="AF25" s="8"/>
      <c r="AG25" s="22"/>
      <c r="AH25" s="22"/>
      <c r="AI25" s="26"/>
      <c r="AJ25" s="27">
        <f t="shared" si="3"/>
        <v>0</v>
      </c>
      <c r="AK25" s="28">
        <f t="shared" si="2"/>
        <v>2</v>
      </c>
      <c r="AL25" s="29"/>
    </row>
    <row r="26" spans="1:38" ht="39.9" customHeight="1" x14ac:dyDescent="0.7">
      <c r="A26" s="138" t="s">
        <v>69</v>
      </c>
      <c r="B26" s="14">
        <f>+B25+7</f>
        <v>45026</v>
      </c>
      <c r="C26" s="15">
        <f>+C25+7</f>
        <v>45031</v>
      </c>
      <c r="D26" s="10"/>
      <c r="E26" s="66" t="s">
        <v>95</v>
      </c>
      <c r="F26" s="9"/>
      <c r="G26" s="9"/>
      <c r="H26" s="9"/>
      <c r="J26" s="13"/>
      <c r="K26" s="13"/>
      <c r="L26" s="13"/>
      <c r="M26" s="9"/>
      <c r="N26" s="17"/>
      <c r="O26" s="18">
        <f t="shared" si="0"/>
        <v>1</v>
      </c>
      <c r="P26" s="19"/>
      <c r="Q26" s="8"/>
      <c r="R26" s="20"/>
      <c r="S26" s="22"/>
      <c r="T26" s="22"/>
      <c r="U26" s="22"/>
      <c r="V26" s="22"/>
      <c r="W26" s="22"/>
      <c r="X26" s="22"/>
      <c r="Y26" s="22"/>
      <c r="Z26" s="22"/>
      <c r="AA26" s="23"/>
      <c r="AB26" s="18"/>
      <c r="AC26" s="24"/>
      <c r="AD26" s="22"/>
      <c r="AE26" s="8"/>
      <c r="AF26" s="8"/>
      <c r="AG26" s="22"/>
      <c r="AH26" s="22"/>
      <c r="AI26" s="26"/>
      <c r="AJ26" s="27">
        <f t="shared" si="3"/>
        <v>0</v>
      </c>
      <c r="AK26" s="28">
        <f t="shared" si="2"/>
        <v>1</v>
      </c>
      <c r="AL26" s="29"/>
    </row>
    <row r="27" spans="1:38" ht="39.9" customHeight="1" x14ac:dyDescent="0.7">
      <c r="A27" s="137" t="s">
        <v>70</v>
      </c>
      <c r="B27" s="11">
        <f>+B26+7</f>
        <v>45033</v>
      </c>
      <c r="C27" s="12">
        <f>+C26+7</f>
        <v>45038</v>
      </c>
      <c r="D27" s="7" t="s">
        <v>87</v>
      </c>
      <c r="E27" s="8" t="s">
        <v>95</v>
      </c>
      <c r="F27" s="8"/>
      <c r="G27" s="8" t="s">
        <v>102</v>
      </c>
      <c r="H27" s="8"/>
      <c r="J27" s="13"/>
      <c r="K27" s="13"/>
      <c r="L27" s="13"/>
      <c r="M27" s="9"/>
      <c r="N27" s="17"/>
      <c r="O27" s="18">
        <f t="shared" si="0"/>
        <v>3</v>
      </c>
      <c r="P27" s="20"/>
      <c r="Q27" s="20"/>
      <c r="R27" s="20"/>
      <c r="S27" s="20"/>
      <c r="T27" s="22"/>
      <c r="U27" s="22"/>
      <c r="V27" s="22"/>
      <c r="W27" s="22"/>
      <c r="X27" s="22"/>
      <c r="Y27" s="22"/>
      <c r="Z27" s="22"/>
      <c r="AA27" s="23"/>
      <c r="AB27" s="18"/>
      <c r="AC27" s="7"/>
      <c r="AD27" s="20"/>
      <c r="AE27" s="22"/>
      <c r="AF27" s="22"/>
      <c r="AG27" s="20"/>
      <c r="AH27" s="22"/>
      <c r="AI27" s="26"/>
      <c r="AJ27" s="27">
        <f t="shared" si="3"/>
        <v>0</v>
      </c>
      <c r="AK27" s="28">
        <f t="shared" si="2"/>
        <v>3</v>
      </c>
      <c r="AL27" s="29"/>
    </row>
    <row r="28" spans="1:38" ht="39.9" customHeight="1" x14ac:dyDescent="0.7">
      <c r="A28" s="137" t="s">
        <v>71</v>
      </c>
      <c r="B28" s="11">
        <f>+B27+7</f>
        <v>45040</v>
      </c>
      <c r="C28" s="12">
        <f>+C27+7</f>
        <v>45045</v>
      </c>
      <c r="D28" s="8" t="s">
        <v>99</v>
      </c>
      <c r="E28" s="8"/>
      <c r="F28" s="8" t="s">
        <v>103</v>
      </c>
      <c r="G28" s="8" t="s">
        <v>102</v>
      </c>
      <c r="H28" s="8"/>
      <c r="I28" s="9"/>
      <c r="J28" s="13"/>
      <c r="K28" s="13"/>
      <c r="L28" s="13"/>
      <c r="M28" s="9"/>
      <c r="N28" s="17"/>
      <c r="O28" s="18">
        <f t="shared" si="0"/>
        <v>3</v>
      </c>
      <c r="P28" s="19"/>
      <c r="Q28" s="39"/>
      <c r="R28" s="8"/>
      <c r="S28" s="22"/>
      <c r="T28" s="22"/>
      <c r="U28" s="22"/>
      <c r="V28" s="22"/>
      <c r="W28" s="22"/>
      <c r="X28" s="22"/>
      <c r="Y28" s="22"/>
      <c r="Z28" s="22"/>
      <c r="AA28" s="23"/>
      <c r="AB28" s="18"/>
      <c r="AC28" s="24"/>
      <c r="AD28" s="33"/>
      <c r="AE28" s="22"/>
      <c r="AF28" s="22"/>
      <c r="AG28" s="22"/>
      <c r="AH28" s="22"/>
      <c r="AI28" s="26"/>
      <c r="AJ28" s="27">
        <f t="shared" si="3"/>
        <v>0</v>
      </c>
      <c r="AK28" s="28">
        <f t="shared" si="2"/>
        <v>3</v>
      </c>
      <c r="AL28" s="29"/>
    </row>
    <row r="29" spans="1:38" ht="39.9" customHeight="1" x14ac:dyDescent="0.7">
      <c r="A29" s="138" t="s">
        <v>72</v>
      </c>
      <c r="B29" s="14">
        <f>+B28+7</f>
        <v>45047</v>
      </c>
      <c r="C29" s="15">
        <f>+C28+7</f>
        <v>45052</v>
      </c>
      <c r="D29" s="7"/>
      <c r="E29" s="8"/>
      <c r="F29" s="7" t="s">
        <v>92</v>
      </c>
      <c r="G29" s="9"/>
      <c r="H29" s="9"/>
      <c r="I29" s="9"/>
      <c r="J29" s="13"/>
      <c r="K29" s="13"/>
      <c r="L29" s="13"/>
      <c r="M29" s="9"/>
      <c r="N29" s="17"/>
      <c r="O29" s="18">
        <f t="shared" si="0"/>
        <v>1</v>
      </c>
      <c r="P29" s="84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3"/>
      <c r="AB29" s="18"/>
      <c r="AC29" s="24"/>
      <c r="AD29" s="22"/>
      <c r="AE29" s="22"/>
      <c r="AF29" s="22"/>
      <c r="AG29" s="22"/>
      <c r="AH29" s="22"/>
      <c r="AI29" s="26"/>
      <c r="AJ29" s="27">
        <f t="shared" si="3"/>
        <v>0</v>
      </c>
      <c r="AK29" s="28">
        <f t="shared" si="2"/>
        <v>1</v>
      </c>
      <c r="AL29" s="29"/>
    </row>
    <row r="30" spans="1:38" ht="39.9" customHeight="1" x14ac:dyDescent="0.7">
      <c r="A30" s="138" t="s">
        <v>73</v>
      </c>
      <c r="B30" s="14">
        <f>+B29+7</f>
        <v>45054</v>
      </c>
      <c r="C30" s="15">
        <f>+C29+7</f>
        <v>45059</v>
      </c>
      <c r="D30" s="82" t="s">
        <v>104</v>
      </c>
      <c r="E30" s="82"/>
      <c r="F30" s="82" t="s">
        <v>92</v>
      </c>
      <c r="G30" s="83"/>
      <c r="H30" s="9"/>
      <c r="I30" s="9"/>
      <c r="J30" s="13"/>
      <c r="K30" s="13"/>
      <c r="L30" s="13"/>
      <c r="M30" s="9"/>
      <c r="N30" s="17"/>
      <c r="O30" s="18">
        <f t="shared" si="0"/>
        <v>2</v>
      </c>
      <c r="P30" s="87"/>
      <c r="Q30" s="86"/>
      <c r="R30" s="86"/>
      <c r="S30" s="22"/>
      <c r="T30" s="22"/>
      <c r="U30" s="22"/>
      <c r="V30" s="22"/>
      <c r="W30" s="22"/>
      <c r="X30" s="22"/>
      <c r="Y30" s="22"/>
      <c r="Z30" s="22"/>
      <c r="AA30" s="23"/>
      <c r="AB30" s="18"/>
      <c r="AC30" s="24"/>
      <c r="AD30" s="22"/>
      <c r="AE30" s="22"/>
      <c r="AF30" s="22"/>
      <c r="AG30" s="22"/>
      <c r="AH30" s="22"/>
      <c r="AI30" s="26"/>
      <c r="AJ30" s="27">
        <f t="shared" si="3"/>
        <v>0</v>
      </c>
      <c r="AK30" s="28">
        <f t="shared" si="2"/>
        <v>2</v>
      </c>
      <c r="AL30" s="29"/>
    </row>
    <row r="31" spans="1:38" ht="39.9" customHeight="1" x14ac:dyDescent="0.7">
      <c r="A31" s="138" t="s">
        <v>74</v>
      </c>
      <c r="B31" s="14">
        <f>+B30+7</f>
        <v>45061</v>
      </c>
      <c r="C31" s="15">
        <f>+C30+7</f>
        <v>45066</v>
      </c>
      <c r="D31" s="85"/>
      <c r="E31" s="85"/>
      <c r="F31" s="85" t="s">
        <v>96</v>
      </c>
      <c r="G31" s="86"/>
      <c r="H31" s="9"/>
      <c r="I31" s="9"/>
      <c r="J31" s="9"/>
      <c r="K31" s="13"/>
      <c r="L31" s="13"/>
      <c r="M31" s="9"/>
      <c r="N31" s="17"/>
      <c r="O31" s="18">
        <f t="shared" si="0"/>
        <v>1</v>
      </c>
      <c r="P31" s="19"/>
      <c r="Q31" s="8"/>
      <c r="R31" s="8"/>
      <c r="S31" s="8"/>
      <c r="T31" s="8"/>
      <c r="U31" s="22"/>
      <c r="V31" s="22"/>
      <c r="W31" s="22"/>
      <c r="X31" s="22"/>
      <c r="Y31" s="22"/>
      <c r="Z31" s="22"/>
      <c r="AA31" s="23"/>
      <c r="AB31" s="18"/>
      <c r="AC31" s="24"/>
      <c r="AD31" s="22"/>
      <c r="AE31" s="22"/>
      <c r="AF31" s="22"/>
      <c r="AG31" s="22"/>
      <c r="AH31" s="22"/>
      <c r="AI31" s="26"/>
      <c r="AJ31" s="27">
        <f t="shared" si="3"/>
        <v>0</v>
      </c>
      <c r="AK31" s="28">
        <f t="shared" si="2"/>
        <v>1</v>
      </c>
      <c r="AL31" s="29"/>
    </row>
    <row r="32" spans="1:38" ht="39.9" customHeight="1" x14ac:dyDescent="0.7">
      <c r="A32" s="139" t="s">
        <v>75</v>
      </c>
      <c r="B32" s="5">
        <f>+B31+7</f>
        <v>45068</v>
      </c>
      <c r="C32" s="6">
        <f>+C31+7</f>
        <v>45073</v>
      </c>
      <c r="D32" s="7"/>
      <c r="E32" s="8"/>
      <c r="F32" s="45"/>
      <c r="G32" s="9"/>
      <c r="H32" s="9"/>
      <c r="I32" s="9"/>
      <c r="J32" s="13"/>
      <c r="K32" s="13"/>
      <c r="L32" s="13"/>
      <c r="M32" s="9"/>
      <c r="N32" s="17"/>
      <c r="O32" s="18">
        <f t="shared" si="0"/>
        <v>0</v>
      </c>
      <c r="P32" s="8"/>
      <c r="Q32" s="8"/>
      <c r="R32" s="22"/>
      <c r="S32" s="22"/>
      <c r="T32" s="22"/>
      <c r="U32" s="22"/>
      <c r="V32" s="22"/>
      <c r="W32" s="22"/>
      <c r="X32" s="22"/>
      <c r="Y32" s="22"/>
      <c r="Z32" s="22"/>
      <c r="AA32" s="23"/>
      <c r="AB32" s="18"/>
      <c r="AC32" s="24"/>
      <c r="AD32" s="8"/>
      <c r="AE32" s="22"/>
      <c r="AF32" s="22"/>
      <c r="AG32" s="22"/>
      <c r="AH32" s="20"/>
      <c r="AI32" s="26"/>
      <c r="AJ32" s="27">
        <f t="shared" si="3"/>
        <v>0</v>
      </c>
      <c r="AK32" s="28">
        <f t="shared" si="2"/>
        <v>0</v>
      </c>
      <c r="AL32" s="29"/>
    </row>
    <row r="33" spans="1:38" ht="39.9" customHeight="1" x14ac:dyDescent="0.7">
      <c r="A33" s="138" t="s">
        <v>76</v>
      </c>
      <c r="B33" s="14">
        <f>+B32+7</f>
        <v>45075</v>
      </c>
      <c r="C33" s="15">
        <f>+C32+7</f>
        <v>45080</v>
      </c>
      <c r="D33" s="7"/>
      <c r="E33" s="8"/>
      <c r="F33" s="88"/>
      <c r="G33" s="8"/>
      <c r="H33" s="9"/>
      <c r="I33" s="9"/>
      <c r="J33" s="13"/>
      <c r="K33" s="13"/>
      <c r="L33" s="13"/>
      <c r="M33" s="9"/>
      <c r="N33" s="17"/>
      <c r="O33" s="18">
        <f t="shared" si="0"/>
        <v>0</v>
      </c>
      <c r="P33" s="19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3"/>
      <c r="AB33" s="18"/>
      <c r="AC33" s="24"/>
      <c r="AD33" s="20"/>
      <c r="AE33" s="22"/>
      <c r="AF33" s="22"/>
      <c r="AG33" s="20"/>
      <c r="AH33" s="22"/>
      <c r="AI33" s="26"/>
      <c r="AJ33" s="27">
        <f t="shared" si="3"/>
        <v>0</v>
      </c>
      <c r="AK33" s="28">
        <f t="shared" si="2"/>
        <v>0</v>
      </c>
      <c r="AL33" s="29"/>
    </row>
    <row r="34" spans="1:38" ht="39.9" customHeight="1" x14ac:dyDescent="0.7">
      <c r="A34" s="139" t="s">
        <v>77</v>
      </c>
      <c r="B34" s="5">
        <f>+B33+7</f>
        <v>45082</v>
      </c>
      <c r="C34" s="6">
        <f>+C33+7</f>
        <v>45087</v>
      </c>
      <c r="D34" s="7"/>
      <c r="E34" s="8"/>
      <c r="F34" s="9"/>
      <c r="G34" s="8"/>
      <c r="H34" s="7"/>
      <c r="I34" s="9"/>
      <c r="J34" s="13"/>
      <c r="K34" s="13"/>
      <c r="L34" s="13"/>
      <c r="M34" s="9"/>
      <c r="N34" s="17"/>
      <c r="O34" s="18">
        <f t="shared" si="0"/>
        <v>0</v>
      </c>
      <c r="P34" s="19"/>
      <c r="Q34" s="8"/>
      <c r="R34" s="22"/>
      <c r="S34" s="22"/>
      <c r="T34" s="22"/>
      <c r="U34" s="22"/>
      <c r="V34" s="22"/>
      <c r="W34" s="22"/>
      <c r="X34" s="22"/>
      <c r="Y34" s="22"/>
      <c r="Z34" s="22"/>
      <c r="AA34" s="23"/>
      <c r="AB34" s="18"/>
      <c r="AC34" s="24"/>
      <c r="AD34" s="8"/>
      <c r="AE34" s="22"/>
      <c r="AF34" s="22"/>
      <c r="AG34" s="20"/>
      <c r="AH34" s="20"/>
      <c r="AI34" s="26"/>
      <c r="AJ34" s="27">
        <f t="shared" si="3"/>
        <v>0</v>
      </c>
      <c r="AK34" s="28">
        <f t="shared" si="2"/>
        <v>0</v>
      </c>
      <c r="AL34" s="29"/>
    </row>
    <row r="35" spans="1:38" ht="39.9" customHeight="1" x14ac:dyDescent="0.7">
      <c r="A35" s="139" t="s">
        <v>78</v>
      </c>
      <c r="B35" s="5">
        <f>+B34+7</f>
        <v>45089</v>
      </c>
      <c r="C35" s="6">
        <f>+C34+7</f>
        <v>45094</v>
      </c>
      <c r="D35" s="7" t="s">
        <v>98</v>
      </c>
      <c r="E35" s="9"/>
      <c r="F35" s="9"/>
      <c r="G35" s="8"/>
      <c r="H35" s="7"/>
      <c r="I35" s="9"/>
      <c r="J35" s="13"/>
      <c r="K35" s="13"/>
      <c r="L35" s="13"/>
      <c r="M35" s="9"/>
      <c r="N35" s="17"/>
      <c r="O35" s="18">
        <f t="shared" si="0"/>
        <v>1</v>
      </c>
      <c r="P35" s="19"/>
      <c r="Q35" s="8"/>
      <c r="R35" s="20"/>
      <c r="S35" s="21"/>
      <c r="T35" s="22"/>
      <c r="U35" s="22"/>
      <c r="V35" s="22"/>
      <c r="W35" s="22"/>
      <c r="X35" s="22"/>
      <c r="Y35" s="22"/>
      <c r="Z35" s="22"/>
      <c r="AA35" s="23"/>
      <c r="AB35" s="18">
        <f t="shared" ref="AB35:AB65" si="4">COUNTA(P35:AA35)</f>
        <v>0</v>
      </c>
      <c r="AC35" s="24"/>
      <c r="AD35" s="22"/>
      <c r="AE35" s="22"/>
      <c r="AF35" s="22"/>
      <c r="AG35" s="25"/>
      <c r="AH35" s="22"/>
      <c r="AI35" s="26"/>
      <c r="AJ35" s="27">
        <f t="shared" si="3"/>
        <v>0</v>
      </c>
      <c r="AK35" s="28">
        <f t="shared" si="2"/>
        <v>1</v>
      </c>
      <c r="AL35" s="29"/>
    </row>
    <row r="36" spans="1:38" ht="39.9" customHeight="1" x14ac:dyDescent="0.7">
      <c r="A36" s="139" t="s">
        <v>1</v>
      </c>
      <c r="B36" s="5">
        <f>+B35+7</f>
        <v>45096</v>
      </c>
      <c r="C36" s="6">
        <f>+C35+7</f>
        <v>45101</v>
      </c>
      <c r="D36" s="7" t="s">
        <v>98</v>
      </c>
      <c r="E36" s="8" t="s">
        <v>90</v>
      </c>
      <c r="F36" s="8" t="s">
        <v>97</v>
      </c>
      <c r="G36" s="8"/>
      <c r="H36" s="7"/>
      <c r="I36" s="9"/>
      <c r="J36" s="13"/>
      <c r="K36" s="13"/>
      <c r="L36" s="13"/>
      <c r="M36" s="9"/>
      <c r="N36" s="17"/>
      <c r="O36" s="18">
        <f t="shared" si="0"/>
        <v>3</v>
      </c>
      <c r="P36" s="30"/>
      <c r="Q36" s="8"/>
      <c r="R36" s="22"/>
      <c r="S36" s="22"/>
      <c r="T36" s="22"/>
      <c r="U36" s="22"/>
      <c r="V36" s="22"/>
      <c r="W36" s="22"/>
      <c r="X36" s="22"/>
      <c r="Y36" s="22"/>
      <c r="Z36" s="22"/>
      <c r="AA36" s="23"/>
      <c r="AB36" s="18">
        <f t="shared" si="4"/>
        <v>0</v>
      </c>
      <c r="AC36" s="24"/>
      <c r="AD36" s="7"/>
      <c r="AE36" s="22"/>
      <c r="AF36" s="22"/>
      <c r="AG36" s="22"/>
      <c r="AH36" s="22"/>
      <c r="AI36" s="26"/>
      <c r="AJ36" s="27">
        <f t="shared" si="3"/>
        <v>0</v>
      </c>
      <c r="AK36" s="28">
        <f t="shared" si="2"/>
        <v>3</v>
      </c>
      <c r="AL36" s="29"/>
    </row>
    <row r="37" spans="1:38" ht="39.9" customHeight="1" x14ac:dyDescent="0.7">
      <c r="A37" s="139" t="s">
        <v>2</v>
      </c>
      <c r="B37" s="5">
        <f>+B36+7</f>
        <v>45103</v>
      </c>
      <c r="C37" s="6">
        <f>+C36+7</f>
        <v>45108</v>
      </c>
      <c r="D37" s="7" t="s">
        <v>98</v>
      </c>
      <c r="E37" s="8"/>
      <c r="F37" s="8" t="s">
        <v>97</v>
      </c>
      <c r="G37" s="9"/>
      <c r="H37" s="8"/>
      <c r="I37" s="9"/>
      <c r="J37" s="13"/>
      <c r="K37" s="13"/>
      <c r="L37" s="13"/>
      <c r="M37" s="9"/>
      <c r="N37" s="17"/>
      <c r="O37" s="18">
        <f>COUNTA(D37:N37)</f>
        <v>2</v>
      </c>
      <c r="P37" s="19"/>
      <c r="Q37" s="8"/>
      <c r="R37" s="22"/>
      <c r="S37" s="22"/>
      <c r="T37" s="22"/>
      <c r="U37" s="22"/>
      <c r="V37" s="22"/>
      <c r="W37" s="22"/>
      <c r="X37" s="22"/>
      <c r="Y37" s="22"/>
      <c r="Z37" s="22"/>
      <c r="AA37" s="23"/>
      <c r="AB37" s="18">
        <f t="shared" si="4"/>
        <v>0</v>
      </c>
      <c r="AC37" s="24"/>
      <c r="AD37" s="7"/>
      <c r="AE37" s="22"/>
      <c r="AF37" s="22"/>
      <c r="AG37" s="22"/>
      <c r="AH37" s="20"/>
      <c r="AI37" s="26"/>
      <c r="AJ37" s="27">
        <f t="shared" si="3"/>
        <v>0</v>
      </c>
      <c r="AK37" s="28">
        <f t="shared" si="2"/>
        <v>2</v>
      </c>
      <c r="AL37" s="29"/>
    </row>
    <row r="38" spans="1:38" ht="39.9" customHeight="1" x14ac:dyDescent="0.7">
      <c r="A38" s="139" t="s">
        <v>3</v>
      </c>
      <c r="B38" s="5">
        <f>+B37+7</f>
        <v>45110</v>
      </c>
      <c r="C38" s="6">
        <f>+C37+7</f>
        <v>45115</v>
      </c>
      <c r="D38" s="31" t="s">
        <v>102</v>
      </c>
      <c r="E38" s="8"/>
      <c r="F38" s="8" t="s">
        <v>97</v>
      </c>
      <c r="G38" s="8" t="s">
        <v>103</v>
      </c>
      <c r="H38" s="8"/>
      <c r="I38" s="9"/>
      <c r="K38" s="13"/>
      <c r="L38" s="13"/>
      <c r="M38" s="9"/>
      <c r="N38" s="17"/>
      <c r="O38" s="18">
        <f>COUNTA(D38:N38)</f>
        <v>3</v>
      </c>
      <c r="P38" s="19"/>
      <c r="Q38" s="8"/>
      <c r="R38" s="8"/>
      <c r="S38" s="22"/>
      <c r="T38" s="22"/>
      <c r="U38" s="22"/>
      <c r="V38" s="22"/>
      <c r="W38" s="22"/>
      <c r="X38" s="22"/>
      <c r="Y38" s="22"/>
      <c r="Z38" s="22"/>
      <c r="AA38" s="23"/>
      <c r="AB38" s="18">
        <f t="shared" si="4"/>
        <v>0</v>
      </c>
      <c r="AC38" s="32"/>
      <c r="AD38" s="8"/>
      <c r="AE38" s="22"/>
      <c r="AF38" s="22"/>
      <c r="AG38" s="22"/>
      <c r="AH38" s="20"/>
      <c r="AI38" s="26"/>
      <c r="AJ38" s="27">
        <f t="shared" si="3"/>
        <v>0</v>
      </c>
      <c r="AK38" s="28">
        <f t="shared" si="2"/>
        <v>3</v>
      </c>
      <c r="AL38" s="29"/>
    </row>
    <row r="39" spans="1:38" ht="39.6" customHeight="1" x14ac:dyDescent="0.7">
      <c r="A39" s="137" t="s">
        <v>4</v>
      </c>
      <c r="B39" s="11">
        <f>+B38+7</f>
        <v>45117</v>
      </c>
      <c r="C39" s="12">
        <f>+C38+7</f>
        <v>45122</v>
      </c>
      <c r="D39" s="31" t="s">
        <v>102</v>
      </c>
      <c r="E39" s="9"/>
      <c r="F39" s="7" t="s">
        <v>96</v>
      </c>
      <c r="G39" s="8" t="s">
        <v>103</v>
      </c>
      <c r="H39" s="8"/>
      <c r="K39" s="13"/>
      <c r="M39" s="9"/>
      <c r="N39" s="17"/>
      <c r="O39" s="18">
        <f t="shared" si="0"/>
        <v>3</v>
      </c>
      <c r="P39" s="30"/>
      <c r="Q39" s="22"/>
      <c r="R39" s="8"/>
      <c r="S39" s="22"/>
      <c r="T39" s="22"/>
      <c r="U39" s="22"/>
      <c r="V39" s="22"/>
      <c r="W39" s="22"/>
      <c r="X39" s="22"/>
      <c r="Y39" s="22"/>
      <c r="Z39" s="22"/>
      <c r="AA39" s="23"/>
      <c r="AB39" s="18">
        <f t="shared" si="4"/>
        <v>0</v>
      </c>
      <c r="AC39" s="32"/>
      <c r="AD39" s="8"/>
      <c r="AE39" s="22"/>
      <c r="AF39" s="22"/>
      <c r="AG39" s="20"/>
      <c r="AH39" s="22"/>
      <c r="AI39" s="26"/>
      <c r="AJ39" s="27">
        <f t="shared" si="3"/>
        <v>0</v>
      </c>
      <c r="AK39" s="28">
        <f t="shared" si="2"/>
        <v>3</v>
      </c>
      <c r="AL39" s="29"/>
    </row>
    <row r="40" spans="1:38" ht="39.9" customHeight="1" x14ac:dyDescent="0.7">
      <c r="A40" s="137" t="s">
        <v>5</v>
      </c>
      <c r="B40" s="11">
        <f>+B39+7</f>
        <v>45124</v>
      </c>
      <c r="C40" s="12">
        <f>+C39+7</f>
        <v>45129</v>
      </c>
      <c r="D40" s="7"/>
      <c r="E40" s="7"/>
      <c r="F40" s="7" t="s">
        <v>96</v>
      </c>
      <c r="G40" s="8" t="s">
        <v>103</v>
      </c>
      <c r="H40" s="31" t="s">
        <v>100</v>
      </c>
      <c r="J40" s="8"/>
      <c r="K40" s="31"/>
      <c r="N40" s="8"/>
      <c r="O40" s="18">
        <f t="shared" si="0"/>
        <v>3</v>
      </c>
      <c r="P40" s="19"/>
      <c r="Q40" s="22"/>
      <c r="R40" s="8"/>
      <c r="T40" s="8"/>
      <c r="U40" s="22"/>
      <c r="V40" s="22"/>
      <c r="W40" s="22"/>
      <c r="X40" s="22"/>
      <c r="Y40" s="22"/>
      <c r="Z40" s="22"/>
      <c r="AA40" s="23"/>
      <c r="AB40" s="18">
        <f t="shared" si="4"/>
        <v>0</v>
      </c>
      <c r="AC40" s="24"/>
      <c r="AD40" s="20"/>
      <c r="AE40" s="33"/>
      <c r="AF40" s="22"/>
      <c r="AG40" s="20"/>
      <c r="AH40" s="22"/>
      <c r="AI40" s="26"/>
      <c r="AJ40" s="27">
        <f t="shared" si="3"/>
        <v>0</v>
      </c>
      <c r="AK40" s="28">
        <f t="shared" si="2"/>
        <v>3</v>
      </c>
      <c r="AL40" s="29"/>
    </row>
    <row r="41" spans="1:38" ht="39.9" customHeight="1" x14ac:dyDescent="0.7">
      <c r="A41" s="137" t="s">
        <v>6</v>
      </c>
      <c r="B41" s="11">
        <f>+B40+7</f>
        <v>45131</v>
      </c>
      <c r="C41" s="12">
        <f>+C40+7</f>
        <v>45136</v>
      </c>
      <c r="D41" s="7" t="s">
        <v>101</v>
      </c>
      <c r="E41" s="20" t="s">
        <v>93</v>
      </c>
      <c r="F41" s="8"/>
      <c r="G41" s="9"/>
      <c r="H41" s="31" t="s">
        <v>100</v>
      </c>
      <c r="I41" s="8" t="s">
        <v>109</v>
      </c>
      <c r="J41" s="8"/>
      <c r="K41" s="31"/>
      <c r="L41" s="13"/>
      <c r="N41" s="8"/>
      <c r="O41" s="18">
        <f t="shared" si="0"/>
        <v>4</v>
      </c>
      <c r="P41" s="19"/>
      <c r="Q41" s="20"/>
      <c r="R41" s="8"/>
      <c r="T41" s="8"/>
      <c r="U41" s="8"/>
      <c r="V41" s="22"/>
      <c r="W41" s="22"/>
      <c r="X41" s="23"/>
      <c r="Y41" s="22"/>
      <c r="Z41" s="22"/>
      <c r="AA41" s="23"/>
      <c r="AB41" s="18">
        <f t="shared" si="4"/>
        <v>0</v>
      </c>
      <c r="AC41" s="24"/>
      <c r="AD41" s="20"/>
      <c r="AE41" s="22"/>
      <c r="AF41" s="8"/>
      <c r="AG41" s="22"/>
      <c r="AH41" s="22"/>
      <c r="AI41" s="26"/>
      <c r="AJ41" s="27">
        <f t="shared" si="3"/>
        <v>0</v>
      </c>
      <c r="AK41" s="28">
        <f t="shared" si="2"/>
        <v>4</v>
      </c>
      <c r="AL41" s="29"/>
    </row>
    <row r="42" spans="1:38" ht="39.9" customHeight="1" x14ac:dyDescent="0.7">
      <c r="A42" s="137" t="s">
        <v>7</v>
      </c>
      <c r="B42" s="11">
        <f>+B41+7</f>
        <v>45138</v>
      </c>
      <c r="C42" s="12">
        <f>+C41+7</f>
        <v>45143</v>
      </c>
      <c r="D42" s="7" t="s">
        <v>101</v>
      </c>
      <c r="E42" s="20" t="s">
        <v>93</v>
      </c>
      <c r="F42" s="31" t="s">
        <v>99</v>
      </c>
      <c r="G42" s="8" t="s">
        <v>104</v>
      </c>
      <c r="H42" s="9"/>
      <c r="I42" s="8" t="s">
        <v>109</v>
      </c>
      <c r="K42" s="13"/>
      <c r="L42" s="13"/>
      <c r="M42" s="9"/>
      <c r="N42" s="17"/>
      <c r="O42" s="18">
        <f t="shared" si="0"/>
        <v>5</v>
      </c>
      <c r="P42" s="19"/>
      <c r="Q42" s="20"/>
      <c r="R42" s="8"/>
      <c r="S42" s="22"/>
      <c r="T42" s="34"/>
      <c r="V42" s="22"/>
      <c r="W42" s="8"/>
      <c r="X42" s="22"/>
      <c r="Y42" s="22"/>
      <c r="Z42" s="22"/>
      <c r="AA42" s="23"/>
      <c r="AB42" s="18">
        <f t="shared" si="4"/>
        <v>0</v>
      </c>
      <c r="AC42" s="24"/>
      <c r="AD42" s="25"/>
      <c r="AE42" s="22"/>
      <c r="AF42" s="8"/>
      <c r="AG42" s="22"/>
      <c r="AH42" s="20"/>
      <c r="AI42" s="26"/>
      <c r="AJ42" s="27">
        <f t="shared" si="3"/>
        <v>0</v>
      </c>
      <c r="AK42" s="28">
        <f t="shared" si="2"/>
        <v>5</v>
      </c>
      <c r="AL42" s="29"/>
    </row>
    <row r="43" spans="1:38" ht="39.9" customHeight="1" x14ac:dyDescent="0.7">
      <c r="A43" s="137" t="s">
        <v>8</v>
      </c>
      <c r="B43" s="11">
        <f>+B42+7</f>
        <v>45145</v>
      </c>
      <c r="C43" s="12">
        <f>+C42+7</f>
        <v>45150</v>
      </c>
      <c r="D43" s="10"/>
      <c r="E43" s="8" t="s">
        <v>89</v>
      </c>
      <c r="F43" s="31" t="s">
        <v>99</v>
      </c>
      <c r="G43" s="7" t="s">
        <v>92</v>
      </c>
      <c r="H43" s="8"/>
      <c r="I43" s="8"/>
      <c r="L43" s="13"/>
      <c r="M43" s="9"/>
      <c r="N43" s="17"/>
      <c r="O43" s="18">
        <f t="shared" si="0"/>
        <v>3</v>
      </c>
      <c r="P43" s="30"/>
      <c r="R43" s="8"/>
      <c r="S43" s="34"/>
      <c r="T43" s="34"/>
      <c r="U43" s="8"/>
      <c r="V43" s="8"/>
      <c r="W43" s="8"/>
      <c r="X43" s="22"/>
      <c r="Y43" s="22"/>
      <c r="Z43" s="22"/>
      <c r="AA43" s="23"/>
      <c r="AB43" s="18">
        <f t="shared" si="4"/>
        <v>0</v>
      </c>
      <c r="AC43" s="35"/>
      <c r="AD43" s="20"/>
      <c r="AE43" s="22"/>
      <c r="AF43" s="22"/>
      <c r="AG43" s="22"/>
      <c r="AH43" s="20"/>
      <c r="AI43" s="26"/>
      <c r="AJ43" s="27">
        <f t="shared" si="3"/>
        <v>0</v>
      </c>
      <c r="AK43" s="28">
        <f t="shared" si="2"/>
        <v>3</v>
      </c>
      <c r="AL43" s="29"/>
    </row>
    <row r="44" spans="1:38" ht="39.9" customHeight="1" x14ac:dyDescent="0.7">
      <c r="A44" s="137" t="s">
        <v>9</v>
      </c>
      <c r="B44" s="11">
        <f>+B43+7</f>
        <v>45152</v>
      </c>
      <c r="C44" s="12">
        <f>+C43+7</f>
        <v>45157</v>
      </c>
      <c r="D44" s="7" t="s">
        <v>87</v>
      </c>
      <c r="E44" s="8" t="s">
        <v>89</v>
      </c>
      <c r="F44" s="8"/>
      <c r="G44" s="7" t="s">
        <v>92</v>
      </c>
      <c r="H44" s="8"/>
      <c r="I44" s="9"/>
      <c r="J44" s="9"/>
      <c r="L44" s="13"/>
      <c r="M44" s="9"/>
      <c r="N44" s="17"/>
      <c r="O44" s="18">
        <f t="shared" si="0"/>
        <v>3</v>
      </c>
      <c r="P44" s="19"/>
      <c r="Q44" s="20"/>
      <c r="R44" s="8"/>
      <c r="S44" s="20"/>
      <c r="T44" s="22"/>
      <c r="U44" s="8"/>
      <c r="V44" s="8"/>
      <c r="W44" s="22"/>
      <c r="X44" s="22"/>
      <c r="Y44" s="22"/>
      <c r="Z44" s="22"/>
      <c r="AA44" s="23"/>
      <c r="AB44" s="18">
        <f t="shared" si="4"/>
        <v>0</v>
      </c>
      <c r="AC44" s="24"/>
      <c r="AD44" s="20"/>
      <c r="AE44" s="22"/>
      <c r="AF44" s="22"/>
      <c r="AG44" s="22"/>
      <c r="AH44" s="22"/>
      <c r="AI44" s="26"/>
      <c r="AJ44" s="27">
        <f t="shared" si="3"/>
        <v>0</v>
      </c>
      <c r="AK44" s="28">
        <f t="shared" si="2"/>
        <v>3</v>
      </c>
      <c r="AL44" s="29"/>
    </row>
    <row r="45" spans="1:38" ht="39.9" customHeight="1" x14ac:dyDescent="0.7">
      <c r="A45" s="137" t="s">
        <v>27</v>
      </c>
      <c r="B45" s="11">
        <f>+B44+7</f>
        <v>45159</v>
      </c>
      <c r="C45" s="12">
        <f>+C44+7</f>
        <v>45164</v>
      </c>
      <c r="D45" s="7" t="s">
        <v>87</v>
      </c>
      <c r="E45" s="7"/>
      <c r="F45" s="8"/>
      <c r="G45" s="8"/>
      <c r="H45" s="9"/>
      <c r="I45" s="9"/>
      <c r="J45" s="13"/>
      <c r="K45" s="13"/>
      <c r="L45" s="13"/>
      <c r="M45" s="9"/>
      <c r="N45" s="17"/>
      <c r="O45" s="18">
        <f t="shared" si="0"/>
        <v>1</v>
      </c>
      <c r="P45" s="19"/>
      <c r="Q45" s="20"/>
      <c r="R45" s="8"/>
      <c r="S45" s="20"/>
      <c r="T45" s="22"/>
      <c r="U45" s="22"/>
      <c r="V45" s="22"/>
      <c r="W45" s="22"/>
      <c r="X45" s="22"/>
      <c r="Y45" s="22"/>
      <c r="Z45" s="22"/>
      <c r="AA45" s="23"/>
      <c r="AB45" s="18">
        <f t="shared" si="4"/>
        <v>0</v>
      </c>
      <c r="AC45" s="24"/>
      <c r="AD45" s="7"/>
      <c r="AE45" s="22"/>
      <c r="AF45" s="22"/>
      <c r="AG45" s="20"/>
      <c r="AH45" s="20"/>
      <c r="AI45" s="26"/>
      <c r="AJ45" s="27">
        <f t="shared" si="3"/>
        <v>0</v>
      </c>
      <c r="AK45" s="28">
        <f t="shared" si="2"/>
        <v>1</v>
      </c>
      <c r="AL45" s="29"/>
    </row>
    <row r="46" spans="1:38" ht="39.9" customHeight="1" x14ac:dyDescent="0.7">
      <c r="A46" s="137" t="s">
        <v>28</v>
      </c>
      <c r="B46" s="11">
        <f>+B45+7</f>
        <v>45166</v>
      </c>
      <c r="C46" s="12">
        <f>+C45+7</f>
        <v>45171</v>
      </c>
      <c r="D46" s="8" t="s">
        <v>95</v>
      </c>
      <c r="E46" s="7"/>
      <c r="F46" s="8"/>
      <c r="G46" s="8"/>
      <c r="H46" s="9"/>
      <c r="I46" s="9"/>
      <c r="J46" s="13"/>
      <c r="K46" s="13"/>
      <c r="L46" s="13"/>
      <c r="M46" s="9"/>
      <c r="N46" s="17"/>
      <c r="O46" s="18">
        <f t="shared" si="0"/>
        <v>1</v>
      </c>
      <c r="P46" s="8"/>
      <c r="Q46" s="8"/>
      <c r="R46" s="8"/>
      <c r="S46" s="20"/>
      <c r="T46" s="8"/>
      <c r="U46" s="22"/>
      <c r="V46" s="22"/>
      <c r="W46" s="22"/>
      <c r="X46" s="22"/>
      <c r="Y46" s="22"/>
      <c r="Z46" s="22"/>
      <c r="AA46" s="23"/>
      <c r="AB46" s="18">
        <f t="shared" si="4"/>
        <v>0</v>
      </c>
      <c r="AC46" s="24"/>
      <c r="AD46" s="8"/>
      <c r="AE46" s="22"/>
      <c r="AF46" s="22"/>
      <c r="AG46" s="20"/>
      <c r="AH46" s="20"/>
      <c r="AI46" s="26"/>
      <c r="AJ46" s="27">
        <f t="shared" si="3"/>
        <v>0</v>
      </c>
      <c r="AK46" s="28">
        <f t="shared" si="2"/>
        <v>1</v>
      </c>
      <c r="AL46" s="29"/>
    </row>
    <row r="47" spans="1:38" ht="39.9" customHeight="1" x14ac:dyDescent="0.7">
      <c r="A47" s="139" t="s">
        <v>29</v>
      </c>
      <c r="B47" s="5">
        <f>+B46+7</f>
        <v>45173</v>
      </c>
      <c r="C47" s="6">
        <f>+C46+7</f>
        <v>45178</v>
      </c>
      <c r="D47" s="8" t="s">
        <v>95</v>
      </c>
      <c r="E47" s="9"/>
      <c r="F47" s="9"/>
      <c r="G47" s="9"/>
      <c r="H47" s="9"/>
      <c r="I47" s="9"/>
      <c r="J47" s="13"/>
      <c r="K47" s="13"/>
      <c r="L47" s="13"/>
      <c r="M47" s="9"/>
      <c r="N47" s="17"/>
      <c r="O47" s="18">
        <f t="shared" si="0"/>
        <v>1</v>
      </c>
      <c r="P47" s="8"/>
      <c r="Q47" s="8"/>
      <c r="R47" s="8"/>
      <c r="S47" s="22"/>
      <c r="T47" s="8"/>
      <c r="U47" s="8"/>
      <c r="V47" s="22"/>
      <c r="W47" s="22"/>
      <c r="X47" s="22"/>
      <c r="Y47" s="22"/>
      <c r="Z47" s="22"/>
      <c r="AA47" s="23"/>
      <c r="AB47" s="18">
        <f t="shared" si="4"/>
        <v>0</v>
      </c>
      <c r="AC47" s="7"/>
      <c r="AD47" s="8"/>
      <c r="AE47" s="22"/>
      <c r="AF47" s="22"/>
      <c r="AG47" s="20"/>
      <c r="AH47" s="20"/>
      <c r="AI47" s="26"/>
      <c r="AJ47" s="27">
        <f t="shared" si="3"/>
        <v>0</v>
      </c>
      <c r="AK47" s="28">
        <f t="shared" si="2"/>
        <v>1</v>
      </c>
      <c r="AL47" s="29"/>
    </row>
    <row r="48" spans="1:38" ht="39.9" customHeight="1" x14ac:dyDescent="0.7">
      <c r="A48" s="139" t="s">
        <v>30</v>
      </c>
      <c r="B48" s="5">
        <f>+B47+7</f>
        <v>45180</v>
      </c>
      <c r="C48" s="6">
        <f>+C47+7</f>
        <v>45185</v>
      </c>
      <c r="D48" s="8"/>
      <c r="E48" s="8"/>
      <c r="F48" s="9"/>
      <c r="G48" s="9"/>
      <c r="H48" s="9"/>
      <c r="I48" s="9"/>
      <c r="J48" s="13"/>
      <c r="K48" s="13"/>
      <c r="L48" s="13"/>
      <c r="M48" s="9"/>
      <c r="N48" s="17"/>
      <c r="O48" s="18">
        <f t="shared" si="0"/>
        <v>0</v>
      </c>
      <c r="P48" s="19"/>
      <c r="Q48" s="20"/>
      <c r="R48" s="8"/>
      <c r="S48" s="8"/>
      <c r="T48" s="8"/>
      <c r="U48" s="8"/>
      <c r="V48" s="22"/>
      <c r="W48" s="22"/>
      <c r="X48" s="22"/>
      <c r="Y48" s="22"/>
      <c r="Z48" s="22"/>
      <c r="AA48" s="23"/>
      <c r="AB48" s="18">
        <f t="shared" si="4"/>
        <v>0</v>
      </c>
      <c r="AC48" s="35"/>
      <c r="AD48" s="8"/>
      <c r="AE48" s="22"/>
      <c r="AF48" s="22"/>
      <c r="AG48" s="22"/>
      <c r="AH48" s="22"/>
      <c r="AI48" s="26"/>
      <c r="AJ48" s="27">
        <f t="shared" si="3"/>
        <v>0</v>
      </c>
      <c r="AK48" s="28">
        <f t="shared" si="2"/>
        <v>0</v>
      </c>
      <c r="AL48" s="29"/>
    </row>
    <row r="49" spans="1:38" ht="39.9" customHeight="1" x14ac:dyDescent="0.7">
      <c r="A49" s="139" t="s">
        <v>31</v>
      </c>
      <c r="B49" s="5">
        <f>+B48+7</f>
        <v>45187</v>
      </c>
      <c r="C49" s="6">
        <f>+C48+7</f>
        <v>45192</v>
      </c>
      <c r="D49" s="7" t="s">
        <v>90</v>
      </c>
      <c r="E49" s="8"/>
      <c r="F49" s="7"/>
      <c r="G49" s="8" t="s">
        <v>103</v>
      </c>
      <c r="H49" s="8"/>
      <c r="I49" s="13"/>
      <c r="J49" s="13"/>
      <c r="K49" s="13"/>
      <c r="L49" s="13"/>
      <c r="M49" s="9"/>
      <c r="N49" s="17"/>
      <c r="O49" s="18">
        <f t="shared" si="0"/>
        <v>2</v>
      </c>
      <c r="P49" s="19"/>
      <c r="Q49" s="20"/>
      <c r="R49" s="8"/>
      <c r="S49" s="8"/>
      <c r="T49" s="22"/>
      <c r="U49" s="22"/>
      <c r="V49" s="22"/>
      <c r="W49" s="22"/>
      <c r="X49" s="22"/>
      <c r="Y49" s="22"/>
      <c r="Z49" s="22"/>
      <c r="AA49" s="23"/>
      <c r="AB49" s="18">
        <f t="shared" si="4"/>
        <v>0</v>
      </c>
      <c r="AC49" s="35"/>
      <c r="AD49" s="8"/>
      <c r="AE49" s="22"/>
      <c r="AF49" s="22"/>
      <c r="AG49" s="22"/>
      <c r="AH49" s="22"/>
      <c r="AI49" s="26"/>
      <c r="AJ49" s="27">
        <f t="shared" si="3"/>
        <v>0</v>
      </c>
      <c r="AK49" s="28">
        <f t="shared" si="2"/>
        <v>2</v>
      </c>
      <c r="AL49" s="29"/>
    </row>
    <row r="50" spans="1:38" ht="39.9" customHeight="1" x14ac:dyDescent="0.7">
      <c r="A50" s="139" t="s">
        <v>32</v>
      </c>
      <c r="B50" s="5">
        <f>+B49+7</f>
        <v>45194</v>
      </c>
      <c r="C50" s="6">
        <f>+C49+7</f>
        <v>45199</v>
      </c>
      <c r="D50" s="7" t="s">
        <v>90</v>
      </c>
      <c r="E50" s="8"/>
      <c r="F50" s="7"/>
      <c r="G50" s="8" t="s">
        <v>98</v>
      </c>
      <c r="H50" s="8"/>
      <c r="I50" s="13"/>
      <c r="J50" s="13"/>
      <c r="K50" s="13"/>
      <c r="L50" s="13"/>
      <c r="M50" s="9"/>
      <c r="N50" s="17"/>
      <c r="O50" s="18">
        <f t="shared" si="0"/>
        <v>2</v>
      </c>
      <c r="P50" s="19"/>
      <c r="Q50" s="22"/>
      <c r="R50" s="21"/>
      <c r="S50" s="8"/>
      <c r="T50" s="22"/>
      <c r="U50" s="22"/>
      <c r="V50" s="22"/>
      <c r="W50" s="22"/>
      <c r="X50" s="22"/>
      <c r="Y50" s="22"/>
      <c r="Z50" s="22"/>
      <c r="AA50" s="23"/>
      <c r="AB50" s="18">
        <f t="shared" si="4"/>
        <v>0</v>
      </c>
      <c r="AC50" s="24"/>
      <c r="AD50" s="7"/>
      <c r="AE50" s="22"/>
      <c r="AF50" s="22"/>
      <c r="AG50" s="25"/>
      <c r="AH50" s="22"/>
      <c r="AI50" s="26"/>
      <c r="AJ50" s="27">
        <f t="shared" si="3"/>
        <v>0</v>
      </c>
      <c r="AK50" s="28">
        <f t="shared" si="2"/>
        <v>2</v>
      </c>
      <c r="AL50" s="29"/>
    </row>
    <row r="51" spans="1:38" ht="39.9" customHeight="1" x14ac:dyDescent="0.7">
      <c r="A51" s="139" t="s">
        <v>33</v>
      </c>
      <c r="B51" s="5">
        <f>+B50+7</f>
        <v>45201</v>
      </c>
      <c r="C51" s="6">
        <f>+C50+7</f>
        <v>45206</v>
      </c>
      <c r="D51" s="10"/>
      <c r="E51" s="8"/>
      <c r="F51" s="7"/>
      <c r="G51" s="9"/>
      <c r="H51" s="8"/>
      <c r="I51" s="13"/>
      <c r="J51" s="13"/>
      <c r="K51" s="13"/>
      <c r="L51" s="13"/>
      <c r="M51" s="9"/>
      <c r="N51" s="17"/>
      <c r="O51" s="18">
        <f t="shared" si="0"/>
        <v>0</v>
      </c>
      <c r="R51" s="21"/>
      <c r="S51" s="8"/>
      <c r="T51" s="22"/>
      <c r="U51" s="22"/>
      <c r="V51" s="22"/>
      <c r="W51" s="22"/>
      <c r="X51" s="22"/>
      <c r="Y51" s="22"/>
      <c r="Z51" s="22"/>
      <c r="AA51" s="23"/>
      <c r="AB51" s="18">
        <f>COUNTA(F51:AA51)</f>
        <v>1</v>
      </c>
      <c r="AC51" s="24"/>
      <c r="AD51" s="20"/>
      <c r="AE51" s="22"/>
      <c r="AF51" s="22"/>
      <c r="AG51" s="25"/>
      <c r="AH51" s="22"/>
      <c r="AI51" s="26"/>
      <c r="AJ51" s="27">
        <f t="shared" si="3"/>
        <v>0</v>
      </c>
      <c r="AK51" s="28">
        <f t="shared" si="2"/>
        <v>1</v>
      </c>
      <c r="AL51" s="29"/>
    </row>
    <row r="52" spans="1:38" ht="39.9" customHeight="1" x14ac:dyDescent="0.7">
      <c r="A52" s="139" t="s">
        <v>34</v>
      </c>
      <c r="B52" s="5">
        <f>+B51+7</f>
        <v>45208</v>
      </c>
      <c r="C52" s="6">
        <f>+C51+7</f>
        <v>45213</v>
      </c>
      <c r="D52" s="7" t="s">
        <v>109</v>
      </c>
      <c r="E52" s="20" t="s">
        <v>93</v>
      </c>
      <c r="F52" s="19" t="s">
        <v>89</v>
      </c>
      <c r="G52" s="9"/>
      <c r="H52" s="9"/>
      <c r="I52" s="9"/>
      <c r="J52" s="13"/>
      <c r="K52" s="13"/>
      <c r="L52" s="13"/>
      <c r="M52" s="9"/>
      <c r="N52" s="17"/>
      <c r="O52" s="18">
        <f t="shared" si="0"/>
        <v>3</v>
      </c>
      <c r="P52" s="30"/>
      <c r="Q52" s="8"/>
      <c r="R52" s="21"/>
      <c r="S52" s="8"/>
      <c r="T52" s="22"/>
      <c r="U52" s="22"/>
      <c r="V52" s="22"/>
      <c r="W52" s="22"/>
      <c r="X52" s="22"/>
      <c r="Y52" s="22"/>
      <c r="Z52" s="22"/>
      <c r="AA52" s="23"/>
      <c r="AB52" s="18">
        <f t="shared" si="4"/>
        <v>0</v>
      </c>
      <c r="AC52" s="24"/>
      <c r="AD52" s="22"/>
      <c r="AE52" s="22"/>
      <c r="AF52" s="22"/>
      <c r="AG52" s="22"/>
      <c r="AH52" s="22"/>
      <c r="AI52" s="26"/>
      <c r="AJ52" s="27">
        <f t="shared" si="3"/>
        <v>0</v>
      </c>
      <c r="AK52" s="28">
        <f t="shared" si="2"/>
        <v>3</v>
      </c>
      <c r="AL52" s="29"/>
    </row>
    <row r="53" spans="1:38" ht="39.9" customHeight="1" x14ac:dyDescent="0.7">
      <c r="A53" s="139" t="s">
        <v>35</v>
      </c>
      <c r="B53" s="5">
        <f>+B52+7</f>
        <v>45215</v>
      </c>
      <c r="C53" s="6">
        <f>+C52+7</f>
        <v>45220</v>
      </c>
      <c r="D53" s="7"/>
      <c r="E53" s="8" t="s">
        <v>104</v>
      </c>
      <c r="F53" s="8"/>
      <c r="G53" s="9"/>
      <c r="H53" s="9"/>
      <c r="I53" s="9"/>
      <c r="J53" s="13"/>
      <c r="K53" s="13"/>
      <c r="L53" s="13"/>
      <c r="M53" s="9"/>
      <c r="N53" s="17"/>
      <c r="O53" s="18">
        <f t="shared" si="0"/>
        <v>1</v>
      </c>
      <c r="P53" s="8"/>
      <c r="Q53" s="8"/>
      <c r="R53" s="22"/>
      <c r="S53" s="8"/>
      <c r="T53" s="22"/>
      <c r="U53" s="22"/>
      <c r="V53" s="22"/>
      <c r="W53" s="22"/>
      <c r="X53" s="22"/>
      <c r="Y53" s="22"/>
      <c r="Z53" s="22"/>
      <c r="AA53" s="23"/>
      <c r="AB53" s="18">
        <f t="shared" si="4"/>
        <v>0</v>
      </c>
      <c r="AC53" s="24"/>
      <c r="AD53" s="8"/>
      <c r="AE53" s="22"/>
      <c r="AF53" s="8"/>
      <c r="AG53" s="22"/>
      <c r="AH53" s="22"/>
      <c r="AI53" s="26"/>
      <c r="AJ53" s="27">
        <f t="shared" si="3"/>
        <v>0</v>
      </c>
      <c r="AK53" s="28">
        <f t="shared" si="2"/>
        <v>1</v>
      </c>
      <c r="AL53" s="29"/>
    </row>
    <row r="54" spans="1:38" ht="39.9" customHeight="1" x14ac:dyDescent="0.7">
      <c r="A54" s="138" t="s">
        <v>36</v>
      </c>
      <c r="B54" s="14">
        <f>+B53+7</f>
        <v>45222</v>
      </c>
      <c r="C54" s="15">
        <f>+C53+7</f>
        <v>45227</v>
      </c>
      <c r="D54" s="7" t="s">
        <v>87</v>
      </c>
      <c r="E54" s="8"/>
      <c r="F54" s="8" t="s">
        <v>97</v>
      </c>
      <c r="G54" s="9"/>
      <c r="H54" s="9"/>
      <c r="I54" s="9"/>
      <c r="J54" s="13"/>
      <c r="K54" s="13"/>
      <c r="L54" s="13"/>
      <c r="M54" s="9"/>
      <c r="N54" s="17"/>
      <c r="O54" s="18">
        <f t="shared" si="0"/>
        <v>2</v>
      </c>
      <c r="P54" s="30"/>
      <c r="Q54" s="20"/>
      <c r="R54" s="22"/>
      <c r="S54" s="22"/>
      <c r="T54" s="22"/>
      <c r="U54" s="22"/>
      <c r="V54" s="22"/>
      <c r="W54" s="22"/>
      <c r="X54" s="22"/>
      <c r="Y54" s="22"/>
      <c r="Z54" s="22"/>
      <c r="AA54" s="23"/>
      <c r="AB54" s="18">
        <f t="shared" si="4"/>
        <v>0</v>
      </c>
      <c r="AC54" s="7"/>
      <c r="AD54" s="20"/>
      <c r="AE54" s="8"/>
      <c r="AF54" s="22"/>
      <c r="AG54" s="22"/>
      <c r="AH54" s="22"/>
      <c r="AI54" s="26"/>
      <c r="AJ54" s="27">
        <f t="shared" si="3"/>
        <v>0</v>
      </c>
      <c r="AK54" s="28">
        <f t="shared" si="2"/>
        <v>2</v>
      </c>
      <c r="AL54" s="29"/>
    </row>
    <row r="55" spans="1:38" ht="39.9" customHeight="1" x14ac:dyDescent="0.7">
      <c r="A55" s="137" t="s">
        <v>37</v>
      </c>
      <c r="B55" s="11">
        <f>+B54+7</f>
        <v>45229</v>
      </c>
      <c r="C55" s="12">
        <f>+C54+7</f>
        <v>45234</v>
      </c>
      <c r="D55" s="7" t="s">
        <v>96</v>
      </c>
      <c r="E55" s="8"/>
      <c r="F55" s="8" t="s">
        <v>97</v>
      </c>
      <c r="G55" s="8"/>
      <c r="H55" s="9"/>
      <c r="I55" s="9"/>
      <c r="J55" s="13"/>
      <c r="K55" s="13"/>
      <c r="L55" s="13"/>
      <c r="M55" s="9"/>
      <c r="N55" s="17"/>
      <c r="O55" s="18">
        <f t="shared" si="0"/>
        <v>2</v>
      </c>
      <c r="P55" s="36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3"/>
      <c r="AB55" s="18">
        <f t="shared" si="4"/>
        <v>0</v>
      </c>
      <c r="AC55" s="24"/>
      <c r="AD55" s="22"/>
      <c r="AE55" s="8"/>
      <c r="AF55" s="22"/>
      <c r="AG55" s="22"/>
      <c r="AH55" s="22"/>
      <c r="AI55" s="26"/>
      <c r="AJ55" s="27">
        <f t="shared" si="3"/>
        <v>0</v>
      </c>
      <c r="AK55" s="28">
        <f t="shared" si="2"/>
        <v>2</v>
      </c>
      <c r="AL55" s="29"/>
    </row>
    <row r="56" spans="1:38" ht="39.9" customHeight="1" x14ac:dyDescent="0.7">
      <c r="A56" s="138" t="s">
        <v>38</v>
      </c>
      <c r="B56" s="14">
        <f>+B55+7</f>
        <v>45236</v>
      </c>
      <c r="C56" s="15">
        <f>+C55+7</f>
        <v>45241</v>
      </c>
      <c r="D56" s="7"/>
      <c r="E56" s="8" t="s">
        <v>95</v>
      </c>
      <c r="F56" s="9"/>
      <c r="G56" s="9"/>
      <c r="H56" s="9"/>
      <c r="I56" s="9"/>
      <c r="J56" s="13"/>
      <c r="K56" s="13"/>
      <c r="L56" s="13"/>
      <c r="M56" s="9"/>
      <c r="N56" s="17"/>
      <c r="O56" s="18">
        <f t="shared" si="0"/>
        <v>1</v>
      </c>
      <c r="P56" s="19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3"/>
      <c r="AB56" s="18">
        <f t="shared" si="4"/>
        <v>0</v>
      </c>
      <c r="AC56" s="24"/>
      <c r="AD56" s="22"/>
      <c r="AE56" s="22"/>
      <c r="AF56" s="22"/>
      <c r="AG56" s="22"/>
      <c r="AH56" s="20"/>
      <c r="AI56" s="26"/>
      <c r="AJ56" s="27">
        <f t="shared" si="3"/>
        <v>0</v>
      </c>
      <c r="AK56" s="28">
        <f t="shared" si="2"/>
        <v>1</v>
      </c>
      <c r="AL56" s="29"/>
    </row>
    <row r="57" spans="1:38" ht="39.9" customHeight="1" x14ac:dyDescent="0.7">
      <c r="A57" s="139" t="s">
        <v>39</v>
      </c>
      <c r="B57" s="5">
        <f>+B56+7</f>
        <v>45243</v>
      </c>
      <c r="C57" s="6">
        <f>+C56+7</f>
        <v>45248</v>
      </c>
      <c r="D57" s="7"/>
      <c r="E57" s="8" t="s">
        <v>99</v>
      </c>
      <c r="F57" s="9"/>
      <c r="G57" s="9"/>
      <c r="H57" s="9"/>
      <c r="I57" s="9"/>
      <c r="J57" s="13"/>
      <c r="K57" s="13"/>
      <c r="L57" s="13"/>
      <c r="M57" s="9"/>
      <c r="N57" s="17"/>
      <c r="O57" s="18">
        <f t="shared" si="0"/>
        <v>1</v>
      </c>
      <c r="P57" s="37"/>
      <c r="Q57" s="8"/>
      <c r="R57" s="22"/>
      <c r="S57" s="22"/>
      <c r="T57" s="22"/>
      <c r="U57" s="22"/>
      <c r="V57" s="22"/>
      <c r="W57" s="22"/>
      <c r="X57" s="22"/>
      <c r="Y57" s="22"/>
      <c r="Z57" s="22"/>
      <c r="AA57" s="23"/>
      <c r="AB57" s="18">
        <f t="shared" si="4"/>
        <v>0</v>
      </c>
      <c r="AC57" s="24"/>
      <c r="AD57" s="22"/>
      <c r="AE57" s="22"/>
      <c r="AF57" s="22"/>
      <c r="AG57" s="22"/>
      <c r="AH57" s="22"/>
      <c r="AI57" s="26"/>
      <c r="AJ57" s="27">
        <f t="shared" si="3"/>
        <v>0</v>
      </c>
      <c r="AK57" s="28">
        <f t="shared" si="2"/>
        <v>1</v>
      </c>
      <c r="AL57" s="29"/>
    </row>
    <row r="58" spans="1:38" ht="39.9" customHeight="1" x14ac:dyDescent="0.7">
      <c r="A58" s="139" t="s">
        <v>40</v>
      </c>
      <c r="B58" s="5">
        <f>+B57+7</f>
        <v>45250</v>
      </c>
      <c r="C58" s="6">
        <f>+C57+7</f>
        <v>45255</v>
      </c>
      <c r="D58" s="7" t="s">
        <v>41</v>
      </c>
      <c r="E58" s="8" t="s">
        <v>99</v>
      </c>
      <c r="F58" s="8" t="s">
        <v>102</v>
      </c>
      <c r="G58" s="8" t="s">
        <v>100</v>
      </c>
      <c r="H58" s="9"/>
      <c r="I58" s="9"/>
      <c r="J58" s="13"/>
      <c r="K58" s="13"/>
      <c r="L58" s="13"/>
      <c r="M58" s="9"/>
      <c r="N58" s="17"/>
      <c r="O58" s="18">
        <f t="shared" si="0"/>
        <v>4</v>
      </c>
      <c r="P58" s="38"/>
      <c r="Q58" s="8"/>
      <c r="R58" s="22"/>
      <c r="S58" s="22"/>
      <c r="T58" s="22"/>
      <c r="U58" s="22"/>
      <c r="V58" s="22"/>
      <c r="W58" s="22"/>
      <c r="X58" s="22"/>
      <c r="Y58" s="22"/>
      <c r="Z58" s="22"/>
      <c r="AA58" s="23"/>
      <c r="AB58" s="18">
        <f t="shared" si="4"/>
        <v>0</v>
      </c>
      <c r="AC58" s="24"/>
      <c r="AD58" s="22"/>
      <c r="AE58" s="22"/>
      <c r="AF58" s="22"/>
      <c r="AG58" s="22"/>
      <c r="AH58" s="22"/>
      <c r="AI58" s="26"/>
      <c r="AJ58" s="27">
        <f t="shared" si="3"/>
        <v>0</v>
      </c>
      <c r="AK58" s="28">
        <f t="shared" si="2"/>
        <v>4</v>
      </c>
      <c r="AL58" s="29"/>
    </row>
    <row r="59" spans="1:38" ht="39.9" customHeight="1" x14ac:dyDescent="0.7">
      <c r="A59" s="139" t="s">
        <v>42</v>
      </c>
      <c r="B59" s="5">
        <f>+B58+7</f>
        <v>45257</v>
      </c>
      <c r="C59" s="6">
        <f>+C58+7</f>
        <v>45262</v>
      </c>
      <c r="D59" s="10"/>
      <c r="E59" s="9"/>
      <c r="F59" s="9"/>
      <c r="G59" s="9"/>
      <c r="H59" s="9"/>
      <c r="I59" s="9"/>
      <c r="J59" s="13"/>
      <c r="K59" s="13"/>
      <c r="L59" s="13"/>
      <c r="M59" s="9"/>
      <c r="N59" s="17"/>
      <c r="O59" s="18">
        <f t="shared" si="0"/>
        <v>0</v>
      </c>
      <c r="P59" s="37"/>
      <c r="Q59" s="8"/>
      <c r="R59" s="22"/>
      <c r="S59" s="22"/>
      <c r="T59" s="22"/>
      <c r="U59" s="22"/>
      <c r="V59" s="22"/>
      <c r="W59" s="22"/>
      <c r="X59" s="22"/>
      <c r="Y59" s="22"/>
      <c r="Z59" s="22"/>
      <c r="AA59" s="23"/>
      <c r="AB59" s="18">
        <f t="shared" si="4"/>
        <v>0</v>
      </c>
      <c r="AC59" s="24"/>
      <c r="AD59" s="22"/>
      <c r="AE59" s="22"/>
      <c r="AF59" s="22"/>
      <c r="AG59" s="22"/>
      <c r="AH59" s="22"/>
      <c r="AI59" s="26"/>
      <c r="AJ59" s="27">
        <f t="shared" si="3"/>
        <v>0</v>
      </c>
      <c r="AK59" s="28">
        <f t="shared" si="2"/>
        <v>0</v>
      </c>
      <c r="AL59" s="29"/>
    </row>
    <row r="60" spans="1:38" ht="39.9" customHeight="1" x14ac:dyDescent="0.7">
      <c r="A60" s="139" t="s">
        <v>43</v>
      </c>
      <c r="B60" s="5">
        <f>+B59+7</f>
        <v>45264</v>
      </c>
      <c r="C60" s="6">
        <f>+C59+7</f>
        <v>45269</v>
      </c>
      <c r="D60" s="10"/>
      <c r="E60" s="9"/>
      <c r="F60" s="9"/>
      <c r="G60" s="9"/>
      <c r="H60" s="9"/>
      <c r="I60" s="9"/>
      <c r="J60" s="13"/>
      <c r="K60" s="13"/>
      <c r="L60" s="13"/>
      <c r="M60" s="9"/>
      <c r="N60" s="17"/>
      <c r="O60" s="18">
        <f t="shared" si="0"/>
        <v>0</v>
      </c>
      <c r="P60" s="19"/>
      <c r="Q60" s="20"/>
      <c r="R60" s="22"/>
      <c r="S60" s="22"/>
      <c r="T60" s="22"/>
      <c r="U60" s="22"/>
      <c r="V60" s="22"/>
      <c r="W60" s="22"/>
      <c r="X60" s="22"/>
      <c r="Y60" s="22"/>
      <c r="Z60" s="22"/>
      <c r="AA60" s="23"/>
      <c r="AB60" s="18">
        <f t="shared" si="4"/>
        <v>0</v>
      </c>
      <c r="AC60" s="24"/>
      <c r="AD60" s="22"/>
      <c r="AE60" s="22"/>
      <c r="AF60" s="22"/>
      <c r="AG60" s="22"/>
      <c r="AH60" s="20"/>
      <c r="AI60" s="26"/>
      <c r="AJ60" s="27">
        <f t="shared" si="3"/>
        <v>0</v>
      </c>
      <c r="AK60" s="28">
        <f t="shared" si="2"/>
        <v>0</v>
      </c>
      <c r="AL60" s="29"/>
    </row>
    <row r="61" spans="1:38" ht="39.9" customHeight="1" x14ac:dyDescent="0.7">
      <c r="A61" s="139" t="s">
        <v>44</v>
      </c>
      <c r="B61" s="5">
        <f>+B60+7</f>
        <v>45271</v>
      </c>
      <c r="C61" s="6">
        <f>+C60+7</f>
        <v>45276</v>
      </c>
      <c r="D61" s="8"/>
      <c r="E61" s="8"/>
      <c r="F61" s="9"/>
      <c r="G61" s="9"/>
      <c r="H61" s="9"/>
      <c r="I61" s="9"/>
      <c r="J61" s="13"/>
      <c r="K61" s="13"/>
      <c r="L61" s="13"/>
      <c r="M61" s="9"/>
      <c r="N61" s="17"/>
      <c r="O61" s="18">
        <f t="shared" si="0"/>
        <v>0</v>
      </c>
      <c r="P61" s="38"/>
      <c r="Q61" s="20"/>
      <c r="R61" s="39"/>
      <c r="S61" s="22"/>
      <c r="T61" s="22"/>
      <c r="U61" s="22"/>
      <c r="V61" s="22"/>
      <c r="W61" s="22"/>
      <c r="X61" s="22"/>
      <c r="Y61" s="22"/>
      <c r="Z61" s="22"/>
      <c r="AA61" s="23"/>
      <c r="AB61" s="18">
        <f t="shared" si="4"/>
        <v>0</v>
      </c>
      <c r="AC61" s="24"/>
      <c r="AD61" s="22"/>
      <c r="AE61" s="22"/>
      <c r="AF61" s="22"/>
      <c r="AG61" s="22"/>
      <c r="AH61" s="22"/>
      <c r="AI61" s="26"/>
      <c r="AJ61" s="27">
        <f t="shared" si="3"/>
        <v>0</v>
      </c>
      <c r="AK61" s="28">
        <f t="shared" si="2"/>
        <v>0</v>
      </c>
      <c r="AL61" s="29"/>
    </row>
    <row r="62" spans="1:38" ht="39.9" customHeight="1" x14ac:dyDescent="0.7">
      <c r="A62" s="138" t="s">
        <v>45</v>
      </c>
      <c r="B62" s="14">
        <f>+B61+7</f>
        <v>45278</v>
      </c>
      <c r="C62" s="15">
        <f>+C61+7</f>
        <v>45283</v>
      </c>
      <c r="D62" s="7" t="s">
        <v>90</v>
      </c>
      <c r="E62" s="8"/>
      <c r="F62" s="8" t="s">
        <v>109</v>
      </c>
      <c r="G62" s="7"/>
      <c r="H62" s="9"/>
      <c r="I62" s="9"/>
      <c r="J62" s="13"/>
      <c r="K62" s="13"/>
      <c r="L62" s="13"/>
      <c r="M62" s="9"/>
      <c r="N62" s="17"/>
      <c r="O62" s="18">
        <f t="shared" si="0"/>
        <v>2</v>
      </c>
      <c r="P62" s="20"/>
      <c r="Q62" s="20"/>
      <c r="R62" s="22"/>
      <c r="S62" s="40"/>
      <c r="T62" s="22"/>
      <c r="U62" s="22"/>
      <c r="V62" s="22"/>
      <c r="W62" s="22"/>
      <c r="X62" s="22"/>
      <c r="Y62" s="22"/>
      <c r="Z62" s="22"/>
      <c r="AA62" s="23"/>
      <c r="AB62" s="18">
        <f t="shared" si="4"/>
        <v>0</v>
      </c>
      <c r="AC62" s="24"/>
      <c r="AD62" s="22"/>
      <c r="AE62" s="22"/>
      <c r="AF62" s="20"/>
      <c r="AG62" s="20"/>
      <c r="AH62" s="22"/>
      <c r="AI62" s="26"/>
      <c r="AJ62" s="27">
        <f t="shared" si="3"/>
        <v>0</v>
      </c>
      <c r="AK62" s="28">
        <f t="shared" si="2"/>
        <v>2</v>
      </c>
      <c r="AL62" s="29"/>
    </row>
    <row r="63" spans="1:38" ht="39.9" customHeight="1" x14ac:dyDescent="0.7">
      <c r="A63" s="137" t="s">
        <v>46</v>
      </c>
      <c r="B63" s="11">
        <f>+B62+7</f>
        <v>45285</v>
      </c>
      <c r="C63" s="12">
        <f>+C62+7</f>
        <v>45290</v>
      </c>
      <c r="D63" s="7" t="s">
        <v>101</v>
      </c>
      <c r="E63" s="8"/>
      <c r="F63" s="8"/>
      <c r="G63" s="9"/>
      <c r="H63" s="13"/>
      <c r="I63" s="9"/>
      <c r="J63" s="13"/>
      <c r="K63" s="13"/>
      <c r="L63" s="13"/>
      <c r="M63" s="9"/>
      <c r="N63" s="17"/>
      <c r="O63" s="18">
        <f t="shared" si="0"/>
        <v>1</v>
      </c>
      <c r="P63" s="8"/>
      <c r="Q63" s="20"/>
      <c r="R63" s="20"/>
      <c r="S63" s="8"/>
      <c r="T63" s="22"/>
      <c r="U63" s="22"/>
      <c r="V63" s="22"/>
      <c r="W63" s="22"/>
      <c r="X63" s="22"/>
      <c r="Y63" s="22"/>
      <c r="Z63" s="22"/>
      <c r="AA63" s="23"/>
      <c r="AB63" s="18">
        <f t="shared" si="4"/>
        <v>0</v>
      </c>
      <c r="AC63" s="24"/>
      <c r="AD63" s="22"/>
      <c r="AE63" s="22"/>
      <c r="AF63" s="22"/>
      <c r="AG63" s="22"/>
      <c r="AH63" s="20"/>
      <c r="AI63" s="26"/>
      <c r="AJ63" s="27">
        <f t="shared" si="3"/>
        <v>0</v>
      </c>
      <c r="AK63" s="28">
        <f t="shared" si="2"/>
        <v>1</v>
      </c>
      <c r="AL63" s="29"/>
    </row>
    <row r="64" spans="1:38" ht="39.9" customHeight="1" x14ac:dyDescent="0.7">
      <c r="A64" s="138" t="s">
        <v>47</v>
      </c>
      <c r="B64" s="14">
        <f>+B63+7</f>
        <v>45292</v>
      </c>
      <c r="C64" s="15">
        <f>+C63+7</f>
        <v>45297</v>
      </c>
      <c r="D64" s="8" t="s">
        <v>104</v>
      </c>
      <c r="E64" s="8"/>
      <c r="F64" s="9"/>
      <c r="G64" s="9"/>
      <c r="H64" s="9"/>
      <c r="I64" s="9"/>
      <c r="J64" s="13"/>
      <c r="K64" s="13"/>
      <c r="L64" s="13"/>
      <c r="M64" s="9"/>
      <c r="N64" s="17"/>
      <c r="O64" s="18">
        <f t="shared" si="0"/>
        <v>1</v>
      </c>
      <c r="P64" s="30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3"/>
      <c r="AB64" s="18">
        <f t="shared" si="4"/>
        <v>0</v>
      </c>
      <c r="AC64" s="24"/>
      <c r="AD64" s="8"/>
      <c r="AE64" s="22"/>
      <c r="AF64" s="22"/>
      <c r="AG64" s="22"/>
      <c r="AH64" s="22"/>
      <c r="AI64" s="26"/>
      <c r="AJ64" s="27">
        <f t="shared" si="3"/>
        <v>0</v>
      </c>
      <c r="AK64" s="28">
        <f t="shared" si="2"/>
        <v>1</v>
      </c>
      <c r="AL64" s="29"/>
    </row>
    <row r="65" spans="1:38" ht="39.9" customHeight="1" x14ac:dyDescent="0.7">
      <c r="A65" s="139" t="s">
        <v>48</v>
      </c>
      <c r="B65" s="5">
        <f>+B64+7</f>
        <v>45299</v>
      </c>
      <c r="C65" s="6">
        <f>+C64+7</f>
        <v>45304</v>
      </c>
      <c r="D65" s="7"/>
      <c r="E65" s="9"/>
      <c r="F65" s="9"/>
      <c r="G65" s="9"/>
      <c r="H65" s="9"/>
      <c r="I65" s="9"/>
      <c r="J65" s="13"/>
      <c r="K65" s="13"/>
      <c r="L65" s="13"/>
      <c r="M65" s="9"/>
      <c r="N65" s="17"/>
      <c r="O65" s="18">
        <f t="shared" si="0"/>
        <v>0</v>
      </c>
      <c r="P65" s="30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3"/>
      <c r="AB65" s="18">
        <f t="shared" si="4"/>
        <v>0</v>
      </c>
      <c r="AC65" s="24"/>
      <c r="AD65" s="22"/>
      <c r="AE65" s="22"/>
      <c r="AF65" s="22"/>
      <c r="AG65" s="22"/>
      <c r="AH65" s="22"/>
      <c r="AI65" s="26"/>
      <c r="AJ65" s="27">
        <f t="shared" si="3"/>
        <v>0</v>
      </c>
      <c r="AK65" s="28">
        <f t="shared" si="2"/>
        <v>0</v>
      </c>
      <c r="AL65" s="29"/>
    </row>
    <row r="66" spans="1:38" ht="39.9" customHeight="1" x14ac:dyDescent="0.7">
      <c r="A66" s="139" t="s">
        <v>49</v>
      </c>
      <c r="B66" s="5">
        <f>+B65+7</f>
        <v>45306</v>
      </c>
      <c r="C66" s="6">
        <f>+C65+7</f>
        <v>45311</v>
      </c>
      <c r="D66" s="16" t="s">
        <v>95</v>
      </c>
      <c r="E66" s="8"/>
      <c r="F66" s="9"/>
      <c r="G66" s="9"/>
      <c r="H66" s="9"/>
      <c r="I66" s="9"/>
      <c r="J66" s="13"/>
      <c r="K66" s="13"/>
      <c r="L66" s="13"/>
      <c r="M66" s="9"/>
      <c r="N66" s="17"/>
      <c r="O66" s="18">
        <f t="shared" ref="O66:O75" si="5">COUNTA(D66:N66)</f>
        <v>1</v>
      </c>
      <c r="P66" s="30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3"/>
      <c r="AB66" s="18">
        <f t="shared" ref="AB66:AB75" si="6">COUNTA(P66:AA66)</f>
        <v>0</v>
      </c>
      <c r="AC66" s="24"/>
      <c r="AD66" s="22"/>
      <c r="AE66" s="22"/>
      <c r="AF66" s="22"/>
      <c r="AG66" s="22"/>
      <c r="AH66" s="22"/>
      <c r="AI66" s="26"/>
      <c r="AJ66" s="27">
        <f t="shared" si="3"/>
        <v>0</v>
      </c>
      <c r="AK66" s="28">
        <f t="shared" ref="AK66:AK75" si="7">+O66+AJ66+AB66</f>
        <v>1</v>
      </c>
      <c r="AL66" s="29"/>
    </row>
    <row r="67" spans="1:38" ht="39.9" customHeight="1" x14ac:dyDescent="0.7">
      <c r="A67" s="139" t="s">
        <v>50</v>
      </c>
      <c r="B67" s="5">
        <f>+B66+7</f>
        <v>45313</v>
      </c>
      <c r="C67" s="6">
        <f>+C66+7</f>
        <v>45318</v>
      </c>
      <c r="D67" s="41"/>
      <c r="E67" s="9"/>
      <c r="F67" s="9"/>
      <c r="G67" s="9"/>
      <c r="H67" s="9"/>
      <c r="I67" s="9"/>
      <c r="J67" s="13"/>
      <c r="K67" s="13"/>
      <c r="L67" s="13"/>
      <c r="M67" s="9"/>
      <c r="N67" s="17"/>
      <c r="O67" s="18">
        <f t="shared" si="5"/>
        <v>0</v>
      </c>
      <c r="P67" s="30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3"/>
      <c r="AB67" s="18">
        <f t="shared" si="6"/>
        <v>0</v>
      </c>
      <c r="AC67" s="24"/>
      <c r="AD67" s="22"/>
      <c r="AE67" s="22"/>
      <c r="AF67" s="22"/>
      <c r="AG67" s="22"/>
      <c r="AH67" s="22"/>
      <c r="AI67" s="26"/>
      <c r="AJ67" s="27">
        <f t="shared" si="3"/>
        <v>0</v>
      </c>
      <c r="AK67" s="28">
        <f t="shared" si="7"/>
        <v>0</v>
      </c>
      <c r="AL67" s="29"/>
    </row>
    <row r="68" spans="1:38" ht="39.9" customHeight="1" x14ac:dyDescent="0.7">
      <c r="A68" s="139" t="s">
        <v>51</v>
      </c>
      <c r="B68" s="5">
        <f>+B67+7</f>
        <v>45320</v>
      </c>
      <c r="C68" s="6">
        <f>+C67+7</f>
        <v>45325</v>
      </c>
      <c r="D68" s="41"/>
      <c r="E68" s="9"/>
      <c r="F68" s="9"/>
      <c r="G68" s="9"/>
      <c r="H68" s="9"/>
      <c r="I68" s="9"/>
      <c r="J68" s="13"/>
      <c r="K68" s="13"/>
      <c r="L68" s="13"/>
      <c r="M68" s="9"/>
      <c r="N68" s="17"/>
      <c r="O68" s="18">
        <f t="shared" si="5"/>
        <v>0</v>
      </c>
      <c r="P68" s="30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3"/>
      <c r="AB68" s="18">
        <f t="shared" si="6"/>
        <v>0</v>
      </c>
      <c r="AC68" s="24"/>
      <c r="AD68" s="22"/>
      <c r="AE68" s="22"/>
      <c r="AF68" s="22"/>
      <c r="AG68" s="22"/>
      <c r="AH68" s="22"/>
      <c r="AI68" s="26"/>
      <c r="AJ68" s="27">
        <f t="shared" si="3"/>
        <v>0</v>
      </c>
      <c r="AK68" s="28">
        <f t="shared" si="7"/>
        <v>0</v>
      </c>
      <c r="AL68" s="29"/>
    </row>
    <row r="69" spans="1:38" ht="39.9" customHeight="1" x14ac:dyDescent="0.7">
      <c r="A69" s="139" t="s">
        <v>52</v>
      </c>
      <c r="B69" s="5">
        <f>+B68+7</f>
        <v>45327</v>
      </c>
      <c r="C69" s="6">
        <f>+C68+7</f>
        <v>45332</v>
      </c>
      <c r="D69" s="41"/>
      <c r="E69" s="9"/>
      <c r="F69" s="9"/>
      <c r="G69" s="9"/>
      <c r="H69" s="9"/>
      <c r="I69" s="9"/>
      <c r="J69" s="13"/>
      <c r="K69" s="13"/>
      <c r="L69" s="13"/>
      <c r="M69" s="9"/>
      <c r="N69" s="17"/>
      <c r="O69" s="18">
        <f t="shared" si="5"/>
        <v>0</v>
      </c>
      <c r="P69" s="30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3"/>
      <c r="AB69" s="18">
        <f t="shared" si="6"/>
        <v>0</v>
      </c>
      <c r="AC69" s="24"/>
      <c r="AD69" s="22"/>
      <c r="AE69" s="22"/>
      <c r="AF69" s="22"/>
      <c r="AG69" s="22"/>
      <c r="AH69" s="22"/>
      <c r="AI69" s="26"/>
      <c r="AJ69" s="27">
        <f t="shared" si="3"/>
        <v>0</v>
      </c>
      <c r="AK69" s="28">
        <f t="shared" si="7"/>
        <v>0</v>
      </c>
      <c r="AL69" s="29"/>
    </row>
    <row r="70" spans="1:38" ht="39.9" customHeight="1" x14ac:dyDescent="0.7">
      <c r="A70" s="139" t="s">
        <v>53</v>
      </c>
      <c r="B70" s="5">
        <f>+B69+7</f>
        <v>45334</v>
      </c>
      <c r="C70" s="6">
        <f>+C69+7</f>
        <v>45339</v>
      </c>
      <c r="D70" s="41"/>
      <c r="E70" s="9"/>
      <c r="F70" s="9"/>
      <c r="G70" s="9"/>
      <c r="H70" s="9"/>
      <c r="I70" s="9"/>
      <c r="J70" s="13"/>
      <c r="K70" s="13"/>
      <c r="L70" s="13"/>
      <c r="M70" s="9"/>
      <c r="N70" s="17"/>
      <c r="O70" s="18">
        <f t="shared" si="5"/>
        <v>0</v>
      </c>
      <c r="P70" s="30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3"/>
      <c r="AB70" s="18">
        <f t="shared" si="6"/>
        <v>0</v>
      </c>
      <c r="AC70" s="24"/>
      <c r="AD70" s="22"/>
      <c r="AE70" s="22"/>
      <c r="AF70" s="22"/>
      <c r="AG70" s="22"/>
      <c r="AH70" s="22"/>
      <c r="AI70" s="26"/>
      <c r="AJ70" s="27">
        <f t="shared" si="3"/>
        <v>0</v>
      </c>
      <c r="AK70" s="28">
        <f t="shared" si="7"/>
        <v>0</v>
      </c>
      <c r="AL70" s="29"/>
    </row>
    <row r="71" spans="1:38" ht="39.9" customHeight="1" x14ac:dyDescent="0.7">
      <c r="A71" s="139" t="s">
        <v>54</v>
      </c>
      <c r="B71" s="5">
        <f>+B70+7</f>
        <v>45341</v>
      </c>
      <c r="C71" s="6">
        <f>+C70+7</f>
        <v>45346</v>
      </c>
      <c r="D71" s="41"/>
      <c r="E71" s="9"/>
      <c r="F71" s="9"/>
      <c r="G71" s="9"/>
      <c r="H71" s="9"/>
      <c r="I71" s="9"/>
      <c r="J71" s="13"/>
      <c r="K71" s="13"/>
      <c r="L71" s="13"/>
      <c r="M71" s="9"/>
      <c r="N71" s="17"/>
      <c r="O71" s="18">
        <f t="shared" si="5"/>
        <v>0</v>
      </c>
      <c r="P71" s="30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3"/>
      <c r="AB71" s="18">
        <f t="shared" si="6"/>
        <v>0</v>
      </c>
      <c r="AC71" s="42"/>
      <c r="AD71" s="22"/>
      <c r="AE71" s="22"/>
      <c r="AF71" s="22"/>
      <c r="AG71" s="22"/>
      <c r="AH71" s="22"/>
      <c r="AI71" s="26"/>
      <c r="AJ71" s="27">
        <f t="shared" si="3"/>
        <v>0</v>
      </c>
      <c r="AK71" s="28">
        <f t="shared" si="7"/>
        <v>0</v>
      </c>
      <c r="AL71" s="29"/>
    </row>
    <row r="72" spans="1:38" ht="39.9" customHeight="1" x14ac:dyDescent="0.7">
      <c r="A72" s="139" t="s">
        <v>55</v>
      </c>
      <c r="B72" s="5">
        <f>+B71+7</f>
        <v>45348</v>
      </c>
      <c r="C72" s="6">
        <f>+C71+7</f>
        <v>45353</v>
      </c>
      <c r="D72" s="41"/>
      <c r="E72" s="9"/>
      <c r="F72" s="9"/>
      <c r="G72" s="9"/>
      <c r="H72" s="9"/>
      <c r="I72" s="9"/>
      <c r="J72" s="13"/>
      <c r="K72" s="13"/>
      <c r="L72" s="13"/>
      <c r="M72" s="9"/>
      <c r="N72" s="17"/>
      <c r="O72" s="18">
        <f t="shared" si="5"/>
        <v>0</v>
      </c>
      <c r="P72" s="30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3"/>
      <c r="AB72" s="18">
        <f t="shared" si="6"/>
        <v>0</v>
      </c>
      <c r="AC72" s="24"/>
      <c r="AD72" s="22"/>
      <c r="AE72" s="22"/>
      <c r="AF72" s="22"/>
      <c r="AG72" s="22"/>
      <c r="AH72" s="22"/>
      <c r="AI72" s="26"/>
      <c r="AJ72" s="27">
        <f t="shared" si="3"/>
        <v>0</v>
      </c>
      <c r="AK72" s="28">
        <f t="shared" si="7"/>
        <v>0</v>
      </c>
      <c r="AL72" s="29"/>
    </row>
    <row r="73" spans="1:38" ht="39.9" customHeight="1" x14ac:dyDescent="0.7">
      <c r="A73" s="139" t="s">
        <v>56</v>
      </c>
      <c r="B73" s="5">
        <f>+B72+7</f>
        <v>45355</v>
      </c>
      <c r="C73" s="6">
        <f>+C72+7</f>
        <v>45360</v>
      </c>
      <c r="D73" s="41"/>
      <c r="E73" s="9"/>
      <c r="F73" s="9"/>
      <c r="G73" s="9"/>
      <c r="H73" s="9"/>
      <c r="I73" s="9"/>
      <c r="J73" s="13"/>
      <c r="K73" s="13"/>
      <c r="L73" s="13"/>
      <c r="M73" s="9"/>
      <c r="N73" s="17"/>
      <c r="O73" s="18">
        <f t="shared" si="5"/>
        <v>0</v>
      </c>
      <c r="P73" s="30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3"/>
      <c r="AB73" s="18">
        <f t="shared" si="6"/>
        <v>0</v>
      </c>
      <c r="AC73" s="24"/>
      <c r="AD73" s="22"/>
      <c r="AE73" s="22"/>
      <c r="AF73" s="22"/>
      <c r="AG73" s="22"/>
      <c r="AH73" s="22"/>
      <c r="AI73" s="26"/>
      <c r="AJ73" s="27">
        <f t="shared" si="3"/>
        <v>0</v>
      </c>
      <c r="AK73" s="28">
        <f t="shared" si="7"/>
        <v>0</v>
      </c>
      <c r="AL73" s="29"/>
    </row>
    <row r="74" spans="1:38" ht="39.9" customHeight="1" x14ac:dyDescent="0.7">
      <c r="A74" s="139" t="s">
        <v>57</v>
      </c>
      <c r="B74" s="5">
        <f>+B73+7</f>
        <v>45362</v>
      </c>
      <c r="C74" s="6">
        <f>+C73+7</f>
        <v>45367</v>
      </c>
      <c r="D74" s="41"/>
      <c r="E74" s="9"/>
      <c r="F74" s="9"/>
      <c r="G74" s="9"/>
      <c r="H74" s="9"/>
      <c r="I74" s="9"/>
      <c r="J74" s="13"/>
      <c r="K74" s="13"/>
      <c r="L74" s="13"/>
      <c r="M74" s="9"/>
      <c r="N74" s="17"/>
      <c r="O74" s="18">
        <f t="shared" si="5"/>
        <v>0</v>
      </c>
      <c r="P74" s="30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3"/>
      <c r="AB74" s="18">
        <f t="shared" si="6"/>
        <v>0</v>
      </c>
      <c r="AC74" s="24"/>
      <c r="AD74" s="22"/>
      <c r="AE74" s="22"/>
      <c r="AF74" s="22"/>
      <c r="AG74" s="22"/>
      <c r="AH74" s="22"/>
      <c r="AI74" s="26"/>
      <c r="AJ74" s="27">
        <f t="shared" si="3"/>
        <v>0</v>
      </c>
      <c r="AK74" s="28">
        <f t="shared" si="7"/>
        <v>0</v>
      </c>
      <c r="AL74" s="29"/>
    </row>
    <row r="75" spans="1:38" ht="39.9" customHeight="1" x14ac:dyDescent="0.7">
      <c r="A75" s="139" t="s">
        <v>58</v>
      </c>
      <c r="B75" s="5">
        <f>+B74+7</f>
        <v>45369</v>
      </c>
      <c r="C75" s="6">
        <f>+C74+7</f>
        <v>45374</v>
      </c>
      <c r="D75" s="41"/>
      <c r="E75" s="9"/>
      <c r="F75" s="9"/>
      <c r="G75" s="9"/>
      <c r="H75" s="9"/>
      <c r="I75" s="9"/>
      <c r="J75" s="13"/>
      <c r="K75" s="13"/>
      <c r="L75" s="13"/>
      <c r="M75" s="9"/>
      <c r="N75" s="17"/>
      <c r="O75" s="18">
        <f t="shared" si="5"/>
        <v>0</v>
      </c>
      <c r="P75" s="30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3"/>
      <c r="AB75" s="18">
        <f t="shared" si="6"/>
        <v>0</v>
      </c>
      <c r="AC75" s="24"/>
      <c r="AD75" s="22"/>
      <c r="AE75" s="22"/>
      <c r="AF75" s="22"/>
      <c r="AG75" s="22"/>
      <c r="AH75" s="22"/>
      <c r="AI75" s="26"/>
      <c r="AJ75" s="27">
        <f t="shared" ref="AJ75" si="8">COUNTA(AC75:AI75)</f>
        <v>0</v>
      </c>
      <c r="AK75" s="28">
        <f t="shared" si="7"/>
        <v>0</v>
      </c>
      <c r="AL75" s="29"/>
    </row>
    <row r="76" spans="1:38" ht="39.9" customHeight="1" thickBot="1" x14ac:dyDescent="0.6">
      <c r="A76" s="140" t="s">
        <v>59</v>
      </c>
      <c r="B76" s="43">
        <f>+B75+7</f>
        <v>45376</v>
      </c>
      <c r="C76" s="44">
        <f>+C75+7</f>
        <v>45381</v>
      </c>
      <c r="D76" s="41"/>
      <c r="E76" s="9"/>
      <c r="F76" s="9"/>
      <c r="G76" s="9"/>
      <c r="H76" s="9"/>
      <c r="I76" s="9"/>
      <c r="J76" s="13"/>
      <c r="K76" s="13"/>
      <c r="O76" s="93"/>
      <c r="AJ76" s="94"/>
    </row>
    <row r="77" spans="1:38" ht="39.9" customHeight="1" x14ac:dyDescent="0.6">
      <c r="B77" s="90"/>
      <c r="C77" s="90"/>
      <c r="D77" s="97" t="s">
        <v>79</v>
      </c>
      <c r="O77" s="93"/>
      <c r="AJ77" s="94"/>
    </row>
    <row r="78" spans="1:38" ht="39.9" customHeight="1" x14ac:dyDescent="0.6">
      <c r="B78" s="90"/>
      <c r="C78" s="90"/>
      <c r="D78" s="81" t="s">
        <v>80</v>
      </c>
      <c r="O78" s="93"/>
      <c r="AJ78" s="94"/>
    </row>
    <row r="79" spans="1:38" ht="39.9" customHeight="1" x14ac:dyDescent="0.6">
      <c r="B79" s="90"/>
      <c r="C79" s="90"/>
      <c r="D79" s="31" t="s">
        <v>81</v>
      </c>
      <c r="O79" s="93"/>
      <c r="AJ79" s="94"/>
    </row>
    <row r="80" spans="1:38" ht="39.9" customHeight="1" x14ac:dyDescent="0.6">
      <c r="B80" s="90"/>
      <c r="C80" s="90"/>
      <c r="O80" s="93"/>
      <c r="AJ80" s="94"/>
    </row>
    <row r="81" spans="2:36" ht="39.9" customHeight="1" x14ac:dyDescent="0.6">
      <c r="B81" s="90"/>
      <c r="C81" s="90"/>
      <c r="O81" s="93"/>
      <c r="AJ81" s="94"/>
    </row>
    <row r="82" spans="2:36" ht="39.9" customHeight="1" x14ac:dyDescent="0.6">
      <c r="B82" s="90"/>
      <c r="C82" s="90"/>
      <c r="O82" s="93"/>
      <c r="AJ82" s="94"/>
    </row>
    <row r="83" spans="2:36" ht="39.9" customHeight="1" x14ac:dyDescent="0.6">
      <c r="B83" s="90"/>
      <c r="C83" s="90"/>
      <c r="O83" s="93"/>
      <c r="AJ83" s="94"/>
    </row>
    <row r="84" spans="2:36" ht="39.9" customHeight="1" x14ac:dyDescent="0.6">
      <c r="B84" s="90"/>
      <c r="C84" s="90"/>
      <c r="O84" s="93"/>
      <c r="AJ84" s="94"/>
    </row>
    <row r="85" spans="2:36" ht="39.9" customHeight="1" x14ac:dyDescent="0.6">
      <c r="B85" s="90"/>
      <c r="C85" s="90"/>
      <c r="O85" s="93"/>
      <c r="AJ85" s="94"/>
    </row>
    <row r="86" spans="2:36" ht="39.9" customHeight="1" x14ac:dyDescent="0.6">
      <c r="B86" s="90"/>
      <c r="C86" s="90"/>
      <c r="O86" s="93"/>
      <c r="AJ86" s="94"/>
    </row>
    <row r="87" spans="2:36" ht="39.9" customHeight="1" x14ac:dyDescent="0.6">
      <c r="B87" s="90"/>
      <c r="C87" s="90"/>
      <c r="O87" s="93"/>
      <c r="AJ87" s="94"/>
    </row>
    <row r="88" spans="2:36" ht="39.9" customHeight="1" x14ac:dyDescent="0.6">
      <c r="B88" s="90"/>
      <c r="C88" s="90"/>
      <c r="O88" s="93"/>
      <c r="AJ88" s="94"/>
    </row>
    <row r="89" spans="2:36" ht="39.9" customHeight="1" x14ac:dyDescent="0.6">
      <c r="B89" s="90"/>
      <c r="C89" s="90"/>
      <c r="O89" s="93"/>
      <c r="AJ89" s="94"/>
    </row>
    <row r="90" spans="2:36" ht="39.9" customHeight="1" x14ac:dyDescent="0.6">
      <c r="B90" s="90"/>
      <c r="C90" s="90"/>
      <c r="O90" s="93"/>
      <c r="AJ90" s="94"/>
    </row>
    <row r="91" spans="2:36" ht="39.9" customHeight="1" x14ac:dyDescent="0.6">
      <c r="B91" s="90"/>
      <c r="C91" s="90"/>
      <c r="O91" s="93"/>
      <c r="AJ91" s="94"/>
    </row>
    <row r="92" spans="2:36" ht="39.9" customHeight="1" x14ac:dyDescent="0.6">
      <c r="B92" s="90"/>
      <c r="C92" s="90"/>
      <c r="O92" s="93"/>
      <c r="AJ92" s="94"/>
    </row>
    <row r="93" spans="2:36" ht="39.9" customHeight="1" x14ac:dyDescent="0.6">
      <c r="B93" s="90"/>
      <c r="C93" s="90"/>
      <c r="O93" s="93"/>
      <c r="AJ93" s="94"/>
    </row>
    <row r="94" spans="2:36" ht="39.9" customHeight="1" x14ac:dyDescent="0.6">
      <c r="B94" s="90"/>
      <c r="C94" s="90"/>
      <c r="O94" s="93"/>
      <c r="AJ94" s="94"/>
    </row>
    <row r="95" spans="2:36" ht="39.9" customHeight="1" x14ac:dyDescent="0.6">
      <c r="B95" s="90"/>
      <c r="C95" s="90"/>
      <c r="O95" s="93"/>
      <c r="AJ95" s="94"/>
    </row>
    <row r="96" spans="2:36" ht="39.9" customHeight="1" x14ac:dyDescent="0.6">
      <c r="B96" s="90"/>
      <c r="C96" s="90"/>
      <c r="O96" s="93"/>
      <c r="AJ96" s="94"/>
    </row>
    <row r="97" spans="2:36" ht="39.9" customHeight="1" x14ac:dyDescent="0.6">
      <c r="B97" s="90"/>
      <c r="C97" s="90"/>
      <c r="O97" s="93"/>
      <c r="AJ97" s="94"/>
    </row>
    <row r="98" spans="2:36" ht="39.9" customHeight="1" x14ac:dyDescent="0.6">
      <c r="B98" s="90"/>
      <c r="C98" s="90"/>
      <c r="O98" s="93"/>
      <c r="AJ98" s="94"/>
    </row>
    <row r="99" spans="2:36" ht="39.9" customHeight="1" x14ac:dyDescent="0.6">
      <c r="B99" s="90"/>
      <c r="C99" s="90"/>
      <c r="O99" s="93"/>
      <c r="AJ99" s="94"/>
    </row>
    <row r="100" spans="2:36" ht="39.9" customHeight="1" x14ac:dyDescent="0.6">
      <c r="B100" s="90"/>
      <c r="C100" s="90"/>
      <c r="O100" s="93"/>
      <c r="AJ100" s="94"/>
    </row>
    <row r="101" spans="2:36" ht="39.9" customHeight="1" x14ac:dyDescent="0.6">
      <c r="B101" s="90"/>
      <c r="C101" s="90"/>
      <c r="O101" s="93"/>
      <c r="AJ101" s="94"/>
    </row>
    <row r="102" spans="2:36" ht="39.9" customHeight="1" x14ac:dyDescent="0.6">
      <c r="B102" s="90"/>
      <c r="C102" s="90"/>
      <c r="O102" s="93"/>
      <c r="AJ102" s="94"/>
    </row>
    <row r="103" spans="2:36" ht="39.9" customHeight="1" x14ac:dyDescent="0.6">
      <c r="B103" s="90"/>
      <c r="C103" s="90"/>
      <c r="O103" s="93"/>
      <c r="AJ103" s="94"/>
    </row>
    <row r="104" spans="2:36" x14ac:dyDescent="0.6">
      <c r="B104" s="90"/>
      <c r="C104" s="90"/>
      <c r="O104" s="93"/>
      <c r="AJ104" s="94"/>
    </row>
    <row r="105" spans="2:36" x14ac:dyDescent="0.6">
      <c r="B105" s="90"/>
      <c r="C105" s="90"/>
      <c r="O105" s="93"/>
      <c r="AJ105" s="94"/>
    </row>
    <row r="106" spans="2:36" x14ac:dyDescent="0.6">
      <c r="B106" s="90"/>
      <c r="C106" s="90"/>
      <c r="O106" s="93"/>
      <c r="AJ106" s="94"/>
    </row>
    <row r="107" spans="2:36" x14ac:dyDescent="0.6">
      <c r="B107" s="90"/>
      <c r="C107" s="90"/>
      <c r="O107" s="93"/>
      <c r="AJ107" s="94"/>
    </row>
    <row r="108" spans="2:36" x14ac:dyDescent="0.6">
      <c r="B108" s="90"/>
      <c r="C108" s="90"/>
      <c r="O108" s="93"/>
      <c r="AJ108" s="94"/>
    </row>
    <row r="109" spans="2:36" x14ac:dyDescent="0.6">
      <c r="B109" s="90"/>
      <c r="C109" s="90"/>
      <c r="O109" s="93"/>
      <c r="AJ109" s="94"/>
    </row>
    <row r="110" spans="2:36" x14ac:dyDescent="0.6">
      <c r="B110" s="90"/>
      <c r="C110" s="90"/>
      <c r="O110" s="93"/>
      <c r="AJ110" s="94"/>
    </row>
    <row r="111" spans="2:36" x14ac:dyDescent="0.6">
      <c r="B111" s="90"/>
      <c r="C111" s="90"/>
      <c r="O111" s="93"/>
      <c r="AJ111" s="94"/>
    </row>
    <row r="112" spans="2:36" x14ac:dyDescent="0.6">
      <c r="B112" s="90"/>
      <c r="C112" s="90"/>
      <c r="O112" s="93"/>
      <c r="AJ112" s="94"/>
    </row>
    <row r="113" spans="2:36" x14ac:dyDescent="0.6">
      <c r="B113" s="90"/>
      <c r="C113" s="90"/>
      <c r="O113" s="93"/>
      <c r="AJ113" s="94"/>
    </row>
    <row r="114" spans="2:36" x14ac:dyDescent="0.6">
      <c r="B114" s="90"/>
      <c r="C114" s="90"/>
      <c r="O114" s="93"/>
      <c r="AJ114" s="94"/>
    </row>
    <row r="115" spans="2:36" x14ac:dyDescent="0.6">
      <c r="B115" s="90"/>
      <c r="C115" s="90"/>
      <c r="O115" s="93"/>
      <c r="AJ115" s="94"/>
    </row>
    <row r="116" spans="2:36" x14ac:dyDescent="0.6">
      <c r="B116" s="90"/>
      <c r="C116" s="90"/>
      <c r="O116" s="93"/>
      <c r="AJ116" s="94"/>
    </row>
    <row r="117" spans="2:36" x14ac:dyDescent="0.6">
      <c r="B117" s="90"/>
      <c r="C117" s="90"/>
      <c r="O117" s="93"/>
      <c r="AJ117" s="94"/>
    </row>
    <row r="118" spans="2:36" x14ac:dyDescent="0.6">
      <c r="B118" s="90"/>
      <c r="C118" s="90"/>
      <c r="O118" s="93"/>
      <c r="AJ118" s="94"/>
    </row>
    <row r="119" spans="2:36" x14ac:dyDescent="0.6">
      <c r="B119" s="90"/>
      <c r="C119" s="90"/>
      <c r="O119" s="93"/>
      <c r="AJ119" s="94"/>
    </row>
    <row r="120" spans="2:36" x14ac:dyDescent="0.6">
      <c r="B120" s="90"/>
      <c r="C120" s="90"/>
      <c r="O120" s="93"/>
      <c r="AJ120" s="94"/>
    </row>
    <row r="121" spans="2:36" x14ac:dyDescent="0.6">
      <c r="B121" s="90"/>
      <c r="C121" s="90"/>
      <c r="O121" s="93"/>
      <c r="AJ121" s="94"/>
    </row>
    <row r="122" spans="2:36" x14ac:dyDescent="0.6">
      <c r="B122" s="90"/>
      <c r="C122" s="90"/>
      <c r="O122" s="93"/>
      <c r="AJ122" s="94"/>
    </row>
  </sheetData>
  <mergeCells count="3">
    <mergeCell ref="D1:L1"/>
    <mergeCell ref="P1:V1"/>
    <mergeCell ref="AE1:AI1"/>
  </mergeCells>
  <pageMargins left="0" right="0" top="0" bottom="0" header="0.31496062992125984" footer="0"/>
  <pageSetup paperSize="8" scale="22" orientation="landscape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91F57-9975-4B4F-A97A-E4F4B3C478E0}">
  <sheetPr codeName="Feuil5"/>
  <dimension ref="A1"/>
  <sheetViews>
    <sheetView workbookViewId="0">
      <selection activeCell="E5" sqref="E5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tournées</vt:lpstr>
      <vt:lpstr>chauffeurs compétences</vt:lpstr>
      <vt:lpstr>planning</vt:lpstr>
      <vt:lpstr>CP</vt:lpstr>
      <vt:lpstr>synthèse</vt:lpstr>
      <vt:lpstr>CP!Zone_d_impression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dumont4</dc:creator>
  <cp:lastModifiedBy>Ben</cp:lastModifiedBy>
  <dcterms:created xsi:type="dcterms:W3CDTF">2023-06-13T13:25:44Z</dcterms:created>
  <dcterms:modified xsi:type="dcterms:W3CDTF">2023-06-19T14:08:10Z</dcterms:modified>
</cp:coreProperties>
</file>