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1180" windowHeight="10110"/>
  </bookViews>
  <sheets>
    <sheet name="Feuil1" sheetId="1" r:id="rId1"/>
  </sheets>
  <definedNames>
    <definedName name="_xlnm._FilterDatabase" localSheetId="0" hidden="1">Feuil1!$A$3:$M$13</definedName>
  </definedNames>
  <calcPr calcId="125725"/>
</workbook>
</file>

<file path=xl/calcChain.xml><?xml version="1.0" encoding="utf-8"?>
<calcChain xmlns="http://schemas.openxmlformats.org/spreadsheetml/2006/main">
  <c r="A2" i="1"/>
  <c r="F5" s="1"/>
  <c r="J2"/>
  <c r="F10"/>
  <c r="F6" l="1"/>
  <c r="F7"/>
  <c r="F8"/>
  <c r="F9"/>
  <c r="F11"/>
  <c r="F12"/>
  <c r="F4"/>
  <c r="F13"/>
  <c r="H2" l="1"/>
  <c r="I2" s="1"/>
  <c r="J1"/>
  <c r="H1"/>
</calcChain>
</file>

<file path=xl/sharedStrings.xml><?xml version="1.0" encoding="utf-8"?>
<sst xmlns="http://schemas.openxmlformats.org/spreadsheetml/2006/main" count="30" uniqueCount="22">
  <si>
    <t>Je filtre la colonne B en retirant "02" par exemple, la cellule J1 passe bien à 6 et J2 devrait passer à 2</t>
  </si>
  <si>
    <t>Nombre Total BC =9</t>
  </si>
  <si>
    <t>Je cherche à calculer la cellule J2</t>
  </si>
  <si>
    <t>C1</t>
  </si>
  <si>
    <t>V1</t>
  </si>
  <si>
    <t>X</t>
  </si>
  <si>
    <t>3520 YB</t>
  </si>
  <si>
    <t>Reina</t>
  </si>
  <si>
    <t>C2</t>
  </si>
  <si>
    <t>V2</t>
  </si>
  <si>
    <t>2126 XL</t>
  </si>
  <si>
    <t>Compeyron</t>
  </si>
  <si>
    <t>Délais
de
retour</t>
  </si>
  <si>
    <t xml:space="preserve">DATE de retour du BC  à CAR </t>
  </si>
  <si>
    <t>Nb Conducteur
 (N° conducteur).</t>
  </si>
  <si>
    <t>Nb Véhicule
 (N° Vehicule)</t>
  </si>
  <si>
    <t>Date de Retour</t>
  </si>
  <si>
    <t>Date du Départ</t>
  </si>
  <si>
    <t>: Nombre BC Hors délai filtré</t>
  </si>
  <si>
    <t>Nombre BC Hors délai :</t>
  </si>
  <si>
    <t>: Nombre Total BC filtré</t>
  </si>
  <si>
    <t>Nombre Total BC :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</si>
</sst>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2" fontId="0" fillId="6" borderId="3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14" fontId="0" fillId="7" borderId="4" xfId="0" applyNumberFormat="1" applyFill="1" applyBorder="1" applyAlignment="1">
      <alignment horizontal="center"/>
    </xf>
    <xf numFmtId="2" fontId="0" fillId="6" borderId="5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4" fontId="0" fillId="7" borderId="5" xfId="0" applyNumberForma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2" fontId="0" fillId="6" borderId="6" xfId="0" applyNumberFormat="1" applyFill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2" fontId="0" fillId="6" borderId="7" xfId="0" applyNumberFormat="1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14" fontId="0" fillId="7" borderId="9" xfId="0" applyNumberFormat="1" applyFill="1" applyBorder="1" applyAlignment="1">
      <alignment horizontal="center"/>
    </xf>
    <xf numFmtId="14" fontId="0" fillId="4" borderId="10" xfId="0" applyNumberFormat="1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44" fontId="3" fillId="0" borderId="0" xfId="1" applyFont="1" applyFill="1" applyAlignment="1">
      <alignment horizontal="left" vertical="center"/>
    </xf>
    <xf numFmtId="1" fontId="4" fillId="8" borderId="0" xfId="0" applyNumberFormat="1" applyFont="1" applyFill="1" applyAlignment="1">
      <alignment horizontal="center"/>
    </xf>
    <xf numFmtId="10" fontId="0" fillId="0" borderId="0" xfId="0" applyNumberFormat="1" applyAlignment="1">
      <alignment horizontal="center"/>
    </xf>
    <xf numFmtId="44" fontId="3" fillId="0" borderId="0" xfId="1" applyFont="1" applyFill="1" applyAlignment="1">
      <alignment horizontal="right" vertical="center"/>
    </xf>
    <xf numFmtId="0" fontId="0" fillId="0" borderId="0" xfId="0" applyAlignment="1">
      <alignment horizontal="center"/>
    </xf>
    <xf numFmtId="14" fontId="2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4"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8"/>
  <sheetViews>
    <sheetView tabSelected="1" workbookViewId="0">
      <selection activeCell="J2" sqref="J2"/>
    </sheetView>
  </sheetViews>
  <sheetFormatPr baseColWidth="10" defaultRowHeight="15"/>
  <sheetData>
    <row r="1" spans="1:11">
      <c r="A1" s="41"/>
      <c r="B1" s="41"/>
      <c r="C1" s="41"/>
      <c r="D1" s="40"/>
      <c r="E1" s="40"/>
      <c r="F1" s="41"/>
      <c r="G1" s="40" t="s">
        <v>21</v>
      </c>
      <c r="H1" s="38">
        <f ca="1">COUNTIF(F:F,"&gt;0")</f>
        <v>9</v>
      </c>
      <c r="I1" s="41"/>
      <c r="J1" s="38">
        <f ca="1">SUBTOTAL(2,F:F)</f>
        <v>9</v>
      </c>
      <c r="K1" s="37" t="s">
        <v>20</v>
      </c>
    </row>
    <row r="2" spans="1:11">
      <c r="A2" s="42">
        <f ca="1">TODAY()</f>
        <v>40465</v>
      </c>
      <c r="B2" s="41"/>
      <c r="C2" s="41"/>
      <c r="D2" s="40"/>
      <c r="E2" s="40"/>
      <c r="F2" s="41"/>
      <c r="G2" s="40" t="s">
        <v>19</v>
      </c>
      <c r="H2" s="38">
        <f ca="1">COUNTIF(F:F,"&gt;14")</f>
        <v>3</v>
      </c>
      <c r="I2" s="39">
        <f ca="1">+H2/H1</f>
        <v>0.33333333333333331</v>
      </c>
      <c r="J2" s="38" t="str">
        <f>IF(F:F&gt;14,SUBTOTAL(2,F:F),"")</f>
        <v/>
      </c>
      <c r="K2" s="37" t="s">
        <v>18</v>
      </c>
    </row>
    <row r="3" spans="1:11" ht="75">
      <c r="A3" s="36" t="s">
        <v>17</v>
      </c>
      <c r="B3" s="36" t="s">
        <v>16</v>
      </c>
      <c r="C3" s="36" t="s">
        <v>15</v>
      </c>
      <c r="D3" s="36" t="s">
        <v>14</v>
      </c>
      <c r="E3" s="35" t="s">
        <v>13</v>
      </c>
      <c r="F3" s="34" t="s">
        <v>12</v>
      </c>
      <c r="G3" s="33"/>
      <c r="H3" s="33"/>
      <c r="I3" s="32"/>
      <c r="J3" s="31"/>
      <c r="K3" s="30"/>
    </row>
    <row r="4" spans="1:11">
      <c r="A4" s="22">
        <v>40422</v>
      </c>
      <c r="B4" s="22">
        <v>40422</v>
      </c>
      <c r="C4" s="21" t="s">
        <v>4</v>
      </c>
      <c r="D4" s="29" t="s">
        <v>3</v>
      </c>
      <c r="E4" s="28">
        <v>40438</v>
      </c>
      <c r="F4" s="11">
        <f ca="1">IF(E4=B4,"",IF(AND(E4="",G4&lt;&gt;""),"ERREUR",IF(AND(E4="",G4="",$A$2-B4=0),"",IF(AND(E4="",G4="",$A$2-B4&lt;&gt;0),$A$2-B4,E4-A4))))</f>
        <v>16</v>
      </c>
      <c r="G4" s="5"/>
      <c r="H4" s="5"/>
      <c r="I4" s="4"/>
      <c r="J4" s="3"/>
      <c r="K4" s="2"/>
    </row>
    <row r="5" spans="1:11" ht="15.75" thickBot="1">
      <c r="A5" s="27">
        <v>40422</v>
      </c>
      <c r="B5" s="27">
        <v>40422</v>
      </c>
      <c r="C5" s="26" t="s">
        <v>9</v>
      </c>
      <c r="D5" s="25" t="s">
        <v>8</v>
      </c>
      <c r="E5" s="28">
        <v>40438</v>
      </c>
      <c r="F5" s="11">
        <f ca="1">IF(E5=B5,"",IF(AND(E5="",G5&lt;&gt;""),"ERREUR",IF(AND(E5="",G5="",$A$2-B5=0),"",IF(AND(E5="",G5="",$A$2-B5&lt;&gt;0),$A$2-B5,E5-A5))))</f>
        <v>16</v>
      </c>
      <c r="G5" s="6"/>
      <c r="H5" s="5"/>
      <c r="I5" s="4"/>
      <c r="J5" s="3"/>
      <c r="K5" s="2"/>
    </row>
    <row r="6" spans="1:11">
      <c r="A6" s="22">
        <v>40423</v>
      </c>
      <c r="B6" s="22">
        <v>40423</v>
      </c>
      <c r="C6" s="21" t="s">
        <v>4</v>
      </c>
      <c r="D6" s="29" t="s">
        <v>3</v>
      </c>
      <c r="E6" s="28">
        <v>40424</v>
      </c>
      <c r="F6" s="7">
        <f ca="1">IF(E6=B6,"",IF(AND(E6="",G6&lt;&gt;""),"ERREUR",IF(AND(E6="",G6="",$A$2-B6=0),"",IF(AND(E6="",G6="",$A$2-B6&lt;&gt;0),$A$2-B6,E6-A6))))</f>
        <v>1</v>
      </c>
      <c r="G6" s="6" t="s">
        <v>11</v>
      </c>
      <c r="H6" s="5" t="s">
        <v>10</v>
      </c>
      <c r="I6" s="4"/>
      <c r="J6" s="3"/>
      <c r="K6" s="2" t="s">
        <v>5</v>
      </c>
    </row>
    <row r="7" spans="1:11" ht="15.75" thickBot="1">
      <c r="A7" s="27">
        <v>40423</v>
      </c>
      <c r="B7" s="27">
        <v>40423</v>
      </c>
      <c r="C7" s="26" t="s">
        <v>9</v>
      </c>
      <c r="D7" s="25" t="s">
        <v>8</v>
      </c>
      <c r="E7" s="24">
        <v>40424</v>
      </c>
      <c r="F7" s="23">
        <f ca="1">IF(E7=B7,"",IF(AND(E7="",G7&lt;&gt;""),"ERREUR",IF(AND(E7="",G7="",$A$2-B7=0),"",IF(AND(E7="",G7="",$A$2-B7&lt;&gt;0),$A$2-B7,E7-A7))))</f>
        <v>1</v>
      </c>
      <c r="G7" s="6" t="s">
        <v>7</v>
      </c>
      <c r="H7" s="5" t="s">
        <v>6</v>
      </c>
      <c r="I7" s="4"/>
      <c r="J7" s="3"/>
      <c r="K7" s="2" t="s">
        <v>5</v>
      </c>
    </row>
    <row r="8" spans="1:11">
      <c r="A8" s="22">
        <v>40423</v>
      </c>
      <c r="B8" s="22">
        <v>40423</v>
      </c>
      <c r="C8" s="21">
        <v>1</v>
      </c>
      <c r="D8" s="21">
        <v>1</v>
      </c>
      <c r="E8" s="20"/>
      <c r="F8" s="19">
        <f ca="1">IF(E8=B8,"",IF(AND(E8="",G8&lt;&gt;""),"ERREUR",IF(AND(E8="",G8="",$A$2-B8=0),"",IF(AND(E8="",G8="",$A$2-B8&lt;&gt;0),$A$2-B8,E8-A8))))</f>
        <v>42</v>
      </c>
      <c r="G8" s="5"/>
      <c r="H8" s="5"/>
      <c r="I8" s="4" t="s">
        <v>5</v>
      </c>
      <c r="J8" s="3"/>
      <c r="K8" s="2"/>
    </row>
    <row r="9" spans="1:11">
      <c r="A9" s="18">
        <v>40424</v>
      </c>
      <c r="B9" s="18">
        <v>40424</v>
      </c>
      <c r="C9" s="17">
        <v>1</v>
      </c>
      <c r="D9" s="17">
        <v>1</v>
      </c>
      <c r="E9" s="16">
        <v>40427</v>
      </c>
      <c r="F9" s="15">
        <f ca="1">IF(E9=B9,"",IF(AND(E9="",G9&lt;&gt;""),"ERREUR",IF(AND(E9="",G9="",$A$2-B9=0),"",IF(AND(E9="",G9="",$A$2-B9&lt;&gt;0),$A$2-B9,E9-A9))))</f>
        <v>3</v>
      </c>
      <c r="G9" s="5"/>
      <c r="H9" s="5"/>
      <c r="I9" s="4"/>
      <c r="J9" s="3"/>
      <c r="K9" s="2"/>
    </row>
    <row r="10" spans="1:11">
      <c r="A10" s="18">
        <v>40424</v>
      </c>
      <c r="B10" s="18">
        <v>40424</v>
      </c>
      <c r="C10" s="17">
        <v>1</v>
      </c>
      <c r="D10" s="17">
        <v>1</v>
      </c>
      <c r="E10" s="16">
        <v>40424</v>
      </c>
      <c r="F10" s="15" t="str">
        <f>IF(E10=B10,"",IF(AND(E10="",G10&lt;&gt;""),"ERREUR",IF(AND(E10="",G10="",$A$2-B10=0),"",IF(AND(E10="",G10="",$A$2-B10&lt;&gt;0),$A$2-B10,E10-A10))))</f>
        <v/>
      </c>
      <c r="G10" s="5"/>
      <c r="H10" s="5"/>
      <c r="I10" s="4"/>
      <c r="J10" s="3"/>
      <c r="K10" s="2"/>
    </row>
    <row r="11" spans="1:11">
      <c r="A11" s="18">
        <v>40424</v>
      </c>
      <c r="B11" s="18">
        <v>40424</v>
      </c>
      <c r="C11" s="17">
        <v>1</v>
      </c>
      <c r="D11" s="17">
        <v>1</v>
      </c>
      <c r="E11" s="16">
        <v>40429</v>
      </c>
      <c r="F11" s="15">
        <f ca="1">IF(E11=B11,"",IF(AND(E11="",G11&lt;&gt;""),"ERREUR",IF(AND(E11="",G11="",$A$2-B11=0),"",IF(AND(E11="",G11="",$A$2-B11&lt;&gt;0),$A$2-B11,E11-A11))))</f>
        <v>5</v>
      </c>
      <c r="G11" s="5"/>
      <c r="H11" s="5"/>
      <c r="I11" s="4"/>
      <c r="J11" s="3"/>
      <c r="K11" s="2"/>
    </row>
    <row r="12" spans="1:11" ht="15.75" thickBot="1">
      <c r="A12" s="14">
        <v>40424</v>
      </c>
      <c r="B12" s="14">
        <v>40425</v>
      </c>
      <c r="C12" s="13">
        <v>1</v>
      </c>
      <c r="D12" s="13">
        <v>1</v>
      </c>
      <c r="E12" s="12">
        <v>40434</v>
      </c>
      <c r="F12" s="11">
        <f ca="1">IF(E12=B12,"",IF(AND(E12="",G12&lt;&gt;""),"ERREUR",IF(AND(E12="",G12="",$A$2-B12=0),"",IF(AND(E12="",G12="",$A$2-B12&lt;&gt;0),$A$2-B12,E12-A12))))</f>
        <v>10</v>
      </c>
      <c r="G12" s="5"/>
      <c r="H12" s="5"/>
      <c r="I12" s="4"/>
      <c r="J12" s="3"/>
      <c r="K12" s="2"/>
    </row>
    <row r="13" spans="1:11">
      <c r="A13" s="10">
        <v>40424</v>
      </c>
      <c r="B13" s="10">
        <v>40424</v>
      </c>
      <c r="C13" s="9" t="s">
        <v>4</v>
      </c>
      <c r="D13" s="9" t="s">
        <v>3</v>
      </c>
      <c r="E13" s="8">
        <v>40438</v>
      </c>
      <c r="F13" s="7">
        <f ca="1">IF(E13=B13,"",IF(AND(E13="",G13&lt;&gt;""),"ERREUR",IF(AND(E13="",G13="",$A$2-B13=0),"",IF(AND(E13="",G13="",$A$2-B13&lt;&gt;0),$A$2-B13,E13-A13))))</f>
        <v>14</v>
      </c>
      <c r="G13" s="6"/>
      <c r="H13" s="5"/>
      <c r="I13" s="4"/>
      <c r="J13" s="3"/>
      <c r="K13" s="2"/>
    </row>
    <row r="16" spans="1:11">
      <c r="C16" t="s">
        <v>2</v>
      </c>
    </row>
    <row r="17" spans="3:3">
      <c r="C17" t="s">
        <v>1</v>
      </c>
    </row>
    <row r="18" spans="3:3">
      <c r="C18" s="1" t="s">
        <v>0</v>
      </c>
    </row>
  </sheetData>
  <autoFilter ref="A3:M13"/>
  <conditionalFormatting sqref="E4:F13">
    <cfRule type="expression" dxfId="3" priority="4">
      <formula>#REF!-$A$6&gt;14</formula>
    </cfRule>
  </conditionalFormatting>
  <conditionalFormatting sqref="F4:F13">
    <cfRule type="containsText" dxfId="2" priority="2" operator="containsText" text="ERREUR">
      <formula>NOT(ISERROR(SEARCH("ERREUR",F4)))</formula>
    </cfRule>
    <cfRule type="cellIs" dxfId="1" priority="3" operator="greaterThan">
      <formula>14</formula>
    </cfRule>
  </conditionalFormatting>
  <conditionalFormatting sqref="F5:F13">
    <cfRule type="containsBlanks" dxfId="0" priority="1">
      <formula>LEN(TRIM(F5))=0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2010-10-14T15:59:47Z</dcterms:created>
  <dcterms:modified xsi:type="dcterms:W3CDTF">2010-10-14T16:00:22Z</dcterms:modified>
</cp:coreProperties>
</file>