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75" windowWidth="14115" windowHeight="7995"/>
  </bookViews>
  <sheets>
    <sheet name="Feuil1" sheetId="1" r:id="rId1"/>
    <sheet name="Feuil2" sheetId="2" r:id="rId2"/>
    <sheet name="Feuil3" sheetId="3" r:id="rId3"/>
  </sheets>
  <calcPr calcId="101716"/>
</workbook>
</file>

<file path=xl/calcChain.xml><?xml version="1.0" encoding="utf-8"?>
<calcChain xmlns="http://schemas.openxmlformats.org/spreadsheetml/2006/main">
  <c r="D16" i="1"/>
  <c r="D18"/>
  <c r="D19"/>
  <c r="D20"/>
  <c r="D17"/>
  <c r="C20"/>
  <c r="B20"/>
  <c r="C19"/>
  <c r="B19"/>
  <c r="C18"/>
  <c r="B18"/>
  <c r="C17"/>
  <c r="B17"/>
  <c r="C16"/>
  <c r="B16"/>
  <c r="D7"/>
  <c r="D8"/>
  <c r="D9"/>
  <c r="D10"/>
  <c r="D11"/>
  <c r="D6"/>
</calcChain>
</file>

<file path=xl/sharedStrings.xml><?xml version="1.0" encoding="utf-8"?>
<sst xmlns="http://schemas.openxmlformats.org/spreadsheetml/2006/main" count="7" uniqueCount="7">
  <si>
    <t>Produits d'exploitation</t>
  </si>
  <si>
    <t>Charges d'exploitation</t>
  </si>
  <si>
    <t>Bénéfices</t>
  </si>
  <si>
    <t>Evolution Produits d'exploitation</t>
  </si>
  <si>
    <t>Evolution charges d'exploitation</t>
  </si>
  <si>
    <t>Evolution bénéfices</t>
  </si>
  <si>
    <t>Evolution des Chiffres depuis 2006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</si>
</sst>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4">
    <font>
      <sz val="11"/>
      <color theme="1"/>
      <name val="Calibri"/>
      <family val="2"/>
      <scheme val="minor"/>
    </font>
    <font>
      <sz val="11"/>
      <color indexed="8"/>
      <name val="Comic Sans MS"/>
      <family val="4"/>
    </font>
    <font>
      <b/>
      <sz val="11"/>
      <color indexed="8"/>
      <name val="Comic Sans MS"/>
      <family val="4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0" fontId="1" fillId="0" borderId="1" xfId="0" applyNumberFormat="1" applyFont="1" applyBorder="1"/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/>
    <xf numFmtId="10" fontId="1" fillId="0" borderId="1" xfId="0" applyNumberFormat="1" applyFont="1" applyBorder="1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20"/>
  <sheetViews>
    <sheetView tabSelected="1" workbookViewId="0">
      <selection activeCell="D16" sqref="D16"/>
    </sheetView>
  </sheetViews>
  <sheetFormatPr baseColWidth="10" defaultRowHeight="15"/>
  <cols>
    <col min="2" max="2" width="21.140625" customWidth="1"/>
    <col min="3" max="3" width="21.85546875" customWidth="1"/>
    <col min="4" max="4" width="17.5703125" bestFit="1" customWidth="1"/>
  </cols>
  <sheetData>
    <row r="2" spans="1:4">
      <c r="A2" s="7" t="s">
        <v>6</v>
      </c>
      <c r="B2" s="7"/>
      <c r="C2" s="7"/>
      <c r="D2" s="7"/>
    </row>
    <row r="5" spans="1:4" ht="36">
      <c r="A5" s="2"/>
      <c r="B5" s="3" t="s">
        <v>0</v>
      </c>
      <c r="C5" s="3" t="s">
        <v>1</v>
      </c>
      <c r="D5" s="3" t="s">
        <v>2</v>
      </c>
    </row>
    <row r="6" spans="1:4" ht="16.5">
      <c r="A6" s="4">
        <v>2005</v>
      </c>
      <c r="B6" s="5">
        <v>17850351</v>
      </c>
      <c r="C6" s="5">
        <v>9089783</v>
      </c>
      <c r="D6" s="5">
        <f t="shared" ref="D6:D11" si="0">B6-C6</f>
        <v>8760568</v>
      </c>
    </row>
    <row r="7" spans="1:4" ht="16.5">
      <c r="A7" s="4">
        <v>2006</v>
      </c>
      <c r="B7" s="5">
        <v>10167814</v>
      </c>
      <c r="C7" s="5">
        <v>8212982</v>
      </c>
      <c r="D7" s="5">
        <f t="shared" si="0"/>
        <v>1954832</v>
      </c>
    </row>
    <row r="8" spans="1:4" ht="16.5">
      <c r="A8" s="4">
        <v>2007</v>
      </c>
      <c r="B8" s="5">
        <v>15407096</v>
      </c>
      <c r="C8" s="5">
        <v>10027758</v>
      </c>
      <c r="D8" s="5">
        <f t="shared" si="0"/>
        <v>5379338</v>
      </c>
    </row>
    <row r="9" spans="1:4" ht="16.5">
      <c r="A9" s="4">
        <v>2008</v>
      </c>
      <c r="B9" s="5">
        <v>12300540</v>
      </c>
      <c r="C9" s="5">
        <v>11267887</v>
      </c>
      <c r="D9" s="5">
        <f t="shared" si="0"/>
        <v>1032653</v>
      </c>
    </row>
    <row r="10" spans="1:4" ht="16.5">
      <c r="A10" s="4">
        <v>2009</v>
      </c>
      <c r="B10" s="5">
        <v>15184220</v>
      </c>
      <c r="C10" s="5">
        <v>14014574</v>
      </c>
      <c r="D10" s="5">
        <f t="shared" si="0"/>
        <v>1169646</v>
      </c>
    </row>
    <row r="11" spans="1:4" ht="16.5">
      <c r="A11" s="4">
        <v>2010</v>
      </c>
      <c r="B11" s="5">
        <v>13547150</v>
      </c>
      <c r="C11" s="5">
        <v>12983741</v>
      </c>
      <c r="D11" s="5">
        <f t="shared" si="0"/>
        <v>563409</v>
      </c>
    </row>
    <row r="14" spans="1:4" ht="36">
      <c r="A14" s="2"/>
      <c r="B14" s="3" t="s">
        <v>3</v>
      </c>
      <c r="C14" s="3" t="s">
        <v>4</v>
      </c>
      <c r="D14" s="3" t="s">
        <v>5</v>
      </c>
    </row>
    <row r="15" spans="1:4" ht="16.5">
      <c r="A15" s="4">
        <v>2005</v>
      </c>
      <c r="B15" s="1"/>
      <c r="C15" s="5"/>
      <c r="D15" s="5"/>
    </row>
    <row r="16" spans="1:4" ht="16.5">
      <c r="A16" s="4">
        <v>2006</v>
      </c>
      <c r="B16" s="1">
        <f>(((B$7/B$6)*100)-100)/100</f>
        <v>-0.43038576664402856</v>
      </c>
      <c r="C16" s="1">
        <f>(((C$7/C$6)*100)-100)/100</f>
        <v>-9.646005850744728E-2</v>
      </c>
      <c r="D16" s="6">
        <f>IF(((($D7/$D6)*100)-100)/100&gt;0,"+"&amp;ROUND(((($D7/$D6)*100)-100),2)&amp;"%",((($D7/$D6)*100)-100)/100)</f>
        <v>-0.77686013053034908</v>
      </c>
    </row>
    <row r="17" spans="1:4" ht="16.5">
      <c r="A17" s="4">
        <v>2007</v>
      </c>
      <c r="B17" s="1">
        <f>(((B$8/B$7)*100)-100)/100</f>
        <v>0.51528106237977989</v>
      </c>
      <c r="C17" s="1">
        <f>(((C$8/C$7)*100)-100)/100</f>
        <v>0.22096432209397279</v>
      </c>
      <c r="D17" s="6" t="str">
        <f>IF(((($D8/$D7)*100)-100)/100&gt;0,"+"&amp;ROUND(((($D8/$D7)*100)-100),2)&amp;"%",((($D8/$D7)*100)-100)/100)</f>
        <v>+175,18%</v>
      </c>
    </row>
    <row r="18" spans="1:4" ht="16.5">
      <c r="A18" s="4">
        <v>2008</v>
      </c>
      <c r="B18" s="1">
        <f>(((B$9/B$8)*100)-100)/100</f>
        <v>-0.20163150797528614</v>
      </c>
      <c r="C18" s="1">
        <f>(((C$9/C$8)*100)-100)/100</f>
        <v>0.12366961787470344</v>
      </c>
      <c r="D18" s="6">
        <f>IF(((($D9/$D8)*100)-100)/100&gt;0,"+"&amp;ROUND(((($D9/$D8)*100)-100),2)&amp;"%",((($D9/$D8)*100)-100)/100)</f>
        <v>-0.80803344203320193</v>
      </c>
    </row>
    <row r="19" spans="1:4" ht="16.5">
      <c r="A19" s="4">
        <v>2009</v>
      </c>
      <c r="B19" s="1">
        <f>(((B$10/B$9)*100)-100)/100</f>
        <v>0.23443523617662307</v>
      </c>
      <c r="C19" s="1">
        <f>(((C$10/C$9)*100)-100)/100</f>
        <v>0.24376238419856364</v>
      </c>
      <c r="D19" s="6" t="str">
        <f>IF(((($D10/$D9)*100)-100)/100&gt;0,"+"&amp;ROUND(((($D10/$D9)*100)-100),2)&amp;"%",((($D10/$D9)*100)-100)/100)</f>
        <v>+13,27%</v>
      </c>
    </row>
    <row r="20" spans="1:4" ht="16.5">
      <c r="A20" s="4">
        <v>2010</v>
      </c>
      <c r="B20" s="1">
        <f>(((B$11/B$10)*100)-100)/100</f>
        <v>-0.10781390153725383</v>
      </c>
      <c r="C20" s="1">
        <f>(((C$11/C$10)*100)-100)/100</f>
        <v>-7.3554358484246476E-2</v>
      </c>
      <c r="D20" s="6">
        <f>IF(((($D11/$D10)*100)-100)/100&gt;0,"+"&amp;ROUND(((($D11/$D10)*100)-100),2)&amp;"%",((($D11/$D10)*100)-100)/100)</f>
        <v>-0.51830810347746248</v>
      </c>
    </row>
  </sheetData>
  <mergeCells count="1">
    <mergeCell ref="A2:D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ETUDE-1</dc:creator>
  <cp:lastModifiedBy>pc_pradeau</cp:lastModifiedBy>
  <dcterms:created xsi:type="dcterms:W3CDTF">2010-10-15T14:48:44Z</dcterms:created>
  <dcterms:modified xsi:type="dcterms:W3CDTF">2010-10-15T15:39:36Z</dcterms:modified>
</cp:coreProperties>
</file>