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60" windowWidth="15315" windowHeight="5445" activeTab="1"/>
  </bookViews>
  <sheets>
    <sheet name="Aide mémoire" sheetId="1" r:id="rId1"/>
    <sheet name="Vierge" sheetId="4" r:id="rId2"/>
    <sheet name="Feuil2" sheetId="2" r:id="rId3"/>
    <sheet name="Feuil3" sheetId="3" r:id="rId4"/>
  </sheets>
  <calcPr calcId="125725"/>
</workbook>
</file>

<file path=xl/calcChain.xml><?xml version="1.0" encoding="utf-8"?>
<calcChain xmlns="http://schemas.openxmlformats.org/spreadsheetml/2006/main">
  <c r="K17" i="4"/>
  <c r="L17"/>
  <c r="K15"/>
  <c r="I13"/>
  <c r="O52"/>
  <c r="K52"/>
  <c r="L52" s="1"/>
  <c r="I52"/>
  <c r="E52"/>
  <c r="I12"/>
  <c r="F51" s="1"/>
  <c r="K51"/>
  <c r="L51" s="1"/>
  <c r="K13"/>
  <c r="L13" s="1"/>
  <c r="K14"/>
  <c r="L14" s="1"/>
  <c r="L15"/>
  <c r="K16"/>
  <c r="L16" s="1"/>
  <c r="K18"/>
  <c r="L18" s="1"/>
  <c r="K19"/>
  <c r="L19" s="1"/>
  <c r="K20"/>
  <c r="L20" s="1"/>
  <c r="K21"/>
  <c r="L21" s="1"/>
  <c r="K22"/>
  <c r="L22" s="1"/>
  <c r="K23"/>
  <c r="L23" s="1"/>
  <c r="K24"/>
  <c r="L24" s="1"/>
  <c r="K25"/>
  <c r="L25" s="1"/>
  <c r="K26"/>
  <c r="L26" s="1"/>
  <c r="K27"/>
  <c r="L27" s="1"/>
  <c r="K28"/>
  <c r="L28" s="1"/>
  <c r="K29"/>
  <c r="L29" s="1"/>
  <c r="K30"/>
  <c r="L30" s="1"/>
  <c r="K31"/>
  <c r="L31" s="1"/>
  <c r="K32"/>
  <c r="L32" s="1"/>
  <c r="K33"/>
  <c r="L33" s="1"/>
  <c r="K34"/>
  <c r="L34" s="1"/>
  <c r="K35"/>
  <c r="L35" s="1"/>
  <c r="K36"/>
  <c r="L36" s="1"/>
  <c r="K37"/>
  <c r="L37" s="1"/>
  <c r="K38"/>
  <c r="L38" s="1"/>
  <c r="K39"/>
  <c r="L39" s="1"/>
  <c r="K40"/>
  <c r="L40" s="1"/>
  <c r="K41"/>
  <c r="L41" s="1"/>
  <c r="K42"/>
  <c r="L42" s="1"/>
  <c r="K43"/>
  <c r="L43" s="1"/>
  <c r="K44"/>
  <c r="L44" s="1"/>
  <c r="K45"/>
  <c r="L45" s="1"/>
  <c r="K46"/>
  <c r="L46" s="1"/>
  <c r="K47"/>
  <c r="L47" s="1"/>
  <c r="K48"/>
  <c r="L48" s="1"/>
  <c r="K49"/>
  <c r="L49" s="1"/>
  <c r="K50"/>
  <c r="L50" s="1"/>
  <c r="K12"/>
  <c r="L12" s="1"/>
  <c r="C51" s="1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12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M19" l="1"/>
  <c r="C12"/>
  <c r="C14"/>
  <c r="C16"/>
  <c r="C18"/>
  <c r="C20"/>
  <c r="C22"/>
  <c r="C24"/>
  <c r="C26"/>
  <c r="C28"/>
  <c r="C30"/>
  <c r="C32"/>
  <c r="C34"/>
  <c r="C36"/>
  <c r="C38"/>
  <c r="C40"/>
  <c r="C42"/>
  <c r="C44"/>
  <c r="C46"/>
  <c r="C48"/>
  <c r="C50"/>
  <c r="C52"/>
  <c r="C13"/>
  <c r="C15"/>
  <c r="C17"/>
  <c r="C19"/>
  <c r="C21"/>
  <c r="C23"/>
  <c r="C25"/>
  <c r="C27"/>
  <c r="C29"/>
  <c r="C31"/>
  <c r="C33"/>
  <c r="C35"/>
  <c r="C37"/>
  <c r="C39"/>
  <c r="C41"/>
  <c r="C43"/>
  <c r="C45"/>
  <c r="C47"/>
  <c r="C49"/>
  <c r="F12"/>
  <c r="F14"/>
  <c r="F16"/>
  <c r="F18"/>
  <c r="F20"/>
  <c r="F22"/>
  <c r="F24"/>
  <c r="F26"/>
  <c r="F28"/>
  <c r="F30"/>
  <c r="F32"/>
  <c r="F34"/>
  <c r="F36"/>
  <c r="F38"/>
  <c r="F40"/>
  <c r="F42"/>
  <c r="F44"/>
  <c r="F46"/>
  <c r="F48"/>
  <c r="F50"/>
  <c r="F52"/>
  <c r="F13"/>
  <c r="F15"/>
  <c r="F17"/>
  <c r="F19"/>
  <c r="F21"/>
  <c r="F23"/>
  <c r="F25"/>
  <c r="F27"/>
  <c r="F29"/>
  <c r="F31"/>
  <c r="F33"/>
  <c r="F35"/>
  <c r="F37"/>
  <c r="F39"/>
  <c r="F41"/>
  <c r="F43"/>
  <c r="F45"/>
  <c r="F47"/>
  <c r="F49"/>
  <c r="P51"/>
  <c r="P52"/>
  <c r="M52"/>
  <c r="M12"/>
  <c r="M14"/>
  <c r="M16"/>
  <c r="M18"/>
  <c r="M22"/>
  <c r="M24"/>
  <c r="M26"/>
  <c r="M28"/>
  <c r="M30"/>
  <c r="M32"/>
  <c r="M34"/>
  <c r="M36"/>
  <c r="M38"/>
  <c r="M40"/>
  <c r="M43"/>
  <c r="M44"/>
  <c r="M46"/>
  <c r="M48"/>
  <c r="M50"/>
  <c r="M20"/>
  <c r="P13"/>
  <c r="P15"/>
  <c r="P17"/>
  <c r="P19"/>
  <c r="P21"/>
  <c r="P23"/>
  <c r="P25"/>
  <c r="P27"/>
  <c r="P29"/>
  <c r="P31"/>
  <c r="P33"/>
  <c r="P36"/>
  <c r="P38"/>
  <c r="P40"/>
  <c r="P42"/>
  <c r="P44"/>
  <c r="P46"/>
  <c r="P48"/>
  <c r="P50"/>
  <c r="P35"/>
  <c r="M13"/>
  <c r="M15"/>
  <c r="M17"/>
  <c r="M21"/>
  <c r="M23"/>
  <c r="M25"/>
  <c r="M27"/>
  <c r="M29"/>
  <c r="M31"/>
  <c r="M33"/>
  <c r="M35"/>
  <c r="M37"/>
  <c r="M39"/>
  <c r="M41"/>
  <c r="M42"/>
  <c r="M45"/>
  <c r="M47"/>
  <c r="M49"/>
  <c r="M51"/>
  <c r="P12"/>
  <c r="P14"/>
  <c r="P16"/>
  <c r="P18"/>
  <c r="P20"/>
  <c r="P22"/>
  <c r="P24"/>
  <c r="P26"/>
  <c r="P28"/>
  <c r="P30"/>
  <c r="P32"/>
  <c r="P34"/>
  <c r="P37"/>
  <c r="P39"/>
  <c r="P41"/>
  <c r="P43"/>
  <c r="P45"/>
  <c r="P47"/>
  <c r="P49"/>
</calcChain>
</file>

<file path=xl/sharedStrings.xml><?xml version="1.0" encoding="utf-8"?>
<sst xmlns="http://schemas.openxmlformats.org/spreadsheetml/2006/main" count="100" uniqueCount="56">
  <si>
    <t>Endroit:</t>
  </si>
  <si>
    <t>Coord brêche:</t>
  </si>
  <si>
    <t>Date:</t>
  </si>
  <si>
    <t>N°</t>
  </si>
  <si>
    <t>X (Ft)</t>
  </si>
  <si>
    <t>Axe gauche</t>
  </si>
  <si>
    <t>Axe central</t>
  </si>
  <si>
    <t>Axe droit</t>
  </si>
  <si>
    <t>L Med</t>
  </si>
  <si>
    <t>(Cm)</t>
  </si>
  <si>
    <t>(In)</t>
  </si>
  <si>
    <t>(M)</t>
  </si>
  <si>
    <t>(Ft)</t>
  </si>
  <si>
    <t>L Sup</t>
  </si>
  <si>
    <t>L Inf</t>
  </si>
  <si>
    <t>D</t>
  </si>
  <si>
    <t>Y</t>
  </si>
  <si>
    <t>Feuille de mesures</t>
  </si>
  <si>
    <t>1er</t>
  </si>
  <si>
    <t xml:space="preserve">Y </t>
  </si>
  <si>
    <t>x = Axe des X</t>
  </si>
  <si>
    <t>Y = Axe des Y</t>
  </si>
  <si>
    <t>D = Distance des Trans</t>
  </si>
  <si>
    <t>L Sup = Lecture supérieure (KERN)</t>
  </si>
  <si>
    <t>L Med = Lecture médiane (KERN)</t>
  </si>
  <si>
    <t>L Inf = Lecture inférieure (KERN)</t>
  </si>
  <si>
    <t>2e</t>
  </si>
  <si>
    <t>3e</t>
  </si>
  <si>
    <t>: Prendre les mesures au KERN de chaque croisement Axe/Trans</t>
  </si>
  <si>
    <t>Conversion</t>
  </si>
  <si>
    <r>
      <t xml:space="preserve">: </t>
    </r>
    <r>
      <rPr>
        <b/>
        <sz val="11"/>
        <color theme="1"/>
        <rFont val="Calibri"/>
        <family val="2"/>
        <scheme val="minor"/>
      </rPr>
      <t>SI</t>
    </r>
    <r>
      <rPr>
        <sz val="11"/>
        <color theme="1"/>
        <rFont val="Calibri"/>
        <family val="2"/>
        <scheme val="minor"/>
      </rPr>
      <t xml:space="preserve"> pas possible de mesurer avec Déca, prendre (L sup - L Inf) = X (</t>
    </r>
    <r>
      <rPr>
        <b/>
        <i/>
        <sz val="11"/>
        <color theme="1"/>
        <rFont val="Calibri"/>
        <family val="2"/>
        <scheme val="minor"/>
      </rPr>
      <t>en M</t>
    </r>
    <r>
      <rPr>
        <sz val="11"/>
        <color theme="1"/>
        <rFont val="Calibri"/>
        <family val="2"/>
        <scheme val="minor"/>
      </rPr>
      <t xml:space="preserve">) </t>
    </r>
  </si>
  <si>
    <t>: N° et distance des Trans. (10'; 15'; 20' d'écart en Fct du terrain. 10' étant terrain peu plat).</t>
  </si>
  <si>
    <t>4e</t>
  </si>
  <si>
    <t>: Convertir les mesures en (In)</t>
  </si>
  <si>
    <t>5e</t>
  </si>
  <si>
    <t>(In)= (Cm) / 2,54</t>
  </si>
  <si>
    <t>(Ft)= (Cm) / 30,48</t>
  </si>
  <si>
    <t>et la soustraire par les Y</t>
  </si>
  <si>
    <t xml:space="preserve">des autres axes </t>
  </si>
  <si>
    <t>pour obtenir</t>
  </si>
  <si>
    <t>6e</t>
  </si>
  <si>
    <t xml:space="preserve">Ainsi, via l'exemple, Il faut prendre la mesure des Y (In) </t>
  </si>
  <si>
    <t xml:space="preserve">Ainsi, via l'exemple, Il faut prendre la distance D (Ft) </t>
  </si>
  <si>
    <t>et soustraire les D (Ft) des</t>
  </si>
  <si>
    <t>autres axes par cette côte</t>
  </si>
  <si>
    <r>
      <t xml:space="preserve">Prendre la Trans au bord de brêche de la RD et la déterminer comme </t>
    </r>
    <r>
      <rPr>
        <b/>
        <u/>
        <sz val="10"/>
        <color theme="1"/>
        <rFont val="Calibri"/>
        <family val="2"/>
        <scheme val="minor"/>
      </rPr>
      <t>hauteur et longueur de référence.</t>
    </r>
  </si>
  <si>
    <t>Méthode en plaçant le KERN sur le bord de brêche:</t>
  </si>
  <si>
    <t>Méthode en plaçant le KERN sur la limite arrière (En 6 étapes):</t>
  </si>
  <si>
    <t>EXEMPLES</t>
  </si>
  <si>
    <t>Même méthode sauf qu'il est inutile de déterminer la Trans bord de brêche car déjà</t>
  </si>
  <si>
    <t>côte de référence.</t>
  </si>
  <si>
    <r>
      <t xml:space="preserve"> Calcul pour la hauteur (Y)</t>
    </r>
    <r>
      <rPr>
        <b/>
        <sz val="11"/>
        <rFont val="Calibri"/>
        <family val="2"/>
        <scheme val="minor"/>
      </rPr>
      <t xml:space="preserve"> (In)</t>
    </r>
  </si>
  <si>
    <r>
      <t xml:space="preserve"> Calcul pour la longueur (X) </t>
    </r>
    <r>
      <rPr>
        <b/>
        <sz val="11"/>
        <rFont val="Calibri"/>
        <family val="2"/>
        <scheme val="minor"/>
      </rPr>
      <t>(Ft)</t>
    </r>
  </si>
  <si>
    <t>A</t>
  </si>
  <si>
    <t>A= Trans de Ref avec mesure prise au bord de brêche OU à la limite arrière.</t>
  </si>
  <si>
    <t>Attention, ne rentrer que les valeurs en CM ou M</t>
  </si>
</sst>
</file>

<file path=xl/styles.xml><?xml version="1.0" encoding="utf-8"?>
<styleSheet xmlns="http://schemas.openxmlformats.org/spreadsheetml/2006/main">
  <numFmts count="1">
    <numFmt numFmtId="164" formatCode="0.0"/>
  </numFmts>
  <fonts count="1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u/>
      <sz val="16"/>
      <color rgb="FF00206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.5"/>
      <color theme="1"/>
      <name val="Calibri"/>
      <family val="2"/>
      <scheme val="minor"/>
    </font>
    <font>
      <sz val="10.7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u/>
      <sz val="8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 applyBorder="1"/>
    <xf numFmtId="0" fontId="0" fillId="0" borderId="6" xfId="0" applyBorder="1"/>
    <xf numFmtId="0" fontId="0" fillId="0" borderId="0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8" xfId="0" applyBorder="1"/>
    <xf numFmtId="0" fontId="0" fillId="0" borderId="9" xfId="0" applyBorder="1"/>
    <xf numFmtId="0" fontId="0" fillId="0" borderId="2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3" borderId="1" xfId="0" applyFill="1" applyBorder="1" applyAlignment="1">
      <alignment horizontal="left"/>
    </xf>
    <xf numFmtId="0" fontId="2" fillId="0" borderId="0" xfId="0" applyFont="1" applyBorder="1" applyAlignment="1">
      <alignment horizontal="center"/>
    </xf>
    <xf numFmtId="0" fontId="0" fillId="4" borderId="1" xfId="0" applyFill="1" applyBorder="1" applyAlignment="1">
      <alignment horizontal="left"/>
    </xf>
    <xf numFmtId="0" fontId="6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5" borderId="1" xfId="0" applyFill="1" applyBorder="1" applyAlignment="1">
      <alignment horizontal="left"/>
    </xf>
    <xf numFmtId="0" fontId="0" fillId="7" borderId="1" xfId="0" applyFill="1" applyBorder="1" applyAlignment="1">
      <alignment horizontal="left"/>
    </xf>
    <xf numFmtId="0" fontId="1" fillId="7" borderId="10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0" fillId="6" borderId="1" xfId="0" applyFill="1" applyBorder="1" applyAlignment="1">
      <alignment vertical="top"/>
    </xf>
    <xf numFmtId="0" fontId="1" fillId="3" borderId="10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4" borderId="23" xfId="0" applyFont="1" applyFill="1" applyBorder="1" applyAlignment="1">
      <alignment horizontal="center"/>
    </xf>
    <xf numFmtId="0" fontId="1" fillId="7" borderId="24" xfId="0" applyFont="1" applyFill="1" applyBorder="1" applyAlignment="1">
      <alignment horizontal="center"/>
    </xf>
    <xf numFmtId="0" fontId="1" fillId="6" borderId="25" xfId="0" applyFont="1" applyFill="1" applyBorder="1" applyAlignment="1">
      <alignment horizontal="center"/>
    </xf>
    <xf numFmtId="0" fontId="1" fillId="5" borderId="23" xfId="0" applyFont="1" applyFill="1" applyBorder="1" applyAlignment="1">
      <alignment horizontal="center"/>
    </xf>
    <xf numFmtId="0" fontId="1" fillId="4" borderId="24" xfId="0" applyFont="1" applyFill="1" applyBorder="1" applyAlignment="1">
      <alignment horizontal="center"/>
    </xf>
    <xf numFmtId="0" fontId="1" fillId="5" borderId="24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0" fontId="1" fillId="5" borderId="10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1" fillId="7" borderId="14" xfId="0" applyFont="1" applyFill="1" applyBorder="1" applyAlignment="1">
      <alignment horizontal="center"/>
    </xf>
    <xf numFmtId="0" fontId="1" fillId="6" borderId="15" xfId="0" applyFont="1" applyFill="1" applyBorder="1" applyAlignment="1">
      <alignment horizontal="center"/>
    </xf>
    <xf numFmtId="0" fontId="1" fillId="5" borderId="13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5" borderId="14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8" borderId="22" xfId="0" applyFont="1" applyFill="1" applyBorder="1" applyAlignment="1">
      <alignment horizontal="center"/>
    </xf>
    <xf numFmtId="0" fontId="1" fillId="8" borderId="16" xfId="0" applyFont="1" applyFill="1" applyBorder="1" applyAlignment="1">
      <alignment horizontal="center"/>
    </xf>
    <xf numFmtId="0" fontId="1" fillId="8" borderId="17" xfId="0" applyFont="1" applyFill="1" applyBorder="1" applyAlignment="1">
      <alignment horizontal="center"/>
    </xf>
    <xf numFmtId="0" fontId="0" fillId="8" borderId="1" xfId="0" applyFill="1" applyBorder="1" applyAlignment="1">
      <alignment horizontal="left"/>
    </xf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4" fillId="0" borderId="0" xfId="0" applyFont="1" applyAlignment="1">
      <alignment horizontal="center" vertical="center"/>
    </xf>
    <xf numFmtId="0" fontId="0" fillId="2" borderId="0" xfId="0" applyFill="1" applyBorder="1" applyAlignment="1">
      <alignment horizontal="left"/>
    </xf>
    <xf numFmtId="0" fontId="1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4" fillId="0" borderId="2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0" xfId="0" applyFont="1" applyBorder="1" applyAlignment="1">
      <alignment horizontal="left"/>
    </xf>
    <xf numFmtId="0" fontId="10" fillId="0" borderId="0" xfId="0" applyFont="1" applyAlignment="1">
      <alignment horizontal="left"/>
    </xf>
    <xf numFmtId="0" fontId="10" fillId="0" borderId="21" xfId="0" applyFont="1" applyBorder="1" applyAlignment="1">
      <alignment horizontal="center"/>
    </xf>
    <xf numFmtId="0" fontId="12" fillId="0" borderId="0" xfId="0" applyFont="1" applyAlignment="1">
      <alignment horizontal="left"/>
    </xf>
    <xf numFmtId="0" fontId="13" fillId="0" borderId="0" xfId="0" applyFont="1" applyAlignment="1">
      <alignment horizontal="left"/>
    </xf>
    <xf numFmtId="0" fontId="11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/>
    <xf numFmtId="0" fontId="0" fillId="0" borderId="5" xfId="0" applyBorder="1" applyAlignment="1">
      <alignment horizontal="left"/>
    </xf>
    <xf numFmtId="0" fontId="0" fillId="0" borderId="0" xfId="0" applyAlignment="1">
      <alignment horizontal="left"/>
    </xf>
    <xf numFmtId="0" fontId="6" fillId="0" borderId="3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6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9" fillId="0" borderId="0" xfId="0" applyFont="1" applyAlignment="1">
      <alignment horizontal="left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2" borderId="22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0" fillId="0" borderId="10" xfId="0" applyBorder="1" applyAlignment="1">
      <alignment horizontal="left"/>
    </xf>
    <xf numFmtId="0" fontId="0" fillId="0" borderId="10" xfId="0" applyBorder="1"/>
    <xf numFmtId="0" fontId="0" fillId="0" borderId="0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6" xfId="0" applyBorder="1" applyAlignment="1">
      <alignment horizontal="center"/>
    </xf>
    <xf numFmtId="0" fontId="17" fillId="0" borderId="0" xfId="0" applyFont="1" applyBorder="1" applyAlignment="1">
      <alignment horizontal="center" vertical="center"/>
    </xf>
    <xf numFmtId="164" fontId="1" fillId="2" borderId="23" xfId="0" applyNumberFormat="1" applyFont="1" applyFill="1" applyBorder="1" applyAlignment="1">
      <alignment horizontal="center"/>
    </xf>
    <xf numFmtId="164" fontId="1" fillId="2" borderId="24" xfId="0" applyNumberFormat="1" applyFont="1" applyFill="1" applyBorder="1" applyAlignment="1">
      <alignment horizontal="center"/>
    </xf>
    <xf numFmtId="164" fontId="1" fillId="2" borderId="34" xfId="0" applyNumberFormat="1" applyFont="1" applyFill="1" applyBorder="1" applyAlignment="1">
      <alignment horizontal="center"/>
    </xf>
    <xf numFmtId="164" fontId="1" fillId="2" borderId="11" xfId="0" applyNumberFormat="1" applyFont="1" applyFill="1" applyBorder="1" applyAlignment="1">
      <alignment horizontal="center"/>
    </xf>
    <xf numFmtId="164" fontId="1" fillId="2" borderId="10" xfId="0" applyNumberFormat="1" applyFont="1" applyFill="1" applyBorder="1" applyAlignment="1">
      <alignment horizontal="center"/>
    </xf>
    <xf numFmtId="164" fontId="1" fillId="2" borderId="35" xfId="0" applyNumberFormat="1" applyFont="1" applyFill="1" applyBorder="1" applyAlignment="1">
      <alignment horizontal="center"/>
    </xf>
    <xf numFmtId="164" fontId="1" fillId="2" borderId="11" xfId="0" applyNumberFormat="1" applyFont="1" applyFill="1" applyBorder="1" applyAlignment="1"/>
    <xf numFmtId="164" fontId="1" fillId="2" borderId="10" xfId="0" applyNumberFormat="1" applyFont="1" applyFill="1" applyBorder="1" applyAlignment="1"/>
    <xf numFmtId="164" fontId="1" fillId="2" borderId="35" xfId="0" applyNumberFormat="1" applyFont="1" applyFill="1" applyBorder="1" applyAlignment="1"/>
    <xf numFmtId="164" fontId="1" fillId="2" borderId="10" xfId="0" applyNumberFormat="1" applyFont="1" applyFill="1" applyBorder="1"/>
    <xf numFmtId="164" fontId="1" fillId="2" borderId="11" xfId="0" applyNumberFormat="1" applyFont="1" applyFill="1" applyBorder="1" applyAlignment="1">
      <alignment horizontal="left"/>
    </xf>
    <xf numFmtId="164" fontId="1" fillId="2" borderId="10" xfId="0" applyNumberFormat="1" applyFont="1" applyFill="1" applyBorder="1" applyAlignment="1">
      <alignment horizontal="left"/>
    </xf>
    <xf numFmtId="164" fontId="1" fillId="2" borderId="35" xfId="0" applyNumberFormat="1" applyFont="1" applyFill="1" applyBorder="1"/>
    <xf numFmtId="164" fontId="1" fillId="2" borderId="35" xfId="0" applyNumberFormat="1" applyFont="1" applyFill="1" applyBorder="1" applyAlignment="1">
      <alignment horizontal="left"/>
    </xf>
    <xf numFmtId="164" fontId="1" fillId="2" borderId="11" xfId="0" applyNumberFormat="1" applyFont="1" applyFill="1" applyBorder="1" applyAlignment="1">
      <alignment vertical="center"/>
    </xf>
    <xf numFmtId="164" fontId="1" fillId="2" borderId="10" xfId="0" applyNumberFormat="1" applyFont="1" applyFill="1" applyBorder="1" applyAlignment="1">
      <alignment vertical="center"/>
    </xf>
    <xf numFmtId="164" fontId="1" fillId="2" borderId="35" xfId="0" applyNumberFormat="1" applyFont="1" applyFill="1" applyBorder="1" applyAlignment="1">
      <alignment vertical="center"/>
    </xf>
    <xf numFmtId="164" fontId="1" fillId="2" borderId="11" xfId="0" applyNumberFormat="1" applyFont="1" applyFill="1" applyBorder="1" applyAlignment="1">
      <alignment horizontal="center" vertical="center"/>
    </xf>
    <xf numFmtId="164" fontId="1" fillId="2" borderId="10" xfId="0" applyNumberFormat="1" applyFont="1" applyFill="1" applyBorder="1" applyAlignment="1">
      <alignment horizontal="center" vertical="center"/>
    </xf>
    <xf numFmtId="164" fontId="1" fillId="2" borderId="35" xfId="0" applyNumberFormat="1" applyFont="1" applyFill="1" applyBorder="1" applyAlignment="1">
      <alignment horizontal="center" vertical="center"/>
    </xf>
    <xf numFmtId="164" fontId="12" fillId="2" borderId="35" xfId="0" applyNumberFormat="1" applyFont="1" applyFill="1" applyBorder="1" applyAlignment="1"/>
    <xf numFmtId="164" fontId="1" fillId="0" borderId="11" xfId="0" applyNumberFormat="1" applyFont="1" applyBorder="1" applyAlignment="1">
      <alignment horizontal="left"/>
    </xf>
    <xf numFmtId="164" fontId="1" fillId="0" borderId="10" xfId="0" applyNumberFormat="1" applyFont="1" applyBorder="1"/>
    <xf numFmtId="164" fontId="1" fillId="0" borderId="35" xfId="0" applyNumberFormat="1" applyFont="1" applyBorder="1"/>
    <xf numFmtId="164" fontId="1" fillId="9" borderId="24" xfId="0" applyNumberFormat="1" applyFont="1" applyFill="1" applyBorder="1" applyAlignment="1">
      <alignment horizontal="center"/>
    </xf>
    <xf numFmtId="0" fontId="1" fillId="2" borderId="39" xfId="0" applyFont="1" applyFill="1" applyBorder="1" applyAlignment="1">
      <alignment horizontal="center"/>
    </xf>
    <xf numFmtId="164" fontId="1" fillId="0" borderId="32" xfId="0" applyNumberFormat="1" applyFont="1" applyBorder="1" applyAlignment="1">
      <alignment horizontal="left"/>
    </xf>
    <xf numFmtId="164" fontId="1" fillId="2" borderId="33" xfId="0" applyNumberFormat="1" applyFont="1" applyFill="1" applyBorder="1" applyAlignment="1">
      <alignment horizontal="center"/>
    </xf>
    <xf numFmtId="164" fontId="1" fillId="0" borderId="33" xfId="0" applyNumberFormat="1" applyFont="1" applyBorder="1"/>
    <xf numFmtId="164" fontId="1" fillId="0" borderId="40" xfId="0" applyNumberFormat="1" applyFont="1" applyBorder="1"/>
    <xf numFmtId="164" fontId="1" fillId="10" borderId="25" xfId="0" applyNumberFormat="1" applyFont="1" applyFill="1" applyBorder="1" applyAlignment="1">
      <alignment horizontal="center"/>
    </xf>
    <xf numFmtId="164" fontId="1" fillId="9" borderId="10" xfId="0" applyNumberFormat="1" applyFont="1" applyFill="1" applyBorder="1" applyAlignment="1">
      <alignment horizontal="center"/>
    </xf>
    <xf numFmtId="164" fontId="1" fillId="10" borderId="10" xfId="0" applyNumberFormat="1" applyFont="1" applyFill="1" applyBorder="1" applyAlignment="1">
      <alignment horizontal="center"/>
    </xf>
    <xf numFmtId="0" fontId="0" fillId="0" borderId="35" xfId="0" applyBorder="1"/>
    <xf numFmtId="164" fontId="1" fillId="10" borderId="22" xfId="0" applyNumberFormat="1" applyFont="1" applyFill="1" applyBorder="1" applyAlignment="1">
      <alignment horizontal="center"/>
    </xf>
    <xf numFmtId="0" fontId="18" fillId="0" borderId="8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00"/>
      <color rgb="FFFF33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2"/>
  <sheetViews>
    <sheetView workbookViewId="0">
      <selection activeCell="D16" sqref="D16:I16"/>
    </sheetView>
  </sheetViews>
  <sheetFormatPr baseColWidth="10" defaultRowHeight="15"/>
  <cols>
    <col min="1" max="6" width="5.7109375" style="3" customWidth="1"/>
    <col min="7" max="15" width="5.7109375" customWidth="1"/>
  </cols>
  <sheetData>
    <row r="1" spans="1:15">
      <c r="A1" s="111" t="s">
        <v>17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  <c r="O1" s="112"/>
    </row>
    <row r="2" spans="1:15">
      <c r="A2" s="111"/>
      <c r="B2" s="112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</row>
    <row r="3" spans="1:15" ht="15.75" thickBot="1">
      <c r="A3" s="113"/>
      <c r="B3" s="113"/>
      <c r="C3" s="113"/>
      <c r="D3" s="113"/>
      <c r="E3" s="113"/>
      <c r="F3" s="113"/>
      <c r="G3" s="113"/>
      <c r="H3" s="113"/>
      <c r="I3" s="113"/>
      <c r="J3" s="113"/>
      <c r="K3" s="113"/>
      <c r="L3" s="113"/>
      <c r="M3" s="113"/>
      <c r="N3" s="113"/>
      <c r="O3" s="113"/>
    </row>
    <row r="4" spans="1:15" s="1" customFormat="1">
      <c r="A4" s="100" t="s">
        <v>1</v>
      </c>
      <c r="B4" s="91"/>
      <c r="C4" s="91"/>
      <c r="D4" s="91"/>
      <c r="E4" s="91"/>
      <c r="F4" s="101"/>
      <c r="G4" s="102" t="s">
        <v>0</v>
      </c>
      <c r="H4" s="103"/>
      <c r="I4" s="103"/>
      <c r="J4" s="103"/>
      <c r="K4" s="104"/>
      <c r="L4" s="91" t="s">
        <v>2</v>
      </c>
      <c r="M4" s="91"/>
      <c r="N4" s="91"/>
      <c r="O4" s="101"/>
    </row>
    <row r="5" spans="1:15" ht="15.75" thickBot="1">
      <c r="A5" s="23"/>
      <c r="B5" s="24"/>
      <c r="C5" s="24"/>
      <c r="D5" s="24"/>
      <c r="E5" s="24"/>
      <c r="F5" s="25"/>
      <c r="G5" s="23"/>
      <c r="H5" s="9"/>
      <c r="I5" s="9"/>
      <c r="J5" s="9"/>
      <c r="K5" s="10"/>
      <c r="L5" s="5"/>
      <c r="M5" s="5"/>
      <c r="N5" s="5"/>
      <c r="O5" s="6"/>
    </row>
    <row r="6" spans="1:15" ht="15.75" thickBot="1">
      <c r="A6" s="108" t="s">
        <v>3</v>
      </c>
      <c r="B6" s="105" t="s">
        <v>4</v>
      </c>
      <c r="C6" s="97" t="s">
        <v>5</v>
      </c>
      <c r="D6" s="98"/>
      <c r="E6" s="99"/>
      <c r="F6" s="97" t="s">
        <v>6</v>
      </c>
      <c r="G6" s="98"/>
      <c r="H6" s="98"/>
      <c r="I6" s="98"/>
      <c r="J6" s="98"/>
      <c r="K6" s="98"/>
      <c r="L6" s="99"/>
      <c r="M6" s="97" t="s">
        <v>7</v>
      </c>
      <c r="N6" s="98"/>
      <c r="O6" s="99"/>
    </row>
    <row r="7" spans="1:15">
      <c r="A7" s="109"/>
      <c r="B7" s="106"/>
      <c r="C7" s="95" t="s">
        <v>8</v>
      </c>
      <c r="D7" s="96"/>
      <c r="E7" s="11" t="s">
        <v>19</v>
      </c>
      <c r="F7" s="12" t="s">
        <v>13</v>
      </c>
      <c r="G7" s="96" t="s">
        <v>8</v>
      </c>
      <c r="H7" s="96"/>
      <c r="I7" s="13" t="s">
        <v>14</v>
      </c>
      <c r="J7" s="96" t="s">
        <v>15</v>
      </c>
      <c r="K7" s="96"/>
      <c r="L7" s="11" t="s">
        <v>16</v>
      </c>
      <c r="M7" s="95" t="s">
        <v>8</v>
      </c>
      <c r="N7" s="96"/>
      <c r="O7" s="11" t="s">
        <v>16</v>
      </c>
    </row>
    <row r="8" spans="1:15" ht="15.75" thickBot="1">
      <c r="A8" s="110"/>
      <c r="B8" s="107"/>
      <c r="C8" s="14" t="s">
        <v>9</v>
      </c>
      <c r="D8" s="15" t="s">
        <v>10</v>
      </c>
      <c r="E8" s="16" t="s">
        <v>10</v>
      </c>
      <c r="F8" s="14" t="s">
        <v>9</v>
      </c>
      <c r="G8" s="15" t="s">
        <v>9</v>
      </c>
      <c r="H8" s="15" t="s">
        <v>10</v>
      </c>
      <c r="I8" s="15" t="s">
        <v>9</v>
      </c>
      <c r="J8" s="17" t="s">
        <v>11</v>
      </c>
      <c r="K8" s="15" t="s">
        <v>12</v>
      </c>
      <c r="L8" s="16" t="s">
        <v>10</v>
      </c>
      <c r="M8" s="14" t="s">
        <v>9</v>
      </c>
      <c r="N8" s="15" t="s">
        <v>10</v>
      </c>
      <c r="O8" s="16" t="s">
        <v>10</v>
      </c>
    </row>
    <row r="9" spans="1:15">
      <c r="A9" s="33">
        <v>1</v>
      </c>
      <c r="B9" s="53">
        <v>-42.7</v>
      </c>
      <c r="C9" s="35">
        <v>288</v>
      </c>
      <c r="D9" s="36">
        <v>113.4</v>
      </c>
      <c r="E9" s="37">
        <v>15.3</v>
      </c>
      <c r="F9" s="38"/>
      <c r="G9" s="39">
        <v>288.5</v>
      </c>
      <c r="H9" s="36">
        <v>113.6</v>
      </c>
      <c r="I9" s="40"/>
      <c r="J9" s="41">
        <v>24</v>
      </c>
      <c r="K9" s="41">
        <v>78.7</v>
      </c>
      <c r="L9" s="37">
        <v>15.1</v>
      </c>
      <c r="M9" s="35">
        <v>288.5</v>
      </c>
      <c r="N9" s="36">
        <v>113.6</v>
      </c>
      <c r="O9" s="37">
        <v>15.3</v>
      </c>
    </row>
    <row r="10" spans="1:15">
      <c r="A10" s="32">
        <v>2</v>
      </c>
      <c r="B10" s="54"/>
      <c r="C10" s="42"/>
      <c r="D10" s="28"/>
      <c r="E10" s="43"/>
      <c r="F10" s="44"/>
      <c r="G10" s="29"/>
      <c r="H10" s="28"/>
      <c r="I10" s="45"/>
      <c r="J10" s="31"/>
      <c r="K10" s="31"/>
      <c r="L10" s="43"/>
      <c r="M10" s="42"/>
      <c r="N10" s="28"/>
      <c r="O10" s="43"/>
    </row>
    <row r="11" spans="1:15">
      <c r="A11" s="32">
        <v>3</v>
      </c>
      <c r="B11" s="54">
        <v>0</v>
      </c>
      <c r="C11" s="42">
        <v>328</v>
      </c>
      <c r="D11" s="28">
        <v>129.1</v>
      </c>
      <c r="E11" s="43">
        <v>-0.4</v>
      </c>
      <c r="F11" s="44">
        <v>345.5</v>
      </c>
      <c r="G11" s="29">
        <v>327</v>
      </c>
      <c r="H11" s="28">
        <v>128.69999999999999</v>
      </c>
      <c r="I11" s="45">
        <v>308.5</v>
      </c>
      <c r="J11" s="31">
        <v>37</v>
      </c>
      <c r="K11" s="31">
        <v>121.4</v>
      </c>
      <c r="L11" s="43">
        <v>0</v>
      </c>
      <c r="M11" s="42">
        <v>328</v>
      </c>
      <c r="N11" s="28">
        <v>129.1</v>
      </c>
      <c r="O11" s="43">
        <v>-0.4</v>
      </c>
    </row>
    <row r="12" spans="1:15">
      <c r="A12" s="32">
        <v>4</v>
      </c>
      <c r="B12" s="54"/>
      <c r="C12" s="42"/>
      <c r="D12" s="28"/>
      <c r="E12" s="43"/>
      <c r="F12" s="44"/>
      <c r="G12" s="29"/>
      <c r="H12" s="28"/>
      <c r="I12" s="45"/>
      <c r="J12" s="31"/>
      <c r="K12" s="31"/>
      <c r="L12" s="43"/>
      <c r="M12" s="42"/>
      <c r="N12" s="28"/>
      <c r="O12" s="43"/>
    </row>
    <row r="13" spans="1:15" ht="15.75" thickBot="1">
      <c r="A13" s="34">
        <v>5</v>
      </c>
      <c r="B13" s="55"/>
      <c r="C13" s="46"/>
      <c r="D13" s="47"/>
      <c r="E13" s="48"/>
      <c r="F13" s="49"/>
      <c r="G13" s="50"/>
      <c r="H13" s="47"/>
      <c r="I13" s="51"/>
      <c r="J13" s="52"/>
      <c r="K13" s="52"/>
      <c r="L13" s="48"/>
      <c r="M13" s="46"/>
      <c r="N13" s="47"/>
      <c r="O13" s="48"/>
    </row>
    <row r="14" spans="1:15">
      <c r="A14" s="87" t="s">
        <v>20</v>
      </c>
      <c r="B14" s="87"/>
      <c r="C14" s="87"/>
      <c r="D14" s="87" t="s">
        <v>23</v>
      </c>
      <c r="E14" s="87"/>
      <c r="F14" s="87"/>
      <c r="G14" s="87"/>
      <c r="H14" s="87"/>
      <c r="I14" s="87"/>
      <c r="J14" s="90" t="s">
        <v>29</v>
      </c>
      <c r="K14" s="91"/>
      <c r="L14" s="91"/>
      <c r="M14" s="91"/>
      <c r="N14" s="91"/>
      <c r="O14" s="91"/>
    </row>
    <row r="15" spans="1:15">
      <c r="A15" s="88" t="s">
        <v>21</v>
      </c>
      <c r="B15" s="88"/>
      <c r="C15" s="88"/>
      <c r="D15" s="88" t="s">
        <v>24</v>
      </c>
      <c r="E15" s="88"/>
      <c r="F15" s="88"/>
      <c r="G15" s="88"/>
      <c r="H15" s="88"/>
      <c r="I15" s="88"/>
      <c r="J15" s="5"/>
      <c r="K15" s="92" t="s">
        <v>35</v>
      </c>
      <c r="L15" s="93"/>
      <c r="M15" s="93"/>
      <c r="N15" s="93"/>
      <c r="O15" s="5"/>
    </row>
    <row r="16" spans="1:15">
      <c r="A16" s="88" t="s">
        <v>22</v>
      </c>
      <c r="B16" s="89"/>
      <c r="C16" s="89"/>
      <c r="D16" s="88" t="s">
        <v>25</v>
      </c>
      <c r="E16" s="88"/>
      <c r="F16" s="88"/>
      <c r="G16" s="88"/>
      <c r="H16" s="88"/>
      <c r="I16" s="88"/>
      <c r="J16" s="5"/>
      <c r="K16" s="92" t="s">
        <v>36</v>
      </c>
      <c r="L16" s="92"/>
      <c r="M16" s="92"/>
      <c r="N16" s="92"/>
      <c r="O16" s="5"/>
    </row>
    <row r="17" spans="1:16">
      <c r="A17" s="21"/>
      <c r="B17" s="22"/>
      <c r="C17" s="22"/>
      <c r="D17" s="21"/>
      <c r="E17" s="21"/>
      <c r="F17" s="21"/>
      <c r="G17" s="21"/>
      <c r="H17" s="21"/>
      <c r="I17" s="21"/>
      <c r="J17" s="5"/>
      <c r="K17" s="5"/>
      <c r="L17" s="5"/>
      <c r="M17" s="5"/>
      <c r="N17" s="5"/>
      <c r="O17" s="5"/>
    </row>
    <row r="18" spans="1:16">
      <c r="A18" s="74" t="s">
        <v>47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</row>
    <row r="19" spans="1:16" ht="15.75" customHeight="1" thickBot="1">
      <c r="A19" s="19"/>
      <c r="B19" s="19"/>
      <c r="C19" s="19"/>
      <c r="D19" s="19"/>
      <c r="E19" s="19"/>
      <c r="F19" s="19"/>
      <c r="G19" s="19"/>
      <c r="H19" s="19"/>
      <c r="I19" s="5"/>
      <c r="J19" s="5"/>
      <c r="K19" s="5"/>
      <c r="L19" s="5"/>
      <c r="M19" s="5"/>
      <c r="N19" s="5"/>
      <c r="O19" s="5"/>
    </row>
    <row r="20" spans="1:16" ht="15.75" thickBot="1">
      <c r="A20" s="1" t="s">
        <v>18</v>
      </c>
      <c r="B20" s="18"/>
      <c r="C20" s="94" t="s">
        <v>31</v>
      </c>
      <c r="D20" s="86"/>
      <c r="E20" s="86"/>
      <c r="F20" s="86"/>
      <c r="G20" s="86"/>
      <c r="H20" s="86"/>
      <c r="I20" s="86"/>
      <c r="J20" s="86"/>
      <c r="K20" s="86"/>
      <c r="L20" s="86"/>
      <c r="M20" s="86"/>
      <c r="N20" s="86"/>
      <c r="O20" s="86"/>
      <c r="P20" s="4"/>
    </row>
    <row r="21" spans="1:16" ht="15.75" thickBot="1">
      <c r="A21" s="1" t="s">
        <v>26</v>
      </c>
      <c r="B21" s="26"/>
      <c r="C21" s="85" t="s">
        <v>30</v>
      </c>
      <c r="D21" s="86"/>
      <c r="E21" s="86"/>
      <c r="F21" s="86"/>
      <c r="G21" s="86"/>
      <c r="H21" s="86"/>
      <c r="I21" s="86"/>
      <c r="J21" s="86"/>
      <c r="K21" s="86"/>
      <c r="L21" s="86"/>
      <c r="M21" s="86"/>
      <c r="N21" s="86"/>
      <c r="O21" s="86"/>
    </row>
    <row r="22" spans="1:16" ht="15.75" thickBot="1">
      <c r="A22" s="1" t="s">
        <v>27</v>
      </c>
      <c r="B22" s="20"/>
      <c r="C22" s="86" t="s">
        <v>28</v>
      </c>
      <c r="D22" s="86"/>
      <c r="E22" s="86"/>
      <c r="F22" s="86"/>
      <c r="G22" s="86"/>
      <c r="H22" s="86"/>
      <c r="I22" s="86"/>
      <c r="J22" s="86"/>
      <c r="K22" s="86"/>
      <c r="L22" s="86"/>
      <c r="M22" s="86"/>
      <c r="N22" s="86"/>
      <c r="O22" s="86"/>
    </row>
    <row r="23" spans="1:16" ht="15.75" thickBot="1">
      <c r="A23" s="1" t="s">
        <v>32</v>
      </c>
      <c r="B23" s="27"/>
      <c r="C23" s="85" t="s">
        <v>33</v>
      </c>
      <c r="D23" s="86"/>
      <c r="E23" s="86"/>
      <c r="F23" s="86"/>
      <c r="G23" s="86"/>
      <c r="H23" s="86"/>
      <c r="I23" s="86"/>
      <c r="J23" s="86"/>
      <c r="K23" s="86"/>
      <c r="L23" s="86"/>
      <c r="M23" s="86"/>
      <c r="N23" s="86"/>
      <c r="O23" s="86"/>
    </row>
    <row r="24" spans="1:16" ht="15.75" thickBot="1">
      <c r="A24" s="1"/>
      <c r="B24" s="63"/>
      <c r="C24" s="7"/>
      <c r="G24" s="3"/>
      <c r="H24" s="3"/>
      <c r="I24" s="3"/>
      <c r="J24" s="3"/>
      <c r="K24" s="3"/>
      <c r="L24" s="3"/>
      <c r="M24" s="3"/>
      <c r="N24" s="3"/>
      <c r="O24" s="3"/>
    </row>
    <row r="25" spans="1:16">
      <c r="A25" s="66" t="s">
        <v>45</v>
      </c>
      <c r="B25" s="67"/>
      <c r="C25" s="67"/>
      <c r="D25" s="67"/>
      <c r="E25" s="67"/>
      <c r="F25" s="67"/>
      <c r="G25" s="67"/>
      <c r="H25" s="67"/>
      <c r="I25" s="67"/>
      <c r="J25" s="67"/>
      <c r="K25" s="67"/>
      <c r="L25" s="67"/>
      <c r="M25" s="67"/>
      <c r="N25" s="67"/>
      <c r="O25" s="68"/>
    </row>
    <row r="26" spans="1:16" ht="15.75" thickBot="1">
      <c r="A26" s="69"/>
      <c r="B26" s="70"/>
      <c r="C26" s="70"/>
      <c r="D26" s="70"/>
      <c r="E26" s="70"/>
      <c r="F26" s="70"/>
      <c r="G26" s="70"/>
      <c r="H26" s="70"/>
      <c r="I26" s="70"/>
      <c r="J26" s="70"/>
      <c r="K26" s="70"/>
      <c r="L26" s="70"/>
      <c r="M26" s="70"/>
      <c r="N26" s="70"/>
      <c r="O26" s="71"/>
    </row>
    <row r="27" spans="1:16">
      <c r="A27" s="62"/>
      <c r="B27" s="62"/>
      <c r="C27" s="62"/>
      <c r="D27" s="62"/>
      <c r="E27" s="62"/>
      <c r="F27" s="62"/>
      <c r="G27" s="62"/>
      <c r="H27" s="62"/>
      <c r="I27" s="62"/>
      <c r="J27" s="62"/>
      <c r="K27" s="62"/>
      <c r="L27" s="62"/>
      <c r="M27" s="62"/>
      <c r="N27" s="62"/>
      <c r="O27" s="62"/>
    </row>
    <row r="28" spans="1:16">
      <c r="A28" s="72" t="s">
        <v>48</v>
      </c>
      <c r="B28" s="73"/>
      <c r="C28" s="73"/>
      <c r="D28" s="73"/>
      <c r="E28" s="73"/>
      <c r="F28" s="73"/>
      <c r="G28" s="73"/>
      <c r="H28" s="73"/>
      <c r="I28" s="73"/>
      <c r="J28" s="73"/>
      <c r="K28" s="73"/>
      <c r="L28" s="73"/>
      <c r="M28" s="73"/>
      <c r="N28" s="73"/>
      <c r="O28" s="73"/>
    </row>
    <row r="29" spans="1:16" ht="15.75" thickBot="1">
      <c r="A29" s="64"/>
      <c r="B29" s="62"/>
      <c r="C29" s="62"/>
      <c r="D29" s="62"/>
      <c r="E29" s="62"/>
      <c r="F29" s="62"/>
      <c r="G29" s="62"/>
      <c r="H29" s="62"/>
      <c r="I29" s="62"/>
      <c r="J29" s="62"/>
      <c r="K29" s="62"/>
      <c r="L29" s="62"/>
      <c r="M29" s="62"/>
      <c r="N29" s="62"/>
      <c r="O29" s="62"/>
    </row>
    <row r="30" spans="1:16" ht="15.75" thickBot="1">
      <c r="A30" s="1" t="s">
        <v>34</v>
      </c>
      <c r="B30" s="30"/>
      <c r="C30" s="82" t="s">
        <v>41</v>
      </c>
      <c r="D30" s="82"/>
      <c r="E30" s="82"/>
      <c r="F30" s="82"/>
      <c r="G30" s="82"/>
      <c r="H30" s="82"/>
      <c r="I30" s="82"/>
      <c r="J30" s="82"/>
      <c r="K30" s="60">
        <v>128.69999999999999</v>
      </c>
      <c r="L30" s="83" t="s">
        <v>37</v>
      </c>
      <c r="M30" s="84"/>
      <c r="N30" s="84"/>
      <c r="O30" s="84"/>
    </row>
    <row r="31" spans="1:16" ht="15.75" thickBot="1">
      <c r="C31" s="65" t="s">
        <v>38</v>
      </c>
      <c r="D31" s="65"/>
      <c r="E31" s="65"/>
      <c r="F31" s="60">
        <v>129.1</v>
      </c>
      <c r="G31" s="76" t="s">
        <v>39</v>
      </c>
      <c r="H31" s="76"/>
      <c r="I31" s="61">
        <v>-0.4</v>
      </c>
      <c r="K31" s="80" t="s">
        <v>51</v>
      </c>
      <c r="L31" s="81"/>
      <c r="M31" s="81"/>
      <c r="N31" s="81"/>
      <c r="O31" s="81"/>
    </row>
    <row r="32" spans="1:16" ht="15.75" thickBot="1"/>
    <row r="33" spans="1:15" ht="15.75" thickBot="1">
      <c r="A33" s="1" t="s">
        <v>40</v>
      </c>
      <c r="B33" s="56"/>
      <c r="C33" s="75" t="s">
        <v>42</v>
      </c>
      <c r="D33" s="75"/>
      <c r="E33" s="75"/>
      <c r="F33" s="75"/>
      <c r="G33" s="75"/>
      <c r="H33" s="75"/>
      <c r="I33" s="75"/>
      <c r="J33" s="76"/>
      <c r="K33" s="59">
        <v>121.4</v>
      </c>
      <c r="L33" s="77" t="s">
        <v>43</v>
      </c>
      <c r="M33" s="78"/>
      <c r="N33" s="78"/>
      <c r="O33" s="78"/>
    </row>
    <row r="34" spans="1:15" ht="15.75" thickBot="1">
      <c r="C34" s="65" t="s">
        <v>44</v>
      </c>
      <c r="D34" s="65"/>
      <c r="E34" s="65"/>
      <c r="F34" s="65"/>
      <c r="G34" s="75" t="s">
        <v>39</v>
      </c>
      <c r="H34" s="79"/>
      <c r="I34" s="58">
        <v>-42.7</v>
      </c>
      <c r="K34" s="80" t="s">
        <v>52</v>
      </c>
      <c r="L34" s="81"/>
      <c r="M34" s="81"/>
      <c r="N34" s="81"/>
      <c r="O34" s="81"/>
    </row>
    <row r="36" spans="1:15" ht="15.75" thickBot="1">
      <c r="A36" s="7"/>
      <c r="B36" s="8"/>
      <c r="C36" s="8"/>
      <c r="D36" s="8"/>
      <c r="E36" s="8"/>
      <c r="F36" s="8"/>
      <c r="G36" s="9"/>
      <c r="H36" s="9"/>
      <c r="I36" s="9"/>
      <c r="J36" s="9"/>
      <c r="K36" s="9"/>
      <c r="L36" s="9"/>
      <c r="M36" s="9"/>
      <c r="N36" s="9"/>
      <c r="O36" s="5"/>
    </row>
    <row r="39" spans="1:15">
      <c r="A39" s="74" t="s">
        <v>46</v>
      </c>
      <c r="B39" s="74"/>
      <c r="C39" s="74"/>
      <c r="D39" s="74"/>
      <c r="E39" s="74"/>
      <c r="F39" s="74"/>
      <c r="G39" s="74"/>
      <c r="H39" s="74"/>
      <c r="I39" s="74"/>
      <c r="J39" s="74"/>
      <c r="K39" s="74"/>
      <c r="L39" s="74"/>
      <c r="M39" s="74"/>
      <c r="N39" s="74"/>
      <c r="O39" s="74"/>
    </row>
    <row r="41" spans="1:15">
      <c r="B41" s="65" t="s">
        <v>49</v>
      </c>
      <c r="C41" s="65"/>
      <c r="D41" s="65"/>
      <c r="E41" s="65"/>
      <c r="F41" s="65"/>
      <c r="G41" s="65"/>
      <c r="H41" s="65"/>
      <c r="I41" s="65"/>
      <c r="J41" s="65"/>
      <c r="K41" s="65"/>
      <c r="L41" s="65"/>
      <c r="M41" s="65"/>
      <c r="N41" s="65"/>
      <c r="O41" s="65"/>
    </row>
    <row r="42" spans="1:15">
      <c r="B42" s="65" t="s">
        <v>50</v>
      </c>
      <c r="C42" s="65"/>
      <c r="D42" s="65"/>
      <c r="E42" s="65"/>
      <c r="F42" s="65"/>
      <c r="G42" s="65"/>
      <c r="H42" s="65"/>
      <c r="I42" s="65"/>
      <c r="J42" s="65"/>
      <c r="K42" s="65"/>
      <c r="L42" s="65"/>
      <c r="M42" s="65"/>
      <c r="N42" s="65"/>
      <c r="O42" s="65"/>
    </row>
  </sheetData>
  <mergeCells count="42">
    <mergeCell ref="A1:O3"/>
    <mergeCell ref="M7:N7"/>
    <mergeCell ref="M6:O6"/>
    <mergeCell ref="A4:F4"/>
    <mergeCell ref="L4:O4"/>
    <mergeCell ref="G4:K4"/>
    <mergeCell ref="B6:B8"/>
    <mergeCell ref="A6:A8"/>
    <mergeCell ref="C7:D7"/>
    <mergeCell ref="C6:E6"/>
    <mergeCell ref="F6:L6"/>
    <mergeCell ref="G7:H7"/>
    <mergeCell ref="J7:K7"/>
    <mergeCell ref="C23:O23"/>
    <mergeCell ref="D14:I14"/>
    <mergeCell ref="D15:I15"/>
    <mergeCell ref="D16:I16"/>
    <mergeCell ref="A16:C16"/>
    <mergeCell ref="C21:O21"/>
    <mergeCell ref="J14:O14"/>
    <mergeCell ref="K15:N15"/>
    <mergeCell ref="K16:N16"/>
    <mergeCell ref="A18:O18"/>
    <mergeCell ref="C20:O20"/>
    <mergeCell ref="C22:O22"/>
    <mergeCell ref="A14:C14"/>
    <mergeCell ref="A15:C15"/>
    <mergeCell ref="B41:O41"/>
    <mergeCell ref="B42:O42"/>
    <mergeCell ref="A25:O26"/>
    <mergeCell ref="A28:O28"/>
    <mergeCell ref="A39:O39"/>
    <mergeCell ref="C33:J33"/>
    <mergeCell ref="L33:O33"/>
    <mergeCell ref="G34:H34"/>
    <mergeCell ref="K34:O34"/>
    <mergeCell ref="C34:F34"/>
    <mergeCell ref="C30:J30"/>
    <mergeCell ref="L30:O30"/>
    <mergeCell ref="C31:E31"/>
    <mergeCell ref="G31:H31"/>
    <mergeCell ref="K31:O31"/>
  </mergeCells>
  <pageMargins left="0.7" right="0.7" top="0.36" bottom="0.75" header="0.3" footer="0.3"/>
  <pageSetup paperSize="9" orientation="portrait" horizontalDpi="200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Q52"/>
  <sheetViews>
    <sheetView tabSelected="1" workbookViewId="0">
      <selection activeCell="K12" sqref="K12"/>
    </sheetView>
  </sheetViews>
  <sheetFormatPr baseColWidth="10" defaultRowHeight="15"/>
  <cols>
    <col min="1" max="1" width="1.7109375" style="57" customWidth="1"/>
    <col min="2" max="2" width="4.28515625" style="3" customWidth="1"/>
    <col min="3" max="3" width="6.42578125" style="3" customWidth="1"/>
    <col min="4" max="5" width="6" style="3" customWidth="1"/>
    <col min="6" max="6" width="6.42578125" style="3" customWidth="1"/>
    <col min="7" max="7" width="5.7109375" style="3" customWidth="1"/>
    <col min="8" max="12" width="5.7109375" style="57" customWidth="1"/>
    <col min="13" max="13" width="6.42578125" style="57" customWidth="1"/>
    <col min="14" max="15" width="5.7109375" style="57" customWidth="1"/>
    <col min="16" max="16" width="6.42578125" style="57" customWidth="1"/>
    <col min="17" max="16384" width="11.42578125" style="57"/>
  </cols>
  <sheetData>
    <row r="1" spans="2:16">
      <c r="B1" s="119" t="s">
        <v>17</v>
      </c>
      <c r="C1" s="103"/>
      <c r="D1" s="103"/>
      <c r="E1" s="103"/>
      <c r="F1" s="103"/>
      <c r="G1" s="103"/>
      <c r="H1" s="103"/>
      <c r="I1" s="103"/>
      <c r="J1" s="103"/>
      <c r="K1" s="103"/>
      <c r="L1" s="103"/>
      <c r="M1" s="103"/>
      <c r="N1" s="103"/>
      <c r="O1" s="103"/>
      <c r="P1" s="104"/>
    </row>
    <row r="2" spans="2:16">
      <c r="B2" s="120"/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2"/>
    </row>
    <row r="3" spans="2:16" ht="15.75" thickBot="1">
      <c r="B3" s="123"/>
      <c r="C3" s="113"/>
      <c r="D3" s="113"/>
      <c r="E3" s="113"/>
      <c r="F3" s="113"/>
      <c r="G3" s="113"/>
      <c r="H3" s="113"/>
      <c r="I3" s="113"/>
      <c r="J3" s="113"/>
      <c r="K3" s="113"/>
      <c r="L3" s="113"/>
      <c r="M3" s="113"/>
      <c r="N3" s="113"/>
      <c r="O3" s="113"/>
      <c r="P3" s="124"/>
    </row>
    <row r="4" spans="2:16">
      <c r="B4" s="118"/>
      <c r="C4" s="118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</row>
    <row r="5" spans="2:16">
      <c r="B5" s="128" t="s">
        <v>54</v>
      </c>
      <c r="C5" s="128"/>
      <c r="D5" s="128"/>
      <c r="E5" s="128"/>
      <c r="F5" s="128"/>
      <c r="G5" s="128"/>
      <c r="H5" s="128"/>
      <c r="I5" s="128"/>
      <c r="J5" s="128"/>
      <c r="K5" s="128"/>
      <c r="L5" s="128"/>
      <c r="M5" s="128"/>
      <c r="N5" s="128"/>
      <c r="O5" s="128"/>
      <c r="P5" s="128"/>
    </row>
    <row r="6" spans="2:16" ht="15.75" thickBot="1">
      <c r="B6" s="118"/>
      <c r="C6" s="118"/>
      <c r="D6" s="118"/>
      <c r="E6" s="118"/>
      <c r="F6" s="164" t="s">
        <v>55</v>
      </c>
      <c r="G6" s="164"/>
      <c r="H6" s="164"/>
      <c r="I6" s="164"/>
      <c r="J6" s="164"/>
      <c r="K6" s="164"/>
      <c r="L6" s="118"/>
      <c r="M6" s="118"/>
      <c r="N6" s="118"/>
      <c r="O6" s="118"/>
      <c r="P6" s="118"/>
    </row>
    <row r="7" spans="2:16" s="2" customFormat="1">
      <c r="B7" s="100" t="s">
        <v>1</v>
      </c>
      <c r="C7" s="91"/>
      <c r="D7" s="91"/>
      <c r="E7" s="91"/>
      <c r="F7" s="91"/>
      <c r="G7" s="101"/>
      <c r="H7" s="102" t="s">
        <v>0</v>
      </c>
      <c r="I7" s="103"/>
      <c r="J7" s="103"/>
      <c r="K7" s="103"/>
      <c r="L7" s="104"/>
      <c r="M7" s="91" t="s">
        <v>2</v>
      </c>
      <c r="N7" s="91"/>
      <c r="O7" s="91"/>
      <c r="P7" s="101"/>
    </row>
    <row r="8" spans="2:16" ht="15.75" thickBot="1">
      <c r="B8" s="23"/>
      <c r="C8" s="24"/>
      <c r="D8" s="24"/>
      <c r="E8" s="24"/>
      <c r="F8" s="24"/>
      <c r="G8" s="25"/>
      <c r="H8" s="23"/>
      <c r="I8" s="9"/>
      <c r="J8" s="9"/>
      <c r="K8" s="9"/>
      <c r="L8" s="10"/>
      <c r="M8" s="5"/>
      <c r="N8" s="5"/>
      <c r="O8" s="5"/>
      <c r="P8" s="6"/>
    </row>
    <row r="9" spans="2:16" ht="15.75" thickBot="1">
      <c r="B9" s="108" t="s">
        <v>3</v>
      </c>
      <c r="C9" s="105" t="s">
        <v>4</v>
      </c>
      <c r="D9" s="97" t="s">
        <v>5</v>
      </c>
      <c r="E9" s="98"/>
      <c r="F9" s="99"/>
      <c r="G9" s="97" t="s">
        <v>6</v>
      </c>
      <c r="H9" s="98"/>
      <c r="I9" s="98"/>
      <c r="J9" s="98"/>
      <c r="K9" s="98"/>
      <c r="L9" s="98"/>
      <c r="M9" s="99"/>
      <c r="N9" s="125" t="s">
        <v>7</v>
      </c>
      <c r="O9" s="98"/>
      <c r="P9" s="99"/>
    </row>
    <row r="10" spans="2:16">
      <c r="B10" s="109"/>
      <c r="C10" s="106"/>
      <c r="D10" s="95" t="s">
        <v>8</v>
      </c>
      <c r="E10" s="96"/>
      <c r="F10" s="11" t="s">
        <v>19</v>
      </c>
      <c r="G10" s="12" t="s">
        <v>13</v>
      </c>
      <c r="H10" s="96" t="s">
        <v>8</v>
      </c>
      <c r="I10" s="96"/>
      <c r="J10" s="13" t="s">
        <v>14</v>
      </c>
      <c r="K10" s="96" t="s">
        <v>15</v>
      </c>
      <c r="L10" s="96"/>
      <c r="M10" s="11" t="s">
        <v>16</v>
      </c>
      <c r="N10" s="126" t="s">
        <v>8</v>
      </c>
      <c r="O10" s="96"/>
      <c r="P10" s="11" t="s">
        <v>16</v>
      </c>
    </row>
    <row r="11" spans="2:16" ht="15.75" thickBot="1">
      <c r="B11" s="110"/>
      <c r="C11" s="107"/>
      <c r="D11" s="14" t="s">
        <v>9</v>
      </c>
      <c r="E11" s="15" t="s">
        <v>10</v>
      </c>
      <c r="F11" s="16" t="s">
        <v>10</v>
      </c>
      <c r="G11" s="14" t="s">
        <v>9</v>
      </c>
      <c r="H11" s="15" t="s">
        <v>9</v>
      </c>
      <c r="I11" s="15" t="s">
        <v>10</v>
      </c>
      <c r="J11" s="15" t="s">
        <v>9</v>
      </c>
      <c r="K11" s="17" t="s">
        <v>11</v>
      </c>
      <c r="L11" s="15" t="s">
        <v>12</v>
      </c>
      <c r="M11" s="16" t="s">
        <v>10</v>
      </c>
      <c r="N11" s="127" t="s">
        <v>9</v>
      </c>
      <c r="O11" s="15" t="s">
        <v>10</v>
      </c>
      <c r="P11" s="16" t="s">
        <v>10</v>
      </c>
    </row>
    <row r="12" spans="2:16">
      <c r="B12" s="114" t="s">
        <v>53</v>
      </c>
      <c r="C12" s="163">
        <f>L12-L12</f>
        <v>0</v>
      </c>
      <c r="D12" s="129">
        <v>328</v>
      </c>
      <c r="E12" s="153">
        <f>D12/2.54</f>
        <v>129.13385826771653</v>
      </c>
      <c r="F12" s="159">
        <f>I12-E12</f>
        <v>-0.39370078740157055</v>
      </c>
      <c r="G12" s="129">
        <v>345.5</v>
      </c>
      <c r="H12" s="133">
        <v>327</v>
      </c>
      <c r="I12" s="153">
        <f t="shared" ref="I12:I52" si="0">H12/2.54</f>
        <v>128.74015748031496</v>
      </c>
      <c r="J12" s="130">
        <v>308.5</v>
      </c>
      <c r="K12" s="153">
        <f>G12-J12</f>
        <v>37</v>
      </c>
      <c r="L12" s="153">
        <f>K12/0.3048</f>
        <v>121.39107611548556</v>
      </c>
      <c r="M12" s="159">
        <f>I12-I12</f>
        <v>0</v>
      </c>
      <c r="N12" s="131">
        <v>328</v>
      </c>
      <c r="O12" s="153">
        <f>N12/2.54</f>
        <v>129.13385826771653</v>
      </c>
      <c r="P12" s="159">
        <f>I12-O12</f>
        <v>-0.39370078740157055</v>
      </c>
    </row>
    <row r="13" spans="2:16">
      <c r="B13" s="115">
        <v>1</v>
      </c>
      <c r="C13" s="163">
        <f>L13-L12</f>
        <v>-121.39107611548556</v>
      </c>
      <c r="D13" s="132">
        <v>113</v>
      </c>
      <c r="E13" s="153">
        <f t="shared" ref="E13:E52" si="1">D13/2.54</f>
        <v>44.488188976377955</v>
      </c>
      <c r="F13" s="159">
        <f>I12-E13</f>
        <v>84.251968503937007</v>
      </c>
      <c r="G13" s="132"/>
      <c r="H13" s="133">
        <v>112</v>
      </c>
      <c r="I13" s="153">
        <f t="shared" si="0"/>
        <v>44.094488188976378</v>
      </c>
      <c r="J13" s="133"/>
      <c r="K13" s="153">
        <f t="shared" ref="K13:K50" si="2">G13-J13</f>
        <v>0</v>
      </c>
      <c r="L13" s="153">
        <f t="shared" ref="L13:L52" si="3">K13/0.3048</f>
        <v>0</v>
      </c>
      <c r="M13" s="159">
        <f>I12-I13</f>
        <v>84.645669291338578</v>
      </c>
      <c r="N13" s="134">
        <v>112</v>
      </c>
      <c r="O13" s="153">
        <f t="shared" ref="O13:O52" si="4">N13/2.54</f>
        <v>44.094488188976378</v>
      </c>
      <c r="P13" s="159">
        <f>I12-O13</f>
        <v>84.645669291338578</v>
      </c>
    </row>
    <row r="14" spans="2:16">
      <c r="B14" s="115">
        <v>2</v>
      </c>
      <c r="C14" s="163">
        <f>L14-L12</f>
        <v>-121.39107611548556</v>
      </c>
      <c r="D14" s="132"/>
      <c r="E14" s="153">
        <f t="shared" si="1"/>
        <v>0</v>
      </c>
      <c r="F14" s="159">
        <f>I12-E14</f>
        <v>128.74015748031496</v>
      </c>
      <c r="G14" s="132"/>
      <c r="H14" s="133"/>
      <c r="I14" s="153">
        <f t="shared" si="0"/>
        <v>0</v>
      </c>
      <c r="J14" s="133"/>
      <c r="K14" s="153">
        <f t="shared" si="2"/>
        <v>0</v>
      </c>
      <c r="L14" s="153">
        <f t="shared" si="3"/>
        <v>0</v>
      </c>
      <c r="M14" s="159">
        <f>I12-I14</f>
        <v>128.74015748031496</v>
      </c>
      <c r="N14" s="134"/>
      <c r="O14" s="153">
        <f t="shared" si="4"/>
        <v>0</v>
      </c>
      <c r="P14" s="159">
        <f>I12-O14</f>
        <v>128.74015748031496</v>
      </c>
    </row>
    <row r="15" spans="2:16">
      <c r="B15" s="115">
        <v>3</v>
      </c>
      <c r="C15" s="163">
        <f>L15-L12</f>
        <v>-121.39107611548556</v>
      </c>
      <c r="D15" s="132"/>
      <c r="E15" s="153">
        <f t="shared" si="1"/>
        <v>0</v>
      </c>
      <c r="F15" s="159">
        <f>I12-E15</f>
        <v>128.74015748031496</v>
      </c>
      <c r="G15" s="132"/>
      <c r="H15" s="133"/>
      <c r="I15" s="153">
        <f t="shared" si="0"/>
        <v>0</v>
      </c>
      <c r="J15" s="133"/>
      <c r="K15" s="153">
        <f t="shared" si="2"/>
        <v>0</v>
      </c>
      <c r="L15" s="153">
        <f t="shared" si="3"/>
        <v>0</v>
      </c>
      <c r="M15" s="159">
        <f>I12-I15</f>
        <v>128.74015748031496</v>
      </c>
      <c r="N15" s="134"/>
      <c r="O15" s="153">
        <f t="shared" si="4"/>
        <v>0</v>
      </c>
      <c r="P15" s="159">
        <f>I12-O15</f>
        <v>128.74015748031496</v>
      </c>
    </row>
    <row r="16" spans="2:16">
      <c r="B16" s="115">
        <v>4</v>
      </c>
      <c r="C16" s="163">
        <f>L16-L12</f>
        <v>-121.39107611548556</v>
      </c>
      <c r="D16" s="132"/>
      <c r="E16" s="153">
        <f t="shared" si="1"/>
        <v>0</v>
      </c>
      <c r="F16" s="159">
        <f>I12-E16</f>
        <v>128.74015748031496</v>
      </c>
      <c r="G16" s="132"/>
      <c r="H16" s="133"/>
      <c r="I16" s="153">
        <f t="shared" si="0"/>
        <v>0</v>
      </c>
      <c r="J16" s="133"/>
      <c r="K16" s="153">
        <f t="shared" si="2"/>
        <v>0</v>
      </c>
      <c r="L16" s="153">
        <f t="shared" si="3"/>
        <v>0</v>
      </c>
      <c r="M16" s="159">
        <f>I12-I16</f>
        <v>128.74015748031496</v>
      </c>
      <c r="N16" s="134"/>
      <c r="O16" s="153">
        <f t="shared" si="4"/>
        <v>0</v>
      </c>
      <c r="P16" s="159">
        <f>I12-O16</f>
        <v>128.74015748031496</v>
      </c>
    </row>
    <row r="17" spans="2:17">
      <c r="B17" s="115">
        <v>5</v>
      </c>
      <c r="C17" s="163">
        <f>L17-L12</f>
        <v>-121.39107611548556</v>
      </c>
      <c r="D17" s="135"/>
      <c r="E17" s="153">
        <f t="shared" si="1"/>
        <v>0</v>
      </c>
      <c r="F17" s="159">
        <f>I12-E17</f>
        <v>128.74015748031496</v>
      </c>
      <c r="G17" s="135"/>
      <c r="H17" s="133"/>
      <c r="I17" s="153">
        <f t="shared" si="0"/>
        <v>0</v>
      </c>
      <c r="J17" s="136"/>
      <c r="K17" s="153">
        <f t="shared" si="2"/>
        <v>0</v>
      </c>
      <c r="L17" s="153">
        <f t="shared" si="3"/>
        <v>0</v>
      </c>
      <c r="M17" s="159">
        <f>I12-I17</f>
        <v>128.74015748031496</v>
      </c>
      <c r="N17" s="137"/>
      <c r="O17" s="153">
        <f t="shared" si="4"/>
        <v>0</v>
      </c>
      <c r="P17" s="159">
        <f>I12-O17</f>
        <v>128.74015748031496</v>
      </c>
    </row>
    <row r="18" spans="2:17">
      <c r="B18" s="115">
        <v>6</v>
      </c>
      <c r="C18" s="163">
        <f>L18-L12</f>
        <v>-121.39107611548556</v>
      </c>
      <c r="D18" s="135"/>
      <c r="E18" s="153">
        <f t="shared" si="1"/>
        <v>0</v>
      </c>
      <c r="F18" s="159">
        <f>I12-E18</f>
        <v>128.74015748031496</v>
      </c>
      <c r="G18" s="135"/>
      <c r="H18" s="133"/>
      <c r="I18" s="153">
        <f t="shared" si="0"/>
        <v>0</v>
      </c>
      <c r="J18" s="136"/>
      <c r="K18" s="153">
        <f t="shared" si="2"/>
        <v>0</v>
      </c>
      <c r="L18" s="153">
        <f t="shared" si="3"/>
        <v>0</v>
      </c>
      <c r="M18" s="159">
        <f>I12-I18</f>
        <v>128.74015748031496</v>
      </c>
      <c r="N18" s="137"/>
      <c r="O18" s="153">
        <f t="shared" si="4"/>
        <v>0</v>
      </c>
      <c r="P18" s="159">
        <f>I12-O18</f>
        <v>128.74015748031496</v>
      </c>
    </row>
    <row r="19" spans="2:17">
      <c r="B19" s="115">
        <v>7</v>
      </c>
      <c r="C19" s="163">
        <f>L19-L12</f>
        <v>-121.39107611548556</v>
      </c>
      <c r="D19" s="135"/>
      <c r="E19" s="153">
        <f t="shared" si="1"/>
        <v>0</v>
      </c>
      <c r="F19" s="159">
        <f>I12-E19</f>
        <v>128.74015748031496</v>
      </c>
      <c r="G19" s="135"/>
      <c r="H19" s="133"/>
      <c r="I19" s="153">
        <f t="shared" si="0"/>
        <v>0</v>
      </c>
      <c r="J19" s="136"/>
      <c r="K19" s="153">
        <f t="shared" si="2"/>
        <v>0</v>
      </c>
      <c r="L19" s="153">
        <f t="shared" si="3"/>
        <v>0</v>
      </c>
      <c r="M19" s="159">
        <f>I12-I19</f>
        <v>128.74015748031496</v>
      </c>
      <c r="N19" s="137"/>
      <c r="O19" s="153">
        <f t="shared" si="4"/>
        <v>0</v>
      </c>
      <c r="P19" s="159">
        <f>I12-O19</f>
        <v>128.74015748031496</v>
      </c>
    </row>
    <row r="20" spans="2:17">
      <c r="B20" s="115">
        <v>8</v>
      </c>
      <c r="C20" s="163">
        <f>L20-L12</f>
        <v>-121.39107611548556</v>
      </c>
      <c r="D20" s="139"/>
      <c r="E20" s="153">
        <f t="shared" si="1"/>
        <v>0</v>
      </c>
      <c r="F20" s="159">
        <f>I12-E20</f>
        <v>128.74015748031496</v>
      </c>
      <c r="G20" s="139"/>
      <c r="H20" s="133"/>
      <c r="I20" s="153">
        <f t="shared" si="0"/>
        <v>0</v>
      </c>
      <c r="J20" s="140"/>
      <c r="K20" s="153">
        <f t="shared" si="2"/>
        <v>0</v>
      </c>
      <c r="L20" s="153">
        <f t="shared" si="3"/>
        <v>0</v>
      </c>
      <c r="M20" s="159">
        <f>I12-I20</f>
        <v>128.74015748031496</v>
      </c>
      <c r="N20" s="141"/>
      <c r="O20" s="153">
        <f t="shared" si="4"/>
        <v>0</v>
      </c>
      <c r="P20" s="159">
        <f>I12-O20</f>
        <v>128.74015748031496</v>
      </c>
    </row>
    <row r="21" spans="2:17">
      <c r="B21" s="115">
        <v>9</v>
      </c>
      <c r="C21" s="163">
        <f>L21-L12</f>
        <v>-121.39107611548556</v>
      </c>
      <c r="D21" s="135"/>
      <c r="E21" s="153">
        <f t="shared" si="1"/>
        <v>0</v>
      </c>
      <c r="F21" s="159">
        <f>I12-E21</f>
        <v>128.74015748031496</v>
      </c>
      <c r="G21" s="135"/>
      <c r="H21" s="133"/>
      <c r="I21" s="153">
        <f t="shared" si="0"/>
        <v>0</v>
      </c>
      <c r="J21" s="136"/>
      <c r="K21" s="153">
        <f t="shared" si="2"/>
        <v>0</v>
      </c>
      <c r="L21" s="153">
        <f t="shared" si="3"/>
        <v>0</v>
      </c>
      <c r="M21" s="159">
        <f>I12-I21</f>
        <v>128.74015748031496</v>
      </c>
      <c r="N21" s="137"/>
      <c r="O21" s="153">
        <f t="shared" si="4"/>
        <v>0</v>
      </c>
      <c r="P21" s="159">
        <f>I12-O21</f>
        <v>128.74015748031496</v>
      </c>
    </row>
    <row r="22" spans="2:17" ht="15.75" customHeight="1">
      <c r="B22" s="115">
        <v>10</v>
      </c>
      <c r="C22" s="163">
        <f>L22-L12</f>
        <v>-121.39107611548556</v>
      </c>
      <c r="D22" s="132"/>
      <c r="E22" s="153">
        <f t="shared" si="1"/>
        <v>0</v>
      </c>
      <c r="F22" s="159">
        <f>I12-E22</f>
        <v>128.74015748031496</v>
      </c>
      <c r="G22" s="132"/>
      <c r="H22" s="133"/>
      <c r="I22" s="153">
        <f t="shared" si="0"/>
        <v>0</v>
      </c>
      <c r="J22" s="138"/>
      <c r="K22" s="153">
        <f t="shared" si="2"/>
        <v>0</v>
      </c>
      <c r="L22" s="153">
        <f t="shared" si="3"/>
        <v>0</v>
      </c>
      <c r="M22" s="159">
        <f>I12-I22</f>
        <v>128.74015748031496</v>
      </c>
      <c r="N22" s="141"/>
      <c r="O22" s="153">
        <f t="shared" si="4"/>
        <v>0</v>
      </c>
      <c r="P22" s="159">
        <f>I12-O22</f>
        <v>128.74015748031496</v>
      </c>
    </row>
    <row r="23" spans="2:17">
      <c r="B23" s="115">
        <v>11</v>
      </c>
      <c r="C23" s="163">
        <f>L23-L12</f>
        <v>-121.39107611548556</v>
      </c>
      <c r="D23" s="135"/>
      <c r="E23" s="153">
        <f t="shared" si="1"/>
        <v>0</v>
      </c>
      <c r="F23" s="159">
        <f>I12-E23</f>
        <v>128.74015748031496</v>
      </c>
      <c r="G23" s="135"/>
      <c r="H23" s="133"/>
      <c r="I23" s="153">
        <f t="shared" si="0"/>
        <v>0</v>
      </c>
      <c r="J23" s="136"/>
      <c r="K23" s="153">
        <f t="shared" si="2"/>
        <v>0</v>
      </c>
      <c r="L23" s="153">
        <f t="shared" si="3"/>
        <v>0</v>
      </c>
      <c r="M23" s="159">
        <f>I12-I23</f>
        <v>128.74015748031496</v>
      </c>
      <c r="N23" s="137"/>
      <c r="O23" s="153">
        <f t="shared" si="4"/>
        <v>0</v>
      </c>
      <c r="P23" s="159">
        <f>I12-O23</f>
        <v>128.74015748031496</v>
      </c>
      <c r="Q23" s="4"/>
    </row>
    <row r="24" spans="2:17">
      <c r="B24" s="115">
        <v>12</v>
      </c>
      <c r="C24" s="163">
        <f>L24-L12</f>
        <v>-121.39107611548556</v>
      </c>
      <c r="D24" s="135"/>
      <c r="E24" s="153">
        <f t="shared" si="1"/>
        <v>0</v>
      </c>
      <c r="F24" s="159">
        <f>I12-E24</f>
        <v>128.74015748031496</v>
      </c>
      <c r="G24" s="135"/>
      <c r="H24" s="133"/>
      <c r="I24" s="153">
        <f t="shared" si="0"/>
        <v>0</v>
      </c>
      <c r="J24" s="136"/>
      <c r="K24" s="153">
        <f t="shared" si="2"/>
        <v>0</v>
      </c>
      <c r="L24" s="153">
        <f t="shared" si="3"/>
        <v>0</v>
      </c>
      <c r="M24" s="159">
        <f>I12-I24</f>
        <v>128.74015748031496</v>
      </c>
      <c r="N24" s="137"/>
      <c r="O24" s="153">
        <f t="shared" si="4"/>
        <v>0</v>
      </c>
      <c r="P24" s="159">
        <f>I12-O24</f>
        <v>128.74015748031496</v>
      </c>
    </row>
    <row r="25" spans="2:17">
      <c r="B25" s="115">
        <v>13</v>
      </c>
      <c r="C25" s="163">
        <f>L25-L12</f>
        <v>-121.39107611548556</v>
      </c>
      <c r="D25" s="135"/>
      <c r="E25" s="153">
        <f t="shared" si="1"/>
        <v>0</v>
      </c>
      <c r="F25" s="159">
        <f>I12-E25</f>
        <v>128.74015748031496</v>
      </c>
      <c r="G25" s="135"/>
      <c r="H25" s="133"/>
      <c r="I25" s="153">
        <f t="shared" si="0"/>
        <v>0</v>
      </c>
      <c r="J25" s="136"/>
      <c r="K25" s="153">
        <f t="shared" si="2"/>
        <v>0</v>
      </c>
      <c r="L25" s="153">
        <f t="shared" si="3"/>
        <v>0</v>
      </c>
      <c r="M25" s="159">
        <f>I12-I25</f>
        <v>128.74015748031496</v>
      </c>
      <c r="N25" s="137"/>
      <c r="O25" s="153">
        <f t="shared" si="4"/>
        <v>0</v>
      </c>
      <c r="P25" s="159">
        <f>I12-O25</f>
        <v>128.74015748031496</v>
      </c>
    </row>
    <row r="26" spans="2:17">
      <c r="B26" s="115">
        <v>14</v>
      </c>
      <c r="C26" s="163">
        <f>L26-L12</f>
        <v>-121.39107611548556</v>
      </c>
      <c r="D26" s="135"/>
      <c r="E26" s="153">
        <f t="shared" si="1"/>
        <v>0</v>
      </c>
      <c r="F26" s="159">
        <f>I12-E26</f>
        <v>128.74015748031496</v>
      </c>
      <c r="G26" s="135"/>
      <c r="H26" s="133"/>
      <c r="I26" s="153">
        <f t="shared" si="0"/>
        <v>0</v>
      </c>
      <c r="J26" s="136"/>
      <c r="K26" s="153">
        <f t="shared" si="2"/>
        <v>0</v>
      </c>
      <c r="L26" s="153">
        <f t="shared" si="3"/>
        <v>0</v>
      </c>
      <c r="M26" s="159">
        <f>I12-I26</f>
        <v>128.74015748031496</v>
      </c>
      <c r="N26" s="137"/>
      <c r="O26" s="153">
        <f t="shared" si="4"/>
        <v>0</v>
      </c>
      <c r="P26" s="159">
        <f>I12-O26</f>
        <v>128.74015748031496</v>
      </c>
    </row>
    <row r="27" spans="2:17">
      <c r="B27" s="115">
        <v>15</v>
      </c>
      <c r="C27" s="163">
        <f>L27-L12</f>
        <v>-121.39107611548556</v>
      </c>
      <c r="D27" s="139"/>
      <c r="E27" s="153">
        <f t="shared" si="1"/>
        <v>0</v>
      </c>
      <c r="F27" s="159">
        <f>I12-E27</f>
        <v>128.74015748031496</v>
      </c>
      <c r="G27" s="139"/>
      <c r="H27" s="133"/>
      <c r="I27" s="153">
        <f t="shared" si="0"/>
        <v>0</v>
      </c>
      <c r="J27" s="140"/>
      <c r="K27" s="153">
        <f t="shared" si="2"/>
        <v>0</v>
      </c>
      <c r="L27" s="153">
        <f t="shared" si="3"/>
        <v>0</v>
      </c>
      <c r="M27" s="159">
        <f>I12-I27</f>
        <v>128.74015748031496</v>
      </c>
      <c r="N27" s="142"/>
      <c r="O27" s="153">
        <f t="shared" si="4"/>
        <v>0</v>
      </c>
      <c r="P27" s="159">
        <f>I12-O27</f>
        <v>128.74015748031496</v>
      </c>
    </row>
    <row r="28" spans="2:17">
      <c r="B28" s="115">
        <v>16</v>
      </c>
      <c r="C28" s="163">
        <f>L28-L12</f>
        <v>-121.39107611548556</v>
      </c>
      <c r="D28" s="143"/>
      <c r="E28" s="153">
        <f t="shared" si="1"/>
        <v>0</v>
      </c>
      <c r="F28" s="159">
        <f>I12-E28</f>
        <v>128.74015748031496</v>
      </c>
      <c r="G28" s="143"/>
      <c r="H28" s="133"/>
      <c r="I28" s="153">
        <f t="shared" si="0"/>
        <v>0</v>
      </c>
      <c r="J28" s="144"/>
      <c r="K28" s="153">
        <f t="shared" si="2"/>
        <v>0</v>
      </c>
      <c r="L28" s="153">
        <f t="shared" si="3"/>
        <v>0</v>
      </c>
      <c r="M28" s="159">
        <f>I12-I28</f>
        <v>128.74015748031496</v>
      </c>
      <c r="N28" s="145"/>
      <c r="O28" s="153">
        <f t="shared" si="4"/>
        <v>0</v>
      </c>
      <c r="P28" s="159">
        <f>I12-O28</f>
        <v>128.74015748031496</v>
      </c>
    </row>
    <row r="29" spans="2:17">
      <c r="B29" s="115">
        <v>17</v>
      </c>
      <c r="C29" s="163">
        <f>L29-L12</f>
        <v>-121.39107611548556</v>
      </c>
      <c r="D29" s="143"/>
      <c r="E29" s="153">
        <f t="shared" si="1"/>
        <v>0</v>
      </c>
      <c r="F29" s="159">
        <f>I12-E29</f>
        <v>128.74015748031496</v>
      </c>
      <c r="G29" s="143"/>
      <c r="H29" s="133"/>
      <c r="I29" s="153">
        <f t="shared" si="0"/>
        <v>0</v>
      </c>
      <c r="J29" s="144"/>
      <c r="K29" s="153">
        <f t="shared" si="2"/>
        <v>0</v>
      </c>
      <c r="L29" s="153">
        <f t="shared" si="3"/>
        <v>0</v>
      </c>
      <c r="M29" s="159">
        <f>I12-I29</f>
        <v>128.74015748031496</v>
      </c>
      <c r="N29" s="145"/>
      <c r="O29" s="153">
        <f t="shared" si="4"/>
        <v>0</v>
      </c>
      <c r="P29" s="159">
        <f>I12-O29</f>
        <v>128.74015748031496</v>
      </c>
    </row>
    <row r="30" spans="2:17">
      <c r="B30" s="115">
        <v>18</v>
      </c>
      <c r="C30" s="163">
        <f>L30-L12</f>
        <v>-121.39107611548556</v>
      </c>
      <c r="D30" s="146"/>
      <c r="E30" s="153">
        <f t="shared" si="1"/>
        <v>0</v>
      </c>
      <c r="F30" s="159">
        <f>I12-E30</f>
        <v>128.74015748031496</v>
      </c>
      <c r="G30" s="146"/>
      <c r="H30" s="133"/>
      <c r="I30" s="153">
        <f t="shared" si="0"/>
        <v>0</v>
      </c>
      <c r="J30" s="147"/>
      <c r="K30" s="153">
        <f t="shared" si="2"/>
        <v>0</v>
      </c>
      <c r="L30" s="153">
        <f t="shared" si="3"/>
        <v>0</v>
      </c>
      <c r="M30" s="159">
        <f>I12-I30</f>
        <v>128.74015748031496</v>
      </c>
      <c r="N30" s="148"/>
      <c r="O30" s="153">
        <f t="shared" si="4"/>
        <v>0</v>
      </c>
      <c r="P30" s="159">
        <f>I12-O30</f>
        <v>128.74015748031496</v>
      </c>
    </row>
    <row r="31" spans="2:17">
      <c r="B31" s="115">
        <v>19</v>
      </c>
      <c r="C31" s="163">
        <f>L31-L12</f>
        <v>-121.39107611548556</v>
      </c>
      <c r="D31" s="143"/>
      <c r="E31" s="153">
        <f t="shared" si="1"/>
        <v>0</v>
      </c>
      <c r="F31" s="159">
        <f>I12-E31</f>
        <v>128.74015748031496</v>
      </c>
      <c r="G31" s="143"/>
      <c r="H31" s="133"/>
      <c r="I31" s="153">
        <f t="shared" si="0"/>
        <v>0</v>
      </c>
      <c r="J31" s="144"/>
      <c r="K31" s="153">
        <f t="shared" si="2"/>
        <v>0</v>
      </c>
      <c r="L31" s="153">
        <f t="shared" si="3"/>
        <v>0</v>
      </c>
      <c r="M31" s="159">
        <f>I12-I31</f>
        <v>128.74015748031496</v>
      </c>
      <c r="N31" s="145"/>
      <c r="O31" s="153">
        <f t="shared" si="4"/>
        <v>0</v>
      </c>
      <c r="P31" s="159">
        <f>I12-O31</f>
        <v>128.74015748031496</v>
      </c>
    </row>
    <row r="32" spans="2:17">
      <c r="B32" s="115">
        <v>20</v>
      </c>
      <c r="C32" s="163">
        <f>L32-L12</f>
        <v>-121.39107611548556</v>
      </c>
      <c r="D32" s="146"/>
      <c r="E32" s="153">
        <f t="shared" si="1"/>
        <v>0</v>
      </c>
      <c r="F32" s="159">
        <f>I12-E32</f>
        <v>128.74015748031496</v>
      </c>
      <c r="G32" s="146"/>
      <c r="H32" s="133"/>
      <c r="I32" s="153">
        <f t="shared" si="0"/>
        <v>0</v>
      </c>
      <c r="J32" s="147"/>
      <c r="K32" s="153">
        <f t="shared" si="2"/>
        <v>0</v>
      </c>
      <c r="L32" s="153">
        <f t="shared" si="3"/>
        <v>0</v>
      </c>
      <c r="M32" s="159">
        <f>I12-I32</f>
        <v>128.74015748031496</v>
      </c>
      <c r="N32" s="148"/>
      <c r="O32" s="153">
        <f t="shared" si="4"/>
        <v>0</v>
      </c>
      <c r="P32" s="159">
        <f>I12-O32</f>
        <v>128.74015748031496</v>
      </c>
    </row>
    <row r="33" spans="2:16">
      <c r="B33" s="115">
        <v>21</v>
      </c>
      <c r="C33" s="163">
        <f>L33-L12</f>
        <v>-121.39107611548556</v>
      </c>
      <c r="D33" s="135"/>
      <c r="E33" s="153">
        <f t="shared" si="1"/>
        <v>0</v>
      </c>
      <c r="F33" s="159">
        <f>I12-E33</f>
        <v>128.74015748031496</v>
      </c>
      <c r="G33" s="135"/>
      <c r="H33" s="133"/>
      <c r="I33" s="153">
        <f t="shared" si="0"/>
        <v>0</v>
      </c>
      <c r="J33" s="136"/>
      <c r="K33" s="153">
        <f t="shared" si="2"/>
        <v>0</v>
      </c>
      <c r="L33" s="153">
        <f t="shared" si="3"/>
        <v>0</v>
      </c>
      <c r="M33" s="159">
        <f>I12-I33</f>
        <v>128.74015748031496</v>
      </c>
      <c r="N33" s="137"/>
      <c r="O33" s="153">
        <f t="shared" si="4"/>
        <v>0</v>
      </c>
      <c r="P33" s="159">
        <f>I12-O33</f>
        <v>128.74015748031496</v>
      </c>
    </row>
    <row r="34" spans="2:16">
      <c r="B34" s="115">
        <v>22</v>
      </c>
      <c r="C34" s="163">
        <f>L34-L12</f>
        <v>-121.39107611548556</v>
      </c>
      <c r="D34" s="135"/>
      <c r="E34" s="153">
        <f t="shared" si="1"/>
        <v>0</v>
      </c>
      <c r="F34" s="159">
        <f>I12-E34</f>
        <v>128.74015748031496</v>
      </c>
      <c r="G34" s="132"/>
      <c r="H34" s="133"/>
      <c r="I34" s="153">
        <f t="shared" si="0"/>
        <v>0</v>
      </c>
      <c r="J34" s="133"/>
      <c r="K34" s="153">
        <f t="shared" si="2"/>
        <v>0</v>
      </c>
      <c r="L34" s="153">
        <f t="shared" si="3"/>
        <v>0</v>
      </c>
      <c r="M34" s="159">
        <f>I12-I34</f>
        <v>128.74015748031496</v>
      </c>
      <c r="N34" s="149"/>
      <c r="O34" s="153">
        <f t="shared" si="4"/>
        <v>0</v>
      </c>
      <c r="P34" s="159">
        <f>I12-O34</f>
        <v>128.74015748031496</v>
      </c>
    </row>
    <row r="35" spans="2:16">
      <c r="B35" s="115">
        <v>23</v>
      </c>
      <c r="C35" s="163">
        <f>L35-L12</f>
        <v>-121.39107611548556</v>
      </c>
      <c r="D35" s="139"/>
      <c r="E35" s="153">
        <f t="shared" si="1"/>
        <v>0</v>
      </c>
      <c r="F35" s="159">
        <f>I12-E35</f>
        <v>128.74015748031496</v>
      </c>
      <c r="G35" s="139"/>
      <c r="H35" s="133"/>
      <c r="I35" s="153">
        <f t="shared" si="0"/>
        <v>0</v>
      </c>
      <c r="J35" s="138"/>
      <c r="K35" s="153">
        <f t="shared" si="2"/>
        <v>0</v>
      </c>
      <c r="L35" s="153">
        <f t="shared" si="3"/>
        <v>0</v>
      </c>
      <c r="M35" s="159">
        <f>I12-I35</f>
        <v>128.74015748031496</v>
      </c>
      <c r="N35" s="141"/>
      <c r="O35" s="153">
        <f t="shared" si="4"/>
        <v>0</v>
      </c>
      <c r="P35" s="159">
        <f>I12-O35</f>
        <v>128.74015748031496</v>
      </c>
    </row>
    <row r="36" spans="2:16">
      <c r="B36" s="115">
        <v>24</v>
      </c>
      <c r="C36" s="163">
        <f>L36-L12</f>
        <v>-121.39107611548556</v>
      </c>
      <c r="D36" s="135"/>
      <c r="E36" s="153">
        <f t="shared" si="1"/>
        <v>0</v>
      </c>
      <c r="F36" s="159">
        <f>I12-E36</f>
        <v>128.74015748031496</v>
      </c>
      <c r="G36" s="135"/>
      <c r="H36" s="133"/>
      <c r="I36" s="153">
        <f t="shared" si="0"/>
        <v>0</v>
      </c>
      <c r="J36" s="136"/>
      <c r="K36" s="153">
        <f t="shared" si="2"/>
        <v>0</v>
      </c>
      <c r="L36" s="153">
        <f t="shared" si="3"/>
        <v>0</v>
      </c>
      <c r="M36" s="159">
        <f>I12-I36</f>
        <v>128.74015748031496</v>
      </c>
      <c r="N36" s="137"/>
      <c r="O36" s="153">
        <f t="shared" si="4"/>
        <v>0</v>
      </c>
      <c r="P36" s="159">
        <f>I12-O36</f>
        <v>128.74015748031496</v>
      </c>
    </row>
    <row r="37" spans="2:16">
      <c r="B37" s="115">
        <v>25</v>
      </c>
      <c r="C37" s="163">
        <f>L37-L12</f>
        <v>-121.39107611548556</v>
      </c>
      <c r="D37" s="135"/>
      <c r="E37" s="153">
        <f t="shared" si="1"/>
        <v>0</v>
      </c>
      <c r="F37" s="159">
        <f>I12-E37</f>
        <v>128.74015748031496</v>
      </c>
      <c r="G37" s="135"/>
      <c r="H37" s="133"/>
      <c r="I37" s="153">
        <f t="shared" si="0"/>
        <v>0</v>
      </c>
      <c r="J37" s="133"/>
      <c r="K37" s="153">
        <f t="shared" si="2"/>
        <v>0</v>
      </c>
      <c r="L37" s="153">
        <f t="shared" si="3"/>
        <v>0</v>
      </c>
      <c r="M37" s="159">
        <f>I12-I37</f>
        <v>128.74015748031496</v>
      </c>
      <c r="N37" s="149"/>
      <c r="O37" s="153">
        <f t="shared" si="4"/>
        <v>0</v>
      </c>
      <c r="P37" s="159">
        <f>I12-O37</f>
        <v>128.74015748031496</v>
      </c>
    </row>
    <row r="38" spans="2:16">
      <c r="B38" s="115">
        <v>26</v>
      </c>
      <c r="C38" s="163">
        <f>L38-L12</f>
        <v>-121.39107611548556</v>
      </c>
      <c r="D38" s="139"/>
      <c r="E38" s="153">
        <f t="shared" si="1"/>
        <v>0</v>
      </c>
      <c r="F38" s="159">
        <f>I12-E38</f>
        <v>128.74015748031496</v>
      </c>
      <c r="G38" s="139"/>
      <c r="H38" s="133"/>
      <c r="I38" s="153">
        <f t="shared" si="0"/>
        <v>0</v>
      </c>
      <c r="J38" s="138"/>
      <c r="K38" s="153">
        <f t="shared" si="2"/>
        <v>0</v>
      </c>
      <c r="L38" s="153">
        <f t="shared" si="3"/>
        <v>0</v>
      </c>
      <c r="M38" s="159">
        <f>I12-I38</f>
        <v>128.74015748031496</v>
      </c>
      <c r="N38" s="141"/>
      <c r="O38" s="153">
        <f t="shared" si="4"/>
        <v>0</v>
      </c>
      <c r="P38" s="159">
        <f>I12-O38</f>
        <v>128.74015748031496</v>
      </c>
    </row>
    <row r="39" spans="2:16">
      <c r="B39" s="115">
        <v>27</v>
      </c>
      <c r="C39" s="163">
        <f>L39-L12</f>
        <v>-121.39107611548556</v>
      </c>
      <c r="D39" s="139"/>
      <c r="E39" s="153">
        <f t="shared" si="1"/>
        <v>0</v>
      </c>
      <c r="F39" s="159">
        <f>I12-E39</f>
        <v>128.74015748031496</v>
      </c>
      <c r="G39" s="139"/>
      <c r="H39" s="133"/>
      <c r="I39" s="153">
        <f t="shared" si="0"/>
        <v>0</v>
      </c>
      <c r="J39" s="138"/>
      <c r="K39" s="153">
        <f t="shared" si="2"/>
        <v>0</v>
      </c>
      <c r="L39" s="153">
        <f t="shared" si="3"/>
        <v>0</v>
      </c>
      <c r="M39" s="159">
        <f>I12-I39</f>
        <v>128.74015748031496</v>
      </c>
      <c r="N39" s="141"/>
      <c r="O39" s="153">
        <f t="shared" si="4"/>
        <v>0</v>
      </c>
      <c r="P39" s="159">
        <f>I12-O39</f>
        <v>128.74015748031496</v>
      </c>
    </row>
    <row r="40" spans="2:16">
      <c r="B40" s="115">
        <v>28</v>
      </c>
      <c r="C40" s="163">
        <f>L40-L12</f>
        <v>-121.39107611548556</v>
      </c>
      <c r="D40" s="139"/>
      <c r="E40" s="153">
        <f t="shared" si="1"/>
        <v>0</v>
      </c>
      <c r="F40" s="159">
        <f>I12-E40</f>
        <v>128.74015748031496</v>
      </c>
      <c r="G40" s="139"/>
      <c r="H40" s="133"/>
      <c r="I40" s="153">
        <f t="shared" si="0"/>
        <v>0</v>
      </c>
      <c r="J40" s="138"/>
      <c r="K40" s="153">
        <f t="shared" si="2"/>
        <v>0</v>
      </c>
      <c r="L40" s="153">
        <f t="shared" si="3"/>
        <v>0</v>
      </c>
      <c r="M40" s="159">
        <f>I12-I40</f>
        <v>128.74015748031496</v>
      </c>
      <c r="N40" s="141"/>
      <c r="O40" s="153">
        <f t="shared" si="4"/>
        <v>0</v>
      </c>
      <c r="P40" s="159">
        <f>I12-O40</f>
        <v>128.74015748031496</v>
      </c>
    </row>
    <row r="41" spans="2:16">
      <c r="B41" s="115">
        <v>29</v>
      </c>
      <c r="C41" s="163">
        <f>L41-L12</f>
        <v>-121.39107611548556</v>
      </c>
      <c r="D41" s="139"/>
      <c r="E41" s="153">
        <f t="shared" si="1"/>
        <v>0</v>
      </c>
      <c r="F41" s="159">
        <f>I12-E41</f>
        <v>128.74015748031496</v>
      </c>
      <c r="G41" s="139"/>
      <c r="H41" s="133"/>
      <c r="I41" s="153">
        <f t="shared" si="0"/>
        <v>0</v>
      </c>
      <c r="J41" s="138"/>
      <c r="K41" s="153">
        <f t="shared" si="2"/>
        <v>0</v>
      </c>
      <c r="L41" s="153">
        <f t="shared" si="3"/>
        <v>0</v>
      </c>
      <c r="M41" s="159">
        <f>I12-I41</f>
        <v>128.74015748031496</v>
      </c>
      <c r="N41" s="141"/>
      <c r="O41" s="153">
        <f t="shared" si="4"/>
        <v>0</v>
      </c>
      <c r="P41" s="159">
        <f>I12-O41</f>
        <v>128.74015748031496</v>
      </c>
    </row>
    <row r="42" spans="2:16">
      <c r="B42" s="115">
        <v>30</v>
      </c>
      <c r="C42" s="163">
        <f>L42-L12</f>
        <v>-121.39107611548556</v>
      </c>
      <c r="D42" s="135"/>
      <c r="E42" s="153">
        <f t="shared" si="1"/>
        <v>0</v>
      </c>
      <c r="F42" s="159">
        <f>I12-E42</f>
        <v>128.74015748031496</v>
      </c>
      <c r="G42" s="135"/>
      <c r="H42" s="133"/>
      <c r="I42" s="153">
        <f t="shared" si="0"/>
        <v>0</v>
      </c>
      <c r="J42" s="136"/>
      <c r="K42" s="153">
        <f t="shared" si="2"/>
        <v>0</v>
      </c>
      <c r="L42" s="153">
        <f t="shared" si="3"/>
        <v>0</v>
      </c>
      <c r="M42" s="159">
        <f>I12-I42</f>
        <v>128.74015748031496</v>
      </c>
      <c r="N42" s="137"/>
      <c r="O42" s="153">
        <f t="shared" si="4"/>
        <v>0</v>
      </c>
      <c r="P42" s="159">
        <f>I12-O42</f>
        <v>128.74015748031496</v>
      </c>
    </row>
    <row r="43" spans="2:16">
      <c r="B43" s="115">
        <v>31</v>
      </c>
      <c r="C43" s="163">
        <f>L43-L12</f>
        <v>-121.39107611548556</v>
      </c>
      <c r="D43" s="139"/>
      <c r="E43" s="153">
        <f t="shared" si="1"/>
        <v>0</v>
      </c>
      <c r="F43" s="159">
        <f>I12-E43</f>
        <v>128.74015748031496</v>
      </c>
      <c r="G43" s="139"/>
      <c r="H43" s="133"/>
      <c r="I43" s="153">
        <f t="shared" si="0"/>
        <v>0</v>
      </c>
      <c r="J43" s="138"/>
      <c r="K43" s="153">
        <f t="shared" si="2"/>
        <v>0</v>
      </c>
      <c r="L43" s="153">
        <f t="shared" si="3"/>
        <v>0</v>
      </c>
      <c r="M43" s="159">
        <f>I12-I43</f>
        <v>128.74015748031496</v>
      </c>
      <c r="N43" s="141"/>
      <c r="O43" s="153">
        <f t="shared" si="4"/>
        <v>0</v>
      </c>
      <c r="P43" s="159">
        <f>I12-O43</f>
        <v>128.74015748031496</v>
      </c>
    </row>
    <row r="44" spans="2:16">
      <c r="B44" s="115">
        <v>32</v>
      </c>
      <c r="C44" s="163">
        <f>L44-L12</f>
        <v>-121.39107611548556</v>
      </c>
      <c r="D44" s="135"/>
      <c r="E44" s="153">
        <f t="shared" si="1"/>
        <v>0</v>
      </c>
      <c r="F44" s="159">
        <f>I12-E44</f>
        <v>128.74015748031496</v>
      </c>
      <c r="G44" s="135"/>
      <c r="H44" s="133"/>
      <c r="I44" s="153">
        <f t="shared" si="0"/>
        <v>0</v>
      </c>
      <c r="J44" s="136"/>
      <c r="K44" s="153">
        <f t="shared" si="2"/>
        <v>0</v>
      </c>
      <c r="L44" s="153">
        <f t="shared" si="3"/>
        <v>0</v>
      </c>
      <c r="M44" s="159">
        <f>I12-I44</f>
        <v>128.74015748031496</v>
      </c>
      <c r="N44" s="137"/>
      <c r="O44" s="153">
        <f t="shared" si="4"/>
        <v>0</v>
      </c>
      <c r="P44" s="159">
        <f>I12-O44</f>
        <v>128.74015748031496</v>
      </c>
    </row>
    <row r="45" spans="2:16">
      <c r="B45" s="115">
        <v>33</v>
      </c>
      <c r="C45" s="163">
        <f>L45-L12</f>
        <v>-121.39107611548556</v>
      </c>
      <c r="D45" s="135"/>
      <c r="E45" s="153">
        <f t="shared" si="1"/>
        <v>0</v>
      </c>
      <c r="F45" s="159">
        <f>I12-E45</f>
        <v>128.74015748031496</v>
      </c>
      <c r="G45" s="135"/>
      <c r="H45" s="133"/>
      <c r="I45" s="153">
        <f t="shared" si="0"/>
        <v>0</v>
      </c>
      <c r="J45" s="136"/>
      <c r="K45" s="153">
        <f t="shared" si="2"/>
        <v>0</v>
      </c>
      <c r="L45" s="153">
        <f t="shared" si="3"/>
        <v>0</v>
      </c>
      <c r="M45" s="159">
        <f>I12-I45</f>
        <v>128.74015748031496</v>
      </c>
      <c r="N45" s="137"/>
      <c r="O45" s="153">
        <f t="shared" si="4"/>
        <v>0</v>
      </c>
      <c r="P45" s="159">
        <f>I12-O45</f>
        <v>128.74015748031496</v>
      </c>
    </row>
    <row r="46" spans="2:16">
      <c r="B46" s="115">
        <v>34</v>
      </c>
      <c r="C46" s="163">
        <f>L46-L12</f>
        <v>-121.39107611548556</v>
      </c>
      <c r="D46" s="139"/>
      <c r="E46" s="153">
        <f t="shared" si="1"/>
        <v>0</v>
      </c>
      <c r="F46" s="159">
        <f>I12-E46</f>
        <v>128.74015748031496</v>
      </c>
      <c r="G46" s="139"/>
      <c r="H46" s="133"/>
      <c r="I46" s="153">
        <f t="shared" si="0"/>
        <v>0</v>
      </c>
      <c r="J46" s="138"/>
      <c r="K46" s="153">
        <f t="shared" si="2"/>
        <v>0</v>
      </c>
      <c r="L46" s="153">
        <f t="shared" si="3"/>
        <v>0</v>
      </c>
      <c r="M46" s="159">
        <f>I12-I46</f>
        <v>128.74015748031496</v>
      </c>
      <c r="N46" s="141"/>
      <c r="O46" s="153">
        <f t="shared" si="4"/>
        <v>0</v>
      </c>
      <c r="P46" s="159">
        <f>I12-O46</f>
        <v>128.74015748031496</v>
      </c>
    </row>
    <row r="47" spans="2:16">
      <c r="B47" s="115">
        <v>35</v>
      </c>
      <c r="C47" s="163">
        <f>L47-L12</f>
        <v>-121.39107611548556</v>
      </c>
      <c r="D47" s="150"/>
      <c r="E47" s="153">
        <f t="shared" si="1"/>
        <v>0</v>
      </c>
      <c r="F47" s="159">
        <f>I12-E47</f>
        <v>128.74015748031496</v>
      </c>
      <c r="G47" s="150"/>
      <c r="H47" s="133"/>
      <c r="I47" s="153">
        <f t="shared" si="0"/>
        <v>0</v>
      </c>
      <c r="J47" s="151"/>
      <c r="K47" s="153">
        <f t="shared" si="2"/>
        <v>0</v>
      </c>
      <c r="L47" s="153">
        <f t="shared" si="3"/>
        <v>0</v>
      </c>
      <c r="M47" s="159">
        <f>I12-I47</f>
        <v>128.74015748031496</v>
      </c>
      <c r="N47" s="152"/>
      <c r="O47" s="153">
        <f t="shared" si="4"/>
        <v>0</v>
      </c>
      <c r="P47" s="159">
        <f>I12-O47</f>
        <v>128.74015748031496</v>
      </c>
    </row>
    <row r="48" spans="2:16">
      <c r="B48" s="115">
        <v>36</v>
      </c>
      <c r="C48" s="163">
        <f>L48-L12</f>
        <v>-121.39107611548556</v>
      </c>
      <c r="D48" s="150"/>
      <c r="E48" s="153">
        <f t="shared" si="1"/>
        <v>0</v>
      </c>
      <c r="F48" s="159">
        <f>I12-E48</f>
        <v>128.74015748031496</v>
      </c>
      <c r="G48" s="150"/>
      <c r="H48" s="133"/>
      <c r="I48" s="153">
        <f t="shared" si="0"/>
        <v>0</v>
      </c>
      <c r="J48" s="151"/>
      <c r="K48" s="153">
        <f t="shared" si="2"/>
        <v>0</v>
      </c>
      <c r="L48" s="153">
        <f t="shared" si="3"/>
        <v>0</v>
      </c>
      <c r="M48" s="159">
        <f>I12-I48</f>
        <v>128.74015748031496</v>
      </c>
      <c r="N48" s="152"/>
      <c r="O48" s="153">
        <f t="shared" si="4"/>
        <v>0</v>
      </c>
      <c r="P48" s="159">
        <f>I12-O48</f>
        <v>128.74015748031496</v>
      </c>
    </row>
    <row r="49" spans="2:16">
      <c r="B49" s="115">
        <v>37</v>
      </c>
      <c r="C49" s="163">
        <f>L49-L12</f>
        <v>-121.39107611548556</v>
      </c>
      <c r="D49" s="150"/>
      <c r="E49" s="153">
        <f t="shared" si="1"/>
        <v>0</v>
      </c>
      <c r="F49" s="159">
        <f>I12-E49</f>
        <v>128.74015748031496</v>
      </c>
      <c r="G49" s="150"/>
      <c r="H49" s="133"/>
      <c r="I49" s="153">
        <f t="shared" si="0"/>
        <v>0</v>
      </c>
      <c r="J49" s="151"/>
      <c r="K49" s="153">
        <f t="shared" si="2"/>
        <v>0</v>
      </c>
      <c r="L49" s="153">
        <f t="shared" si="3"/>
        <v>0</v>
      </c>
      <c r="M49" s="159">
        <f>I12-I49</f>
        <v>128.74015748031496</v>
      </c>
      <c r="N49" s="152"/>
      <c r="O49" s="153">
        <f t="shared" si="4"/>
        <v>0</v>
      </c>
      <c r="P49" s="159">
        <f>I12-O49</f>
        <v>128.74015748031496</v>
      </c>
    </row>
    <row r="50" spans="2:16">
      <c r="B50" s="115">
        <v>38</v>
      </c>
      <c r="C50" s="163">
        <f>L50-L12</f>
        <v>-121.39107611548556</v>
      </c>
      <c r="D50" s="150"/>
      <c r="E50" s="153">
        <f t="shared" si="1"/>
        <v>0</v>
      </c>
      <c r="F50" s="159">
        <f>I12-E50</f>
        <v>128.74015748031496</v>
      </c>
      <c r="G50" s="150"/>
      <c r="H50" s="133"/>
      <c r="I50" s="153">
        <f t="shared" si="0"/>
        <v>0</v>
      </c>
      <c r="J50" s="151"/>
      <c r="K50" s="153">
        <f t="shared" si="2"/>
        <v>0</v>
      </c>
      <c r="L50" s="153">
        <f t="shared" si="3"/>
        <v>0</v>
      </c>
      <c r="M50" s="159">
        <f>I12-I50</f>
        <v>128.74015748031496</v>
      </c>
      <c r="N50" s="152"/>
      <c r="O50" s="153">
        <f t="shared" si="4"/>
        <v>0</v>
      </c>
      <c r="P50" s="159">
        <f>I12-O50</f>
        <v>128.74015748031496</v>
      </c>
    </row>
    <row r="51" spans="2:16">
      <c r="B51" s="154">
        <v>39</v>
      </c>
      <c r="C51" s="163">
        <f>L51-L12</f>
        <v>-121.39107611548556</v>
      </c>
      <c r="D51" s="155"/>
      <c r="E51" s="160">
        <f t="shared" si="1"/>
        <v>0</v>
      </c>
      <c r="F51" s="159">
        <f>I12-E51</f>
        <v>128.74015748031496</v>
      </c>
      <c r="G51" s="155"/>
      <c r="H51" s="156"/>
      <c r="I51" s="160">
        <f t="shared" si="0"/>
        <v>0</v>
      </c>
      <c r="J51" s="157"/>
      <c r="K51" s="160">
        <f>G51-J51</f>
        <v>0</v>
      </c>
      <c r="L51" s="160">
        <f t="shared" si="3"/>
        <v>0</v>
      </c>
      <c r="M51" s="161">
        <f>I12-I51</f>
        <v>128.74015748031496</v>
      </c>
      <c r="N51" s="158"/>
      <c r="O51" s="160">
        <f t="shared" si="4"/>
        <v>0</v>
      </c>
      <c r="P51" s="161">
        <f>I12-O51</f>
        <v>128.74015748031496</v>
      </c>
    </row>
    <row r="52" spans="2:16">
      <c r="B52" s="115">
        <v>40</v>
      </c>
      <c r="C52" s="163">
        <f>L52-L12</f>
        <v>-121.39107611548556</v>
      </c>
      <c r="D52" s="116"/>
      <c r="E52" s="160">
        <f t="shared" si="1"/>
        <v>0</v>
      </c>
      <c r="F52" s="159">
        <f>I12-E52</f>
        <v>128.74015748031496</v>
      </c>
      <c r="G52" s="116"/>
      <c r="H52" s="117"/>
      <c r="I52" s="160">
        <f t="shared" si="0"/>
        <v>0</v>
      </c>
      <c r="J52" s="117"/>
      <c r="K52" s="160">
        <f>G52-J52</f>
        <v>0</v>
      </c>
      <c r="L52" s="160">
        <f t="shared" si="3"/>
        <v>0</v>
      </c>
      <c r="M52" s="161">
        <f>I12-I52</f>
        <v>128.74015748031496</v>
      </c>
      <c r="N52" s="162"/>
      <c r="O52" s="160">
        <f t="shared" si="4"/>
        <v>0</v>
      </c>
      <c r="P52" s="161">
        <f>I12-O52</f>
        <v>128.74015748031496</v>
      </c>
    </row>
  </sheetData>
  <mergeCells count="15">
    <mergeCell ref="B5:P5"/>
    <mergeCell ref="F6:K6"/>
    <mergeCell ref="H10:I10"/>
    <mergeCell ref="K10:L10"/>
    <mergeCell ref="N10:O10"/>
    <mergeCell ref="B1:P3"/>
    <mergeCell ref="B7:G7"/>
    <mergeCell ref="H7:L7"/>
    <mergeCell ref="M7:P7"/>
    <mergeCell ref="B9:B11"/>
    <mergeCell ref="C9:C11"/>
    <mergeCell ref="D9:F9"/>
    <mergeCell ref="G9:M9"/>
    <mergeCell ref="N9:P9"/>
    <mergeCell ref="D10:E10"/>
  </mergeCells>
  <pageMargins left="0.41" right="0.63" top="0.36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H12" sqref="H12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Aide mémoire</vt:lpstr>
      <vt:lpstr>Vierge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Maud</dc:creator>
  <cp:lastModifiedBy>Maud</cp:lastModifiedBy>
  <cp:lastPrinted>2010-10-12T17:25:02Z</cp:lastPrinted>
  <dcterms:created xsi:type="dcterms:W3CDTF">2010-10-11T17:55:40Z</dcterms:created>
  <dcterms:modified xsi:type="dcterms:W3CDTF">2010-10-12T19:22:21Z</dcterms:modified>
</cp:coreProperties>
</file>