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375" yWindow="495" windowWidth="20715" windowHeight="13875"/>
  </bookViews>
  <sheets>
    <sheet name="copie" sheetId="2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4" i="2"/>
  <c r="F14"/>
  <c r="G14"/>
  <c r="H14"/>
  <c r="I14"/>
  <c r="J14"/>
  <c r="K14"/>
  <c r="L14"/>
  <c r="M14"/>
  <c r="E14"/>
  <c r="N6"/>
  <c r="N8" s="1"/>
  <c r="I6"/>
  <c r="I8" s="1"/>
  <c r="J6"/>
  <c r="J8" s="1"/>
  <c r="K6"/>
  <c r="K8" s="1"/>
  <c r="L6"/>
  <c r="L8" s="1"/>
  <c r="M6"/>
  <c r="M8" s="1"/>
  <c r="H6"/>
  <c r="H8" s="1"/>
  <c r="G6"/>
  <c r="G8" s="1"/>
  <c r="F6"/>
  <c r="F8" s="1"/>
  <c r="E6"/>
  <c r="E8" s="1"/>
  <c r="D6"/>
  <c r="D8" s="1"/>
  <c r="D9" s="1"/>
  <c r="D11" l="1"/>
  <c r="D16"/>
  <c r="E16" s="1"/>
  <c r="F16" s="1"/>
  <c r="G16" s="1"/>
  <c r="H16" s="1"/>
  <c r="I16" s="1"/>
  <c r="J16" s="1"/>
  <c r="K16" s="1"/>
  <c r="L16" s="1"/>
  <c r="M16" s="1"/>
  <c r="N16" s="1"/>
  <c r="D14" l="1"/>
  <c r="E9"/>
  <c r="E11" s="1"/>
  <c r="F9" s="1"/>
  <c r="F11" s="1"/>
  <c r="G9" l="1"/>
  <c r="G11" s="1"/>
  <c r="H9" s="1"/>
  <c r="H11" s="1"/>
  <c r="I9" s="1"/>
  <c r="I11" s="1"/>
  <c r="J9" s="1"/>
  <c r="J11" s="1"/>
  <c r="K9" s="1"/>
  <c r="K11" s="1"/>
  <c r="L9" s="1"/>
  <c r="L11" s="1"/>
  <c r="M9" s="1"/>
  <c r="M11" s="1"/>
  <c r="N9" s="1"/>
</calcChain>
</file>

<file path=xl/sharedStrings.xml><?xml version="1.0" encoding="utf-8"?>
<sst xmlns="http://schemas.openxmlformats.org/spreadsheetml/2006/main" count="44" uniqueCount="43">
  <si>
    <t>ULTRAMARIN 2023</t>
  </si>
  <si>
    <t>Barrarac'h</t>
  </si>
  <si>
    <t>Séné</t>
  </si>
  <si>
    <t>Le Hézo</t>
  </si>
  <si>
    <t>Sarzeau</t>
  </si>
  <si>
    <t>Durée tronçon course</t>
  </si>
  <si>
    <t>DEPART</t>
  </si>
  <si>
    <t>MARGE</t>
  </si>
  <si>
    <t>DUREE TOT. de COURSE</t>
  </si>
  <si>
    <t>St Gildas</t>
  </si>
  <si>
    <t>8 min/km</t>
  </si>
  <si>
    <t>9 min/km</t>
  </si>
  <si>
    <t>10 min/km</t>
  </si>
  <si>
    <t>11 min/km</t>
  </si>
  <si>
    <t>12 min/km</t>
  </si>
  <si>
    <t>13 min/km</t>
  </si>
  <si>
    <t>ALLURE</t>
  </si>
  <si>
    <t>ARZON</t>
  </si>
  <si>
    <t>Crac'h</t>
  </si>
  <si>
    <t>Le Bono</t>
  </si>
  <si>
    <t>Larmor B</t>
  </si>
  <si>
    <t>Arradon</t>
  </si>
  <si>
    <t>VANNES</t>
  </si>
  <si>
    <t>6,66 Km/h.</t>
  </si>
  <si>
    <t>7,50 Km/h.</t>
  </si>
  <si>
    <t>6,00 Km/h.</t>
  </si>
  <si>
    <t>5,45 Km/h.</t>
  </si>
  <si>
    <t>5,00 Km/h.</t>
  </si>
  <si>
    <t>14 min/km</t>
  </si>
  <si>
    <t>15 min/km</t>
  </si>
  <si>
    <t>4,61 Km/h.</t>
  </si>
  <si>
    <t>4,28 Km/h.</t>
  </si>
  <si>
    <t>4,00 Km/h.</t>
  </si>
  <si>
    <t>VITESSE</t>
  </si>
  <si>
    <t>16 min/km</t>
  </si>
  <si>
    <t>3,75 Km/h.</t>
  </si>
  <si>
    <r>
      <t>(</t>
    </r>
    <r>
      <rPr>
        <b/>
        <i/>
        <sz val="14"/>
        <color rgb="FFFF0000"/>
        <rFont val="Calibri"/>
        <family val="2"/>
        <scheme val="minor"/>
      </rPr>
      <t>Barrière horaire</t>
    </r>
    <r>
      <rPr>
        <b/>
        <sz val="14"/>
        <color rgb="FFFF0000"/>
        <rFont val="Calibri"/>
        <family val="2"/>
        <scheme val="minor"/>
      </rPr>
      <t>)</t>
    </r>
  </si>
  <si>
    <r>
      <t>Rajouter le temps de traversée à ARZON (</t>
    </r>
    <r>
      <rPr>
        <b/>
        <i/>
        <sz val="12"/>
        <color theme="1"/>
        <rFont val="Calibri"/>
        <family val="2"/>
        <scheme val="minor"/>
      </rPr>
      <t>15 minutes ?</t>
    </r>
    <r>
      <rPr>
        <b/>
        <sz val="12"/>
        <color theme="1"/>
        <rFont val="Calibri"/>
        <family val="2"/>
        <scheme val="minor"/>
      </rPr>
      <t>)</t>
    </r>
  </si>
  <si>
    <t>Distance tronçon</t>
  </si>
  <si>
    <t>KILOMETRAGE TOTAL</t>
  </si>
  <si>
    <r>
      <t>Allure (</t>
    </r>
    <r>
      <rPr>
        <b/>
        <i/>
        <sz val="14"/>
        <color theme="1"/>
        <rFont val="Calibri"/>
        <family val="2"/>
        <scheme val="minor"/>
      </rPr>
      <t>minute/km</t>
    </r>
    <r>
      <rPr>
        <b/>
        <sz val="14"/>
        <color theme="1"/>
        <rFont val="Calibri"/>
        <family val="2"/>
        <scheme val="minor"/>
      </rPr>
      <t>)</t>
    </r>
  </si>
  <si>
    <t>ARRIVEE contrôle</t>
  </si>
  <si>
    <t>Récup/Restauration</t>
  </si>
</sst>
</file>

<file path=xl/styles.xml><?xml version="1.0" encoding="utf-8"?>
<styleSheet xmlns="http://schemas.openxmlformats.org/spreadsheetml/2006/main">
  <numFmts count="2">
    <numFmt numFmtId="164" formatCode="h:mm;@"/>
    <numFmt numFmtId="165" formatCode="[h]:mm:ss;@"/>
  </numFmts>
  <fonts count="10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Dashed">
        <color auto="1"/>
      </left>
      <right style="mediumDashed">
        <color auto="1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Fill="1"/>
    <xf numFmtId="164" fontId="0" fillId="0" borderId="0" xfId="0" applyNumberFormat="1" applyFill="1" applyAlignment="1">
      <alignment horizontal="center"/>
    </xf>
    <xf numFmtId="0" fontId="2" fillId="3" borderId="0" xfId="0" applyFont="1" applyFill="1"/>
    <xf numFmtId="0" fontId="2" fillId="3" borderId="0" xfId="0" applyFont="1" applyFill="1" applyAlignment="1">
      <alignment horizontal="center"/>
    </xf>
    <xf numFmtId="164" fontId="2" fillId="3" borderId="0" xfId="0" applyNumberFormat="1" applyFont="1" applyFill="1" applyAlignment="1">
      <alignment horizontal="center"/>
    </xf>
    <xf numFmtId="164" fontId="2" fillId="6" borderId="0" xfId="0" applyNumberFormat="1" applyFont="1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20" fontId="3" fillId="3" borderId="0" xfId="0" applyNumberFormat="1" applyFont="1" applyFill="1" applyAlignment="1">
      <alignment horizontal="center"/>
    </xf>
    <xf numFmtId="164" fontId="3" fillId="3" borderId="0" xfId="0" applyNumberFormat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3" fillId="0" borderId="0" xfId="0" applyFont="1"/>
    <xf numFmtId="0" fontId="2" fillId="2" borderId="0" xfId="0" applyFont="1" applyFill="1"/>
    <xf numFmtId="0" fontId="2" fillId="0" borderId="0" xfId="0" applyFont="1" applyFill="1"/>
    <xf numFmtId="0" fontId="5" fillId="3" borderId="0" xfId="0" applyFont="1" applyFill="1"/>
    <xf numFmtId="0" fontId="2" fillId="5" borderId="0" xfId="0" applyFont="1" applyFill="1"/>
    <xf numFmtId="164" fontId="4" fillId="3" borderId="0" xfId="0" applyNumberFormat="1" applyFont="1" applyFill="1" applyAlignment="1">
      <alignment horizontal="center"/>
    </xf>
    <xf numFmtId="164" fontId="3" fillId="0" borderId="0" xfId="0" applyNumberFormat="1" applyFont="1"/>
    <xf numFmtId="0" fontId="1" fillId="0" borderId="0" xfId="0" applyFont="1"/>
    <xf numFmtId="165" fontId="3" fillId="5" borderId="0" xfId="0" applyNumberFormat="1" applyFont="1" applyFill="1" applyAlignment="1">
      <alignment horizontal="center"/>
    </xf>
    <xf numFmtId="0" fontId="6" fillId="3" borderId="0" xfId="0" applyFont="1" applyFill="1"/>
    <xf numFmtId="20" fontId="7" fillId="3" borderId="0" xfId="0" applyNumberFormat="1" applyFont="1" applyFill="1" applyAlignment="1">
      <alignment horizontal="center"/>
    </xf>
    <xf numFmtId="164" fontId="7" fillId="3" borderId="0" xfId="0" applyNumberFormat="1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6" fontId="7" fillId="3" borderId="0" xfId="0" applyNumberFormat="1" applyFont="1" applyFill="1" applyAlignment="1">
      <alignment horizontal="center"/>
    </xf>
    <xf numFmtId="164" fontId="2" fillId="4" borderId="9" xfId="0" applyNumberFormat="1" applyFont="1" applyFill="1" applyBorder="1" applyAlignment="1">
      <alignment horizontal="center"/>
    </xf>
    <xf numFmtId="164" fontId="2" fillId="0" borderId="9" xfId="0" applyNumberFormat="1" applyFont="1" applyFill="1" applyBorder="1" applyAlignment="1">
      <alignment horizontal="center"/>
    </xf>
    <xf numFmtId="0" fontId="8" fillId="3" borderId="9" xfId="0" applyFont="1" applyFill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20" fontId="3" fillId="3" borderId="9" xfId="0" applyNumberFormat="1" applyFont="1" applyFill="1" applyBorder="1" applyAlignment="1">
      <alignment horizontal="center"/>
    </xf>
    <xf numFmtId="164" fontId="3" fillId="3" borderId="9" xfId="0" applyNumberFormat="1" applyFont="1" applyFill="1" applyBorder="1" applyAlignment="1">
      <alignment horizontal="center"/>
    </xf>
    <xf numFmtId="164" fontId="2" fillId="3" borderId="9" xfId="0" applyNumberFormat="1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center"/>
    </xf>
    <xf numFmtId="164" fontId="7" fillId="3" borderId="9" xfId="0" applyNumberFormat="1" applyFont="1" applyFill="1" applyBorder="1" applyAlignment="1">
      <alignment horizontal="center"/>
    </xf>
    <xf numFmtId="164" fontId="3" fillId="0" borderId="9" xfId="0" applyNumberFormat="1" applyFont="1" applyBorder="1"/>
    <xf numFmtId="165" fontId="3" fillId="5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2:R29"/>
  <sheetViews>
    <sheetView tabSelected="1" workbookViewId="0">
      <selection activeCell="I29" sqref="I29"/>
    </sheetView>
  </sheetViews>
  <sheetFormatPr baseColWidth="10" defaultRowHeight="15.75"/>
  <cols>
    <col min="1" max="1" width="2.125" customWidth="1"/>
    <col min="2" max="2" width="25.125" customWidth="1"/>
    <col min="3" max="3" width="13.625" customWidth="1"/>
    <col min="4" max="4" width="16.375" customWidth="1"/>
    <col min="5" max="5" width="16" customWidth="1"/>
    <col min="6" max="6" width="16.125" customWidth="1"/>
    <col min="7" max="7" width="17.75" customWidth="1"/>
    <col min="8" max="8" width="18.875" customWidth="1"/>
  </cols>
  <sheetData>
    <row r="2" spans="2:18" ht="18.75">
      <c r="B2" s="15" t="s">
        <v>0</v>
      </c>
      <c r="C2" s="8" t="s">
        <v>22</v>
      </c>
      <c r="D2" s="8" t="s">
        <v>1</v>
      </c>
      <c r="E2" s="8" t="s">
        <v>2</v>
      </c>
      <c r="F2" s="8" t="s">
        <v>3</v>
      </c>
      <c r="G2" s="8" t="s">
        <v>4</v>
      </c>
      <c r="H2" s="8" t="s">
        <v>9</v>
      </c>
      <c r="I2" s="36" t="s">
        <v>17</v>
      </c>
      <c r="J2" s="8" t="s">
        <v>18</v>
      </c>
      <c r="K2" s="8" t="s">
        <v>19</v>
      </c>
      <c r="L2" s="8" t="s">
        <v>20</v>
      </c>
      <c r="M2" s="8" t="s">
        <v>21</v>
      </c>
      <c r="N2" s="8" t="s">
        <v>22</v>
      </c>
      <c r="O2" s="1"/>
      <c r="P2" s="1"/>
      <c r="Q2" s="1"/>
      <c r="R2" s="1"/>
    </row>
    <row r="3" spans="2:18" s="2" customFormat="1" ht="8.1" customHeight="1">
      <c r="B3" s="16"/>
      <c r="C3" s="9"/>
      <c r="D3" s="9"/>
      <c r="E3" s="9"/>
      <c r="F3" s="9"/>
      <c r="G3" s="9"/>
      <c r="H3" s="9"/>
      <c r="I3" s="37"/>
      <c r="J3" s="9"/>
      <c r="K3" s="9"/>
      <c r="L3" s="9"/>
      <c r="M3" s="9"/>
      <c r="N3" s="9"/>
      <c r="O3" s="3"/>
      <c r="P3" s="3"/>
      <c r="Q3" s="3"/>
      <c r="R3" s="3"/>
    </row>
    <row r="4" spans="2:18" ht="21">
      <c r="B4" s="4" t="s">
        <v>39</v>
      </c>
      <c r="C4" s="26">
        <v>0</v>
      </c>
      <c r="D4" s="26">
        <v>13.5</v>
      </c>
      <c r="E4" s="26">
        <v>28</v>
      </c>
      <c r="F4" s="26">
        <v>42</v>
      </c>
      <c r="G4" s="26">
        <v>57</v>
      </c>
      <c r="H4" s="26">
        <v>70</v>
      </c>
      <c r="I4" s="38">
        <v>90</v>
      </c>
      <c r="J4" s="26">
        <v>113</v>
      </c>
      <c r="K4" s="26">
        <v>125</v>
      </c>
      <c r="L4" s="26">
        <v>142</v>
      </c>
      <c r="M4" s="26">
        <v>162</v>
      </c>
      <c r="N4" s="26">
        <v>175</v>
      </c>
    </row>
    <row r="5" spans="2:18" s="2" customFormat="1" ht="7.5" customHeight="1">
      <c r="B5" s="16"/>
      <c r="C5" s="9"/>
      <c r="D5" s="9"/>
      <c r="E5" s="9"/>
      <c r="F5" s="9"/>
      <c r="G5" s="9"/>
      <c r="H5" s="9"/>
      <c r="I5" s="37"/>
      <c r="J5" s="9"/>
      <c r="K5" s="9"/>
      <c r="L5" s="9"/>
      <c r="M5" s="9"/>
      <c r="N5" s="9"/>
      <c r="O5" s="3"/>
      <c r="P5" s="3"/>
      <c r="Q5" s="3"/>
      <c r="R5" s="3"/>
    </row>
    <row r="6" spans="2:18" ht="18.75">
      <c r="B6" s="4" t="s">
        <v>38</v>
      </c>
      <c r="C6" s="10">
        <v>0</v>
      </c>
      <c r="D6" s="10">
        <f>D4-C4</f>
        <v>13.5</v>
      </c>
      <c r="E6" s="10">
        <f>E4-D4</f>
        <v>14.5</v>
      </c>
      <c r="F6" s="10">
        <f>F4-E4</f>
        <v>14</v>
      </c>
      <c r="G6" s="10">
        <f>G4-F4</f>
        <v>15</v>
      </c>
      <c r="H6" s="10">
        <f>H4-G4</f>
        <v>13</v>
      </c>
      <c r="I6" s="39">
        <f t="shared" ref="I6:M6" si="0">I4-H4</f>
        <v>20</v>
      </c>
      <c r="J6" s="10">
        <f t="shared" si="0"/>
        <v>23</v>
      </c>
      <c r="K6" s="10">
        <f t="shared" si="0"/>
        <v>12</v>
      </c>
      <c r="L6" s="10">
        <f t="shared" si="0"/>
        <v>17</v>
      </c>
      <c r="M6" s="10">
        <f t="shared" si="0"/>
        <v>20</v>
      </c>
      <c r="N6" s="10">
        <f t="shared" ref="N6" si="1">N4-M4</f>
        <v>13</v>
      </c>
    </row>
    <row r="7" spans="2:18" ht="18.75">
      <c r="B7" s="4" t="s">
        <v>40</v>
      </c>
      <c r="C7" s="11">
        <v>0</v>
      </c>
      <c r="D7" s="11">
        <v>5.5555555555555558E-3</v>
      </c>
      <c r="E7" s="11">
        <v>6.2499999999999995E-3</v>
      </c>
      <c r="F7" s="11">
        <v>6.2499999999999995E-3</v>
      </c>
      <c r="G7" s="11">
        <v>6.2499999999999995E-3</v>
      </c>
      <c r="H7" s="11">
        <v>6.9444444444444441E-3</v>
      </c>
      <c r="I7" s="40">
        <v>7.6388888888888886E-3</v>
      </c>
      <c r="J7" s="11">
        <v>8.3333333333333332E-3</v>
      </c>
      <c r="K7" s="11">
        <v>9.0277777777777787E-3</v>
      </c>
      <c r="L7" s="11">
        <v>9.7222222222222224E-3</v>
      </c>
      <c r="M7" s="11">
        <v>1.0416666666666666E-2</v>
      </c>
      <c r="N7" s="11">
        <v>1.1111111111111112E-2</v>
      </c>
    </row>
    <row r="8" spans="2:18" ht="18.75">
      <c r="B8" s="4" t="s">
        <v>5</v>
      </c>
      <c r="C8" s="10"/>
      <c r="D8" s="12">
        <f>D6*D7</f>
        <v>7.4999999999999997E-2</v>
      </c>
      <c r="E8" s="12">
        <f t="shared" ref="E8" si="2">E6*E7</f>
        <v>9.0624999999999997E-2</v>
      </c>
      <c r="F8" s="12">
        <f>F7*F6</f>
        <v>8.7499999999999994E-2</v>
      </c>
      <c r="G8" s="12">
        <f t="shared" ref="G8" si="3">G6*G7</f>
        <v>9.3749999999999986E-2</v>
      </c>
      <c r="H8" s="12">
        <f>H6*H7</f>
        <v>9.0277777777777776E-2</v>
      </c>
      <c r="I8" s="41">
        <f t="shared" ref="I8:M8" si="4">I6*I7</f>
        <v>0.15277777777777776</v>
      </c>
      <c r="J8" s="12">
        <f t="shared" si="4"/>
        <v>0.19166666666666665</v>
      </c>
      <c r="K8" s="12">
        <f t="shared" si="4"/>
        <v>0.10833333333333334</v>
      </c>
      <c r="L8" s="12">
        <f t="shared" si="4"/>
        <v>0.16527777777777777</v>
      </c>
      <c r="M8" s="12">
        <f t="shared" si="4"/>
        <v>0.20833333333333331</v>
      </c>
      <c r="N8" s="12">
        <f t="shared" ref="N8" si="5">N6*N7</f>
        <v>0.14444444444444446</v>
      </c>
    </row>
    <row r="9" spans="2:18" ht="18.75">
      <c r="B9" s="4" t="s">
        <v>41</v>
      </c>
      <c r="C9" s="12"/>
      <c r="D9" s="6">
        <f>C12+D8</f>
        <v>0.80416666666666659</v>
      </c>
      <c r="E9" s="6">
        <f>D11+E8</f>
        <v>0.90520833333333317</v>
      </c>
      <c r="F9" s="6">
        <f>E11+F8</f>
        <v>1.0135416666666666</v>
      </c>
      <c r="G9" s="6">
        <f>F11+G8</f>
        <v>1.1281249999999998</v>
      </c>
      <c r="H9" s="6">
        <f>G11+H8</f>
        <v>1.2392361111111108</v>
      </c>
      <c r="I9" s="42">
        <f t="shared" ref="I9:M9" si="6">H11+I8</f>
        <v>1.4128472222222217</v>
      </c>
      <c r="J9" s="6">
        <f t="shared" si="6"/>
        <v>1.6670138888888884</v>
      </c>
      <c r="K9" s="6">
        <f t="shared" si="6"/>
        <v>1.796180555555555</v>
      </c>
      <c r="L9" s="6">
        <f t="shared" si="6"/>
        <v>1.9822916666666661</v>
      </c>
      <c r="M9" s="6">
        <f t="shared" si="6"/>
        <v>2.2114583333333329</v>
      </c>
      <c r="N9" s="6">
        <f t="shared" ref="N9" si="7">M11+N8</f>
        <v>2.3767361111111107</v>
      </c>
    </row>
    <row r="10" spans="2:18" ht="18.75">
      <c r="B10" s="17" t="s">
        <v>42</v>
      </c>
      <c r="C10" s="13"/>
      <c r="D10" s="19">
        <v>1.0416666666666666E-2</v>
      </c>
      <c r="E10" s="19">
        <v>2.0833333333333332E-2</v>
      </c>
      <c r="F10" s="19">
        <v>2.0833333333333332E-2</v>
      </c>
      <c r="G10" s="19">
        <v>2.0833333333333332E-2</v>
      </c>
      <c r="H10" s="19">
        <v>2.0833333333333332E-2</v>
      </c>
      <c r="I10" s="43">
        <v>6.25E-2</v>
      </c>
      <c r="J10" s="19">
        <v>2.0833333333333332E-2</v>
      </c>
      <c r="K10" s="19">
        <v>2.0833333333333332E-2</v>
      </c>
      <c r="L10" s="19">
        <v>2.0833333333333332E-2</v>
      </c>
      <c r="M10" s="19">
        <v>2.0833333333333332E-2</v>
      </c>
      <c r="N10" s="19"/>
    </row>
    <row r="11" spans="2:18" ht="18.75">
      <c r="B11" s="4" t="s">
        <v>6</v>
      </c>
      <c r="C11" s="10">
        <v>0</v>
      </c>
      <c r="D11" s="6">
        <f>D9+D10</f>
        <v>0.81458333333333321</v>
      </c>
      <c r="E11" s="6">
        <f t="shared" ref="E11:G11" si="8">E9+E10</f>
        <v>0.92604166666666654</v>
      </c>
      <c r="F11" s="6">
        <f>F9+F10</f>
        <v>1.0343749999999998</v>
      </c>
      <c r="G11" s="6">
        <f t="shared" si="8"/>
        <v>1.1489583333333331</v>
      </c>
      <c r="H11" s="6">
        <f>H9+H10</f>
        <v>1.260069444444444</v>
      </c>
      <c r="I11" s="42">
        <f t="shared" ref="I11:M11" si="9">I9+I10</f>
        <v>1.4753472222222217</v>
      </c>
      <c r="J11" s="6">
        <f t="shared" si="9"/>
        <v>1.6878472222222216</v>
      </c>
      <c r="K11" s="6">
        <f t="shared" si="9"/>
        <v>1.8170138888888883</v>
      </c>
      <c r="L11" s="6">
        <f t="shared" si="9"/>
        <v>2.0031249999999994</v>
      </c>
      <c r="M11" s="6">
        <f t="shared" si="9"/>
        <v>2.2322916666666663</v>
      </c>
      <c r="N11" s="6"/>
    </row>
    <row r="12" spans="2:18" ht="18.75">
      <c r="B12" s="23" t="s">
        <v>36</v>
      </c>
      <c r="C12" s="24">
        <v>0.72916666666666663</v>
      </c>
      <c r="D12" s="25">
        <v>0.83333333333333337</v>
      </c>
      <c r="E12" s="25">
        <v>0.95833333333333337</v>
      </c>
      <c r="F12" s="25">
        <v>8.3333333333333329E-2</v>
      </c>
      <c r="G12" s="25">
        <v>0.20833333333333334</v>
      </c>
      <c r="H12" s="25">
        <v>0.33333333333333331</v>
      </c>
      <c r="I12" s="44">
        <v>0.54166666666666663</v>
      </c>
      <c r="J12" s="25">
        <v>0.75</v>
      </c>
      <c r="K12" s="25">
        <v>0.89583333333333337</v>
      </c>
      <c r="L12" s="25">
        <v>8.3333333333333329E-2</v>
      </c>
      <c r="M12" s="25">
        <v>0.33333333333333331</v>
      </c>
      <c r="N12" s="25">
        <v>0.47916666666666669</v>
      </c>
    </row>
    <row r="13" spans="2:18" ht="18.75">
      <c r="B13" s="23"/>
      <c r="C13" s="24"/>
      <c r="D13" s="25"/>
      <c r="E13" s="25"/>
      <c r="F13" s="35"/>
      <c r="G13" s="25"/>
      <c r="H13" s="25"/>
      <c r="I13" s="44"/>
      <c r="J13" s="25"/>
      <c r="K13" s="25"/>
      <c r="L13" s="25"/>
      <c r="M13" s="25"/>
      <c r="N13" s="25"/>
    </row>
    <row r="14" spans="2:18" ht="19.5" customHeight="1">
      <c r="B14" s="4" t="s">
        <v>7</v>
      </c>
      <c r="C14" s="5">
        <v>0</v>
      </c>
      <c r="D14" s="6">
        <f>D12-D11</f>
        <v>1.8750000000000155E-2</v>
      </c>
      <c r="E14" s="6">
        <f>E12-E11</f>
        <v>3.2291666666666829E-2</v>
      </c>
      <c r="F14" s="6">
        <f t="shared" ref="F14:N14" si="10">F12-F11</f>
        <v>-0.95104166666666645</v>
      </c>
      <c r="G14" s="6">
        <f t="shared" si="10"/>
        <v>-0.94062499999999971</v>
      </c>
      <c r="H14" s="6">
        <f t="shared" si="10"/>
        <v>-0.92673611111111076</v>
      </c>
      <c r="I14" s="42">
        <f t="shared" si="10"/>
        <v>-0.93368055555555507</v>
      </c>
      <c r="J14" s="6">
        <f t="shared" si="10"/>
        <v>-0.93784722222222161</v>
      </c>
      <c r="K14" s="6">
        <f t="shared" si="10"/>
        <v>-0.92118055555555489</v>
      </c>
      <c r="L14" s="6">
        <f t="shared" si="10"/>
        <v>-1.9197916666666661</v>
      </c>
      <c r="M14" s="6">
        <f t="shared" si="10"/>
        <v>-1.8989583333333331</v>
      </c>
      <c r="N14" s="6">
        <f>N12-N9</f>
        <v>-1.897569444444444</v>
      </c>
    </row>
    <row r="15" spans="2:18" ht="6.95" customHeight="1">
      <c r="B15" s="14"/>
      <c r="C15" s="14"/>
      <c r="D15" s="20"/>
      <c r="E15" s="20"/>
      <c r="F15" s="20"/>
      <c r="G15" s="20"/>
      <c r="H15" s="20"/>
      <c r="I15" s="45"/>
      <c r="J15" s="20"/>
      <c r="K15" s="20"/>
      <c r="L15" s="20"/>
      <c r="M15" s="20"/>
      <c r="N15" s="20"/>
    </row>
    <row r="16" spans="2:18" ht="18.75">
      <c r="B16" s="18" t="s">
        <v>8</v>
      </c>
      <c r="C16" s="22">
        <v>0</v>
      </c>
      <c r="D16" s="22">
        <f>D8+D10</f>
        <v>8.5416666666666669E-2</v>
      </c>
      <c r="E16" s="22">
        <f t="shared" ref="E16:N16" si="11">D16+E8+E10</f>
        <v>0.19687499999999999</v>
      </c>
      <c r="F16" s="22">
        <f t="shared" si="11"/>
        <v>0.3052083333333333</v>
      </c>
      <c r="G16" s="22">
        <f t="shared" si="11"/>
        <v>0.41979166666666662</v>
      </c>
      <c r="H16" s="22">
        <f t="shared" si="11"/>
        <v>0.53090277777777772</v>
      </c>
      <c r="I16" s="46">
        <f t="shared" si="11"/>
        <v>0.74618055555555551</v>
      </c>
      <c r="J16" s="22">
        <f t="shared" si="11"/>
        <v>0.95868055555555554</v>
      </c>
      <c r="K16" s="22">
        <f t="shared" si="11"/>
        <v>1.0878472222222222</v>
      </c>
      <c r="L16" s="22">
        <f t="shared" si="11"/>
        <v>1.2739583333333333</v>
      </c>
      <c r="M16" s="22">
        <f t="shared" si="11"/>
        <v>1.5031249999999998</v>
      </c>
      <c r="N16" s="22">
        <f t="shared" si="11"/>
        <v>1.6475694444444442</v>
      </c>
      <c r="O16" s="1"/>
      <c r="P16" s="1"/>
      <c r="Q16" s="1"/>
      <c r="R16" s="1"/>
    </row>
    <row r="17" spans="1:18" s="2" customFormat="1" ht="5.0999999999999996" customHeight="1">
      <c r="C17" s="3"/>
      <c r="D17" s="3"/>
      <c r="E17" s="3"/>
      <c r="F17" s="3"/>
      <c r="G17" s="3"/>
      <c r="H17" s="3"/>
      <c r="I17"/>
      <c r="J17"/>
      <c r="K17"/>
      <c r="L17" s="3"/>
      <c r="M17" s="3"/>
      <c r="N17" s="3"/>
      <c r="O17" s="3"/>
      <c r="P17" s="3"/>
      <c r="Q17" s="3"/>
      <c r="R17" s="3"/>
    </row>
    <row r="18" spans="1:18">
      <c r="A18" s="1"/>
      <c r="B18" s="21" t="s">
        <v>37</v>
      </c>
      <c r="H18" s="1"/>
      <c r="L18" s="1"/>
      <c r="M18" s="1"/>
      <c r="N18" s="1"/>
      <c r="O18" s="1"/>
      <c r="P18" s="1"/>
      <c r="Q18" s="1"/>
    </row>
    <row r="19" spans="1:18" ht="16.5" thickBot="1"/>
    <row r="20" spans="1:18" ht="16.5" thickBot="1">
      <c r="B20" s="27" t="s">
        <v>16</v>
      </c>
      <c r="C20" s="28" t="s">
        <v>33</v>
      </c>
    </row>
    <row r="21" spans="1:18" ht="18.75">
      <c r="B21" s="29" t="s">
        <v>10</v>
      </c>
      <c r="C21" s="30" t="s">
        <v>24</v>
      </c>
      <c r="F21" s="7">
        <v>4.9305555555555554E-2</v>
      </c>
      <c r="G21" s="7">
        <v>5.9722222222222225E-2</v>
      </c>
      <c r="H21" s="7">
        <v>7.3611111111111113E-2</v>
      </c>
      <c r="I21" s="7">
        <v>6.6666666666666666E-2</v>
      </c>
      <c r="J21" s="7">
        <v>6.25E-2</v>
      </c>
      <c r="K21" s="7">
        <v>7.9166666666666663E-2</v>
      </c>
      <c r="L21" s="7">
        <v>8.0555555555555561E-2</v>
      </c>
      <c r="M21" s="7">
        <v>0.1013888888888889</v>
      </c>
      <c r="N21" s="7">
        <v>0.10277777777777779</v>
      </c>
    </row>
    <row r="22" spans="1:18">
      <c r="B22" s="31" t="s">
        <v>11</v>
      </c>
      <c r="C22" s="32" t="s">
        <v>23</v>
      </c>
    </row>
    <row r="23" spans="1:18">
      <c r="B23" s="31" t="s">
        <v>12</v>
      </c>
      <c r="C23" s="32" t="s">
        <v>25</v>
      </c>
    </row>
    <row r="24" spans="1:18">
      <c r="B24" s="31" t="s">
        <v>13</v>
      </c>
      <c r="C24" s="32" t="s">
        <v>26</v>
      </c>
    </row>
    <row r="25" spans="1:18">
      <c r="B25" s="31" t="s">
        <v>14</v>
      </c>
      <c r="C25" s="32" t="s">
        <v>27</v>
      </c>
    </row>
    <row r="26" spans="1:18">
      <c r="B26" s="31" t="s">
        <v>15</v>
      </c>
      <c r="C26" s="32" t="s">
        <v>30</v>
      </c>
    </row>
    <row r="27" spans="1:18">
      <c r="B27" s="31" t="s">
        <v>28</v>
      </c>
      <c r="C27" s="32" t="s">
        <v>31</v>
      </c>
    </row>
    <row r="28" spans="1:18">
      <c r="B28" s="31" t="s">
        <v>29</v>
      </c>
      <c r="C28" s="32" t="s">
        <v>32</v>
      </c>
    </row>
    <row r="29" spans="1:18" ht="16.5" thickBot="1">
      <c r="B29" s="33" t="s">
        <v>34</v>
      </c>
      <c r="C29" s="34" t="s">
        <v>35</v>
      </c>
    </row>
  </sheetData>
  <pageMargins left="0.7" right="0.7" top="0.75" bottom="0.75" header="0.3" footer="0.3"/>
  <pageSetup paperSize="9" scale="83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copie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Lutringer</dc:creator>
  <cp:lastModifiedBy>Tavernier</cp:lastModifiedBy>
  <cp:lastPrinted>2022-04-14T20:18:16Z</cp:lastPrinted>
  <dcterms:created xsi:type="dcterms:W3CDTF">2022-04-14T19:34:05Z</dcterms:created>
  <dcterms:modified xsi:type="dcterms:W3CDTF">2023-05-31T19:39:01Z</dcterms:modified>
</cp:coreProperties>
</file>