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POLCS\DRSC\Production_Livraison\Production\Planning\"/>
    </mc:Choice>
  </mc:AlternateContent>
  <bookViews>
    <workbookView xWindow="0" yWindow="0" windowWidth="23040" windowHeight="8805"/>
  </bookViews>
  <sheets>
    <sheet name="Calendrier" sheetId="1" r:id="rId1"/>
    <sheet name="Sources" sheetId="2" r:id="rId2"/>
  </sheets>
  <definedNames>
    <definedName name="_xlnm.Print_Area" localSheetId="0">Calendrier!$B$1:$AG$24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E8" i="1"/>
  <c r="D8" i="1"/>
  <c r="F2" i="1"/>
  <c r="H9" i="1" l="1"/>
  <c r="L9" i="1"/>
  <c r="P9" i="1"/>
  <c r="T9" i="1"/>
  <c r="X9" i="1"/>
  <c r="AB9" i="1"/>
  <c r="AF9" i="1"/>
  <c r="D9" i="1"/>
  <c r="AH9" i="1" l="1"/>
  <c r="AG9" i="1"/>
  <c r="AC9" i="1"/>
  <c r="Y9" i="1"/>
  <c r="U9" i="1"/>
  <c r="Q9" i="1"/>
  <c r="M9" i="1"/>
  <c r="I9" i="1"/>
  <c r="G9" i="1"/>
  <c r="AD9" i="1"/>
  <c r="Z9" i="1"/>
  <c r="V9" i="1"/>
  <c r="R9" i="1"/>
  <c r="N9" i="1"/>
  <c r="J9" i="1"/>
  <c r="F9" i="1"/>
  <c r="AE9" i="1"/>
  <c r="AA9" i="1"/>
  <c r="W9" i="1"/>
  <c r="S9" i="1"/>
  <c r="O9" i="1"/>
  <c r="K9" i="1"/>
  <c r="E9" i="1"/>
</calcChain>
</file>

<file path=xl/sharedStrings.xml><?xml version="1.0" encoding="utf-8"?>
<sst xmlns="http://schemas.openxmlformats.org/spreadsheetml/2006/main" count="80" uniqueCount="52">
  <si>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</si>
  <si>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</si>
  <si>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</si>
  <si>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</si>
  <si>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</si>
  <si>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</si>
  <si>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</si>
  <si>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</si>
  <si>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</si>
  <si>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</si>
  <si>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</si>
  <si>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</si>
  <si>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</si>
  <si>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</si>
  <si>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Salarié :</t>
  </si>
  <si>
    <t>Salariés</t>
  </si>
  <si>
    <t>Années</t>
  </si>
  <si>
    <t>Mois</t>
  </si>
  <si>
    <t>Num</t>
  </si>
  <si>
    <t>Alain</t>
  </si>
  <si>
    <t>Julien</t>
  </si>
  <si>
    <t>Yohann</t>
  </si>
  <si>
    <t>Grégory</t>
  </si>
  <si>
    <t>Sylvie</t>
  </si>
  <si>
    <t>Laurence</t>
  </si>
  <si>
    <t>Patricia</t>
  </si>
  <si>
    <t>Fabrice</t>
  </si>
  <si>
    <t>Valentine</t>
  </si>
  <si>
    <t>Bruno</t>
  </si>
  <si>
    <t>Sandrine</t>
  </si>
  <si>
    <t>Hubert</t>
  </si>
  <si>
    <t>Beatrice</t>
  </si>
  <si>
    <t>Remplçant</t>
  </si>
  <si>
    <t>Recrutement 1</t>
  </si>
  <si>
    <t>Personnel</t>
  </si>
  <si>
    <t>Alain Baudot</t>
  </si>
  <si>
    <t>Riche Julien</t>
  </si>
  <si>
    <t>Debout Yohann</t>
  </si>
  <si>
    <t>Roux Grégory</t>
  </si>
  <si>
    <t>Touchais Hubert</t>
  </si>
  <si>
    <t>Hersand Sylvie</t>
  </si>
  <si>
    <t>Mériot Fabrice</t>
  </si>
  <si>
    <t>Leloutre Laurence</t>
  </si>
  <si>
    <t>Allo Patricia</t>
  </si>
  <si>
    <t>Léger Béatrice</t>
  </si>
  <si>
    <t>Lettry Bruco</t>
  </si>
  <si>
    <t>Desmoulins Sandrine</t>
  </si>
  <si>
    <t>Remplaçant</t>
  </si>
  <si>
    <t>Recrutement</t>
  </si>
  <si>
    <t>X</t>
  </si>
  <si>
    <t>Allo Valentine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</si>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</sst>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textRotation="43"/>
    </xf>
    <xf numFmtId="0" fontId="2" fillId="3" borderId="1" xfId="0" applyFont="1" applyFill="1" applyBorder="1" applyAlignment="1">
      <alignment horizontal="right" indent="1"/>
    </xf>
    <xf numFmtId="0" fontId="3" fillId="2" borderId="2" xfId="0" applyFont="1" applyFill="1" applyBorder="1" applyAlignment="1">
      <alignment horizontal="right" indent="1"/>
    </xf>
    <xf numFmtId="0" fontId="2" fillId="3" borderId="5" xfId="0" applyFont="1" applyFill="1" applyBorder="1" applyAlignment="1">
      <alignment horizontal="right" indent="1"/>
    </xf>
    <xf numFmtId="0" fontId="3" fillId="2" borderId="6" xfId="0" applyFont="1" applyFill="1" applyBorder="1" applyAlignment="1">
      <alignment horizontal="right" indent="1"/>
    </xf>
    <xf numFmtId="0" fontId="1" fillId="3" borderId="3" xfId="0" applyFont="1" applyFill="1" applyBorder="1" applyAlignment="1">
      <alignment horizontal="right" indent="1"/>
    </xf>
    <xf numFmtId="0" fontId="3" fillId="2" borderId="4" xfId="0" applyFont="1" applyFill="1" applyBorder="1" applyAlignment="1">
      <alignment horizontal="right" indent="1"/>
    </xf>
    <xf numFmtId="0" fontId="4" fillId="0" borderId="0" xfId="0" applyFont="1" applyAlignment="1">
      <alignment vertical="center"/>
    </xf>
    <xf numFmtId="0" fontId="0" fillId="0" borderId="0" xfId="0" applyFill="1"/>
    <xf numFmtId="0" fontId="7" fillId="4" borderId="7" xfId="0" applyFont="1" applyFill="1" applyBorder="1"/>
    <xf numFmtId="0" fontId="0" fillId="0" borderId="7" xfId="0" applyBorder="1"/>
    <xf numFmtId="0" fontId="5" fillId="0" borderId="7" xfId="0" applyFont="1" applyBorder="1"/>
    <xf numFmtId="164" fontId="0" fillId="0" borderId="0" xfId="0" applyNumberFormat="1" applyAlignment="1">
      <alignment horizontal="center" vertical="center" textRotation="90" wrapText="1"/>
    </xf>
    <xf numFmtId="164" fontId="6" fillId="0" borderId="0" xfId="0" applyNumberFormat="1" applyFont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0" fontId="3" fillId="5" borderId="8" xfId="0" applyFont="1" applyFill="1" applyBorder="1" applyAlignment="1">
      <alignment horizontal="right" inden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0" fillId="6" borderId="0" xfId="0" applyFill="1"/>
    <xf numFmtId="0" fontId="9" fillId="7" borderId="0" xfId="0" applyFont="1" applyFill="1" applyAlignment="1">
      <alignment horizontal="center" vertical="center"/>
    </xf>
    <xf numFmtId="0" fontId="0" fillId="7" borderId="0" xfId="0" applyFill="1"/>
    <xf numFmtId="0" fontId="8" fillId="0" borderId="0" xfId="0" applyFont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0" fillId="8" borderId="0" xfId="0" applyFill="1"/>
    <xf numFmtId="0" fontId="0" fillId="5" borderId="0" xfId="0" applyFill="1"/>
    <xf numFmtId="0" fontId="1" fillId="9" borderId="7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right" indent="1"/>
    </xf>
  </cellXfs>
  <cellStyles count="1">
    <cellStyle name="Normal" xfId="0" builtinId="0"/>
  </cellStyles>
  <dxfs count="13">
    <dxf>
      <fill>
        <patternFill patternType="lightDown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gradientFill degree="90">
          <stop position="0">
            <color theme="0"/>
          </stop>
          <stop position="1">
            <color theme="4" tint="0.59999389629810485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gradientFill degree="90">
          <stop position="0">
            <color theme="0"/>
          </stop>
          <stop position="1">
            <color theme="7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AI24"/>
  <sheetViews>
    <sheetView tabSelected="1" topLeftCell="B1" workbookViewId="0">
      <selection activeCell="C9" sqref="C9"/>
    </sheetView>
  </sheetViews>
  <sheetFormatPr baseColWidth="10" defaultColWidth="10.7109375" defaultRowHeight="15" x14ac:dyDescent="0.25"/>
  <cols>
    <col min="1" max="1" width="9.140625" hidden="1" customWidth="1"/>
    <col min="2" max="2" width="12.7109375" customWidth="1"/>
    <col min="3" max="3" width="13.140625" customWidth="1"/>
    <col min="4" max="35" width="4.5703125" customWidth="1"/>
  </cols>
  <sheetData>
    <row r="2" spans="2:35" ht="15.6" customHeight="1" x14ac:dyDescent="0.25">
      <c r="B2" s="2" t="s">
        <v>0</v>
      </c>
      <c r="C2" s="3">
        <v>2023</v>
      </c>
      <c r="F2" s="23" t="str">
        <f>IF(AND(C2&lt;&gt;"",C3&lt;&gt;"",C4&lt;&gt;""),"Planning Mercredi de " &amp; C4 &amp; " pour le mois " &amp; C3,"")</f>
        <v>Planning Mercredi de Personnel pour le mois Septembre</v>
      </c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8"/>
      <c r="AG2" s="8"/>
      <c r="AH2" s="8"/>
    </row>
    <row r="3" spans="2:35" ht="15.6" customHeight="1" x14ac:dyDescent="0.25">
      <c r="B3" s="4" t="s">
        <v>1</v>
      </c>
      <c r="C3" s="5" t="s">
        <v>10</v>
      </c>
      <c r="E3" s="8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8"/>
      <c r="AG3" s="8"/>
      <c r="AH3" s="8"/>
    </row>
    <row r="4" spans="2:35" ht="15.6" customHeight="1" x14ac:dyDescent="0.25">
      <c r="B4" s="6" t="s">
        <v>14</v>
      </c>
      <c r="C4" s="7" t="s">
        <v>34</v>
      </c>
      <c r="E4" s="8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8"/>
      <c r="AG4" s="8"/>
      <c r="AH4" s="8"/>
    </row>
    <row r="5" spans="2:35" ht="18.399999999999999" customHeight="1" x14ac:dyDescent="0.25">
      <c r="B5" s="31"/>
      <c r="C5" s="16"/>
      <c r="E5" s="8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8"/>
      <c r="AG5" s="8"/>
      <c r="AH5" s="8"/>
    </row>
    <row r="7" spans="2:35" hidden="1" x14ac:dyDescent="0.25"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</row>
    <row r="8" spans="2:35" ht="158.25" hidden="1" customHeight="1" x14ac:dyDescent="0.25">
      <c r="D8" s="13">
        <f>DATE($C$2,VLOOKUP($C$3,Sources!$C$2:$D$14,2,FALSE),Calendrier!D7)</f>
        <v>45170</v>
      </c>
      <c r="E8" s="13">
        <f>DATE($C$2,VLOOKUP($C$3,Sources!$C$2:$D$14,2,FALSE),Calendrier!E7)</f>
        <v>45171</v>
      </c>
      <c r="F8" s="13">
        <f>DATE($C$2,VLOOKUP($C$3,Sources!$C$2:$D$14,2,FALSE),Calendrier!F7)</f>
        <v>45172</v>
      </c>
      <c r="G8" s="13">
        <f>DATE($C$2,VLOOKUP($C$3,Sources!$C$2:$D$14,2,FALSE),Calendrier!G7)</f>
        <v>45173</v>
      </c>
      <c r="H8" s="13">
        <f>DATE($C$2,VLOOKUP($C$3,Sources!$C$2:$D$14,2,FALSE),Calendrier!H7)</f>
        <v>45174</v>
      </c>
      <c r="I8" s="13">
        <f>DATE($C$2,VLOOKUP($C$3,Sources!$C$2:$D$14,2,FALSE),Calendrier!I7)</f>
        <v>45175</v>
      </c>
      <c r="J8" s="13">
        <f>DATE($C$2,VLOOKUP($C$3,Sources!$C$2:$D$14,2,FALSE),Calendrier!J7)</f>
        <v>45176</v>
      </c>
      <c r="K8" s="13">
        <f>DATE($C$2,VLOOKUP($C$3,Sources!$C$2:$D$14,2,FALSE),Calendrier!K7)</f>
        <v>45177</v>
      </c>
      <c r="L8" s="13">
        <f>DATE($C$2,VLOOKUP($C$3,Sources!$C$2:$D$14,2,FALSE),Calendrier!L7)</f>
        <v>45178</v>
      </c>
      <c r="M8" s="13">
        <f>DATE($C$2,VLOOKUP($C$3,Sources!$C$2:$D$14,2,FALSE),Calendrier!M7)</f>
        <v>45179</v>
      </c>
      <c r="N8" s="13">
        <f>DATE($C$2,VLOOKUP($C$3,Sources!$C$2:$D$14,2,FALSE),Calendrier!N7)</f>
        <v>45180</v>
      </c>
      <c r="O8" s="13">
        <f>DATE($C$2,VLOOKUP($C$3,Sources!$C$2:$D$14,2,FALSE),Calendrier!O7)</f>
        <v>45181</v>
      </c>
      <c r="P8" s="13">
        <f>DATE($C$2,VLOOKUP($C$3,Sources!$C$2:$D$14,2,FALSE),Calendrier!P7)</f>
        <v>45182</v>
      </c>
      <c r="Q8" s="13">
        <f>DATE($C$2,VLOOKUP($C$3,Sources!$C$2:$D$14,2,FALSE),Calendrier!Q7)</f>
        <v>45183</v>
      </c>
      <c r="R8" s="13">
        <f>DATE($C$2,VLOOKUP($C$3,Sources!$C$2:$D$14,2,FALSE),Calendrier!R7)</f>
        <v>45184</v>
      </c>
      <c r="S8" s="13">
        <f>DATE($C$2,VLOOKUP($C$3,Sources!$C$2:$D$14,2,FALSE),Calendrier!S7)</f>
        <v>45185</v>
      </c>
      <c r="T8" s="13">
        <f>DATE($C$2,VLOOKUP($C$3,Sources!$C$2:$D$14,2,FALSE),Calendrier!T7)</f>
        <v>45186</v>
      </c>
      <c r="U8" s="13">
        <f>DATE($C$2,VLOOKUP($C$3,Sources!$C$2:$D$14,2,FALSE),Calendrier!U7)</f>
        <v>45187</v>
      </c>
      <c r="V8" s="13">
        <f>DATE($C$2,VLOOKUP($C$3,Sources!$C$2:$D$14,2,FALSE),Calendrier!V7)</f>
        <v>45188</v>
      </c>
      <c r="W8" s="13">
        <f>DATE($C$2,VLOOKUP($C$3,Sources!$C$2:$D$14,2,FALSE),Calendrier!W7)</f>
        <v>45189</v>
      </c>
      <c r="X8" s="13">
        <f>DATE($C$2,VLOOKUP($C$3,Sources!$C$2:$D$14,2,FALSE),Calendrier!X7)</f>
        <v>45190</v>
      </c>
      <c r="Y8" s="13">
        <f>DATE($C$2,VLOOKUP($C$3,Sources!$C$2:$D$14,2,FALSE),Calendrier!Y7)</f>
        <v>45191</v>
      </c>
      <c r="Z8" s="13">
        <f>DATE($C$2,VLOOKUP($C$3,Sources!$C$2:$D$14,2,FALSE),Calendrier!Z7)</f>
        <v>45192</v>
      </c>
      <c r="AA8" s="13">
        <f>DATE($C$2,VLOOKUP($C$3,Sources!$C$2:$D$14,2,FALSE),Calendrier!AA7)</f>
        <v>45193</v>
      </c>
      <c r="AB8" s="13">
        <f>DATE($C$2,VLOOKUP($C$3,Sources!$C$2:$D$14,2,FALSE),Calendrier!AB7)</f>
        <v>45194</v>
      </c>
      <c r="AC8" s="13">
        <f>DATE($C$2,VLOOKUP($C$3,Sources!$C$2:$D$14,2,FALSE),Calendrier!AC7)</f>
        <v>45195</v>
      </c>
      <c r="AD8" s="13">
        <f>DATE($C$2,VLOOKUP($C$3,Sources!$C$2:$D$14,2,FALSE),Calendrier!AD7)</f>
        <v>45196</v>
      </c>
      <c r="AE8" s="13">
        <f>DATE($C$2,VLOOKUP($C$3,Sources!$C$2:$D$14,2,FALSE),Calendrier!AE7)</f>
        <v>45197</v>
      </c>
      <c r="AF8" s="13">
        <f>DATE($C$2,VLOOKUP($C$3,Sources!$C$2:$D$14,2,FALSE),Calendrier!AF7)</f>
        <v>45198</v>
      </c>
      <c r="AG8" s="13">
        <f>DATE($C$2,VLOOKUP($C$3,Sources!$C$2:$D$14,2,FALSE),Calendrier!AG7)</f>
        <v>45199</v>
      </c>
      <c r="AH8" s="13">
        <f>DATE($C$2,VLOOKUP($C$3,Sources!$C$2:$D$14,2,FALSE),Calendrier!AH7)</f>
        <v>45200</v>
      </c>
    </row>
    <row r="9" spans="2:35" ht="130.5" customHeight="1" x14ac:dyDescent="0.25">
      <c r="D9" s="14" t="str">
        <f>IF(AND($C$2&lt;&gt;"",$C$3&lt;&gt;""),TEXT(D8,"jjjj")&amp; " " &amp; TEXT(D8,"jj"),"")</f>
        <v>vendredi 01</v>
      </c>
      <c r="E9" s="15" t="str">
        <f>IF(AND($C$2&lt;&gt;"",$C$3&lt;&gt;""),IF(MONTH(E8)=MONTH($D$8),TEXT(E8,"jjjj")&amp; " " &amp; TEXT(E8,"jj"),""),"")</f>
        <v>samedi 02</v>
      </c>
      <c r="F9" s="15" t="str">
        <f t="shared" ref="F9:AH9" si="0">IF(AND($C$2&lt;&gt;"",$C$3&lt;&gt;""),IF(MONTH(F8)=MONTH($D$8),TEXT(F8,"jjjj")&amp; " " &amp; TEXT(F8,"jj"),""),"")</f>
        <v>dimanche 03</v>
      </c>
      <c r="G9" s="15" t="str">
        <f>IF(AND($C$2&lt;&gt;"",$C$3&lt;&gt;""),IF(MONTH(G8)=MONTH($D$8),TEXT(G8,"jjjj")&amp; " " &amp; TEXT(G8,"jj"),""),"")</f>
        <v>lundi 04</v>
      </c>
      <c r="H9" s="15" t="str">
        <f t="shared" si="0"/>
        <v>mardi 05</v>
      </c>
      <c r="I9" s="15" t="str">
        <f t="shared" si="0"/>
        <v>mercredi 06</v>
      </c>
      <c r="J9" s="15" t="str">
        <f t="shared" si="0"/>
        <v>jeudi 07</v>
      </c>
      <c r="K9" s="15" t="str">
        <f t="shared" si="0"/>
        <v>vendredi 08</v>
      </c>
      <c r="L9" s="15" t="str">
        <f t="shared" si="0"/>
        <v>samedi 09</v>
      </c>
      <c r="M9" s="15" t="str">
        <f t="shared" si="0"/>
        <v>dimanche 10</v>
      </c>
      <c r="N9" s="15" t="str">
        <f t="shared" si="0"/>
        <v>lundi 11</v>
      </c>
      <c r="O9" s="15" t="str">
        <f t="shared" si="0"/>
        <v>mardi 12</v>
      </c>
      <c r="P9" s="15" t="str">
        <f t="shared" si="0"/>
        <v>mercredi 13</v>
      </c>
      <c r="Q9" s="15" t="str">
        <f t="shared" si="0"/>
        <v>jeudi 14</v>
      </c>
      <c r="R9" s="15" t="str">
        <f t="shared" si="0"/>
        <v>vendredi 15</v>
      </c>
      <c r="S9" s="15" t="str">
        <f t="shared" si="0"/>
        <v>samedi 16</v>
      </c>
      <c r="T9" s="15" t="str">
        <f t="shared" si="0"/>
        <v>dimanche 17</v>
      </c>
      <c r="U9" s="15" t="str">
        <f t="shared" si="0"/>
        <v>lundi 18</v>
      </c>
      <c r="V9" s="15" t="str">
        <f t="shared" si="0"/>
        <v>mardi 19</v>
      </c>
      <c r="W9" s="15" t="str">
        <f t="shared" si="0"/>
        <v>mercredi 20</v>
      </c>
      <c r="X9" s="15" t="str">
        <f t="shared" si="0"/>
        <v>jeudi 21</v>
      </c>
      <c r="Y9" s="15" t="str">
        <f t="shared" si="0"/>
        <v>vendredi 22</v>
      </c>
      <c r="Z9" s="15" t="str">
        <f t="shared" si="0"/>
        <v>samedi 23</v>
      </c>
      <c r="AA9" s="15" t="str">
        <f t="shared" si="0"/>
        <v>dimanche 24</v>
      </c>
      <c r="AB9" s="15" t="str">
        <f t="shared" si="0"/>
        <v>lundi 25</v>
      </c>
      <c r="AC9" s="15" t="str">
        <f t="shared" si="0"/>
        <v>mardi 26</v>
      </c>
      <c r="AD9" s="15" t="str">
        <f t="shared" si="0"/>
        <v>mercredi 27</v>
      </c>
      <c r="AE9" s="15" t="str">
        <f t="shared" si="0"/>
        <v>jeudi 28</v>
      </c>
      <c r="AF9" s="15" t="str">
        <f t="shared" si="0"/>
        <v>vendredi 29</v>
      </c>
      <c r="AG9" s="15" t="str">
        <f t="shared" si="0"/>
        <v>samedi 30</v>
      </c>
      <c r="AH9" s="15" t="str">
        <f t="shared" si="0"/>
        <v/>
      </c>
      <c r="AI9" s="1"/>
    </row>
    <row r="10" spans="2:35" x14ac:dyDescent="0.25">
      <c r="B10" s="27" t="s">
        <v>35</v>
      </c>
      <c r="C10" s="27"/>
      <c r="U10" t="s">
        <v>51</v>
      </c>
      <c r="V10" t="s">
        <v>51</v>
      </c>
      <c r="W10" t="s">
        <v>51</v>
      </c>
      <c r="X10" t="s">
        <v>51</v>
      </c>
      <c r="Y10" t="s">
        <v>51</v>
      </c>
      <c r="Z10" t="s">
        <v>51</v>
      </c>
      <c r="AA10" t="s">
        <v>51</v>
      </c>
      <c r="AB10" s="17"/>
      <c r="AC10" s="17"/>
      <c r="AD10" s="17"/>
      <c r="AE10" s="17"/>
      <c r="AF10" s="17"/>
      <c r="AG10" s="17"/>
      <c r="AH10" s="17"/>
    </row>
    <row r="11" spans="2:35" x14ac:dyDescent="0.25">
      <c r="B11" s="28" t="s">
        <v>36</v>
      </c>
      <c r="C11" s="28"/>
      <c r="G11" s="17" t="s">
        <v>49</v>
      </c>
      <c r="H11" s="17" t="s">
        <v>49</v>
      </c>
      <c r="I11" s="19" t="s">
        <v>49</v>
      </c>
      <c r="J11" s="17" t="s">
        <v>49</v>
      </c>
      <c r="K11" s="17" t="s">
        <v>49</v>
      </c>
      <c r="L11" s="17" t="s">
        <v>49</v>
      </c>
      <c r="M11" s="17" t="s">
        <v>49</v>
      </c>
      <c r="AD11" s="19"/>
    </row>
    <row r="12" spans="2:35" x14ac:dyDescent="0.25">
      <c r="B12" s="29" t="s">
        <v>37</v>
      </c>
      <c r="C12" s="29"/>
      <c r="N12" s="17" t="s">
        <v>49</v>
      </c>
      <c r="O12" s="17" t="s">
        <v>49</v>
      </c>
      <c r="P12" s="21" t="s">
        <v>49</v>
      </c>
      <c r="Q12" s="17" t="s">
        <v>49</v>
      </c>
      <c r="R12" s="17" t="s">
        <v>49</v>
      </c>
      <c r="S12" s="17" t="s">
        <v>49</v>
      </c>
      <c r="T12" s="17" t="s">
        <v>49</v>
      </c>
    </row>
    <row r="13" spans="2:35" x14ac:dyDescent="0.25">
      <c r="B13" s="30" t="s">
        <v>38</v>
      </c>
      <c r="C13" s="30"/>
      <c r="U13" s="17"/>
      <c r="V13" s="17"/>
      <c r="W13" s="24"/>
      <c r="X13" s="17"/>
      <c r="Y13" s="17"/>
      <c r="Z13" s="17"/>
      <c r="AA13" s="17"/>
      <c r="AB13" t="s">
        <v>51</v>
      </c>
      <c r="AC13" t="s">
        <v>51</v>
      </c>
      <c r="AD13" t="s">
        <v>51</v>
      </c>
      <c r="AE13" t="s">
        <v>51</v>
      </c>
      <c r="AF13" t="s">
        <v>51</v>
      </c>
      <c r="AG13" t="s">
        <v>51</v>
      </c>
    </row>
    <row r="14" spans="2:35" x14ac:dyDescent="0.25">
      <c r="B14" s="30" t="s">
        <v>39</v>
      </c>
      <c r="C14" s="30"/>
      <c r="W14" s="26"/>
    </row>
    <row r="15" spans="2:35" x14ac:dyDescent="0.25">
      <c r="B15" s="30" t="s">
        <v>41</v>
      </c>
      <c r="C15" s="30"/>
      <c r="W15" s="25"/>
    </row>
    <row r="16" spans="2:35" x14ac:dyDescent="0.25">
      <c r="B16" s="28" t="s">
        <v>40</v>
      </c>
      <c r="C16" s="28"/>
      <c r="I16" s="20"/>
      <c r="AD16" s="20"/>
    </row>
    <row r="17" spans="2:30" x14ac:dyDescent="0.25">
      <c r="B17" s="29" t="s">
        <v>42</v>
      </c>
      <c r="C17" s="29"/>
      <c r="P17" s="22"/>
    </row>
    <row r="18" spans="2:30" x14ac:dyDescent="0.25">
      <c r="B18" s="29" t="s">
        <v>43</v>
      </c>
      <c r="C18" s="29"/>
      <c r="I18" s="26"/>
      <c r="P18" s="22"/>
      <c r="AD18" s="26"/>
    </row>
    <row r="19" spans="2:30" x14ac:dyDescent="0.25">
      <c r="B19" s="28" t="s">
        <v>44</v>
      </c>
      <c r="C19" s="28"/>
      <c r="I19" s="20"/>
      <c r="AD19" s="20"/>
    </row>
    <row r="20" spans="2:30" x14ac:dyDescent="0.25">
      <c r="B20" s="29" t="s">
        <v>45</v>
      </c>
      <c r="C20" s="29"/>
      <c r="P20" s="22"/>
    </row>
    <row r="21" spans="2:30" x14ac:dyDescent="0.25">
      <c r="B21" s="28" t="s">
        <v>46</v>
      </c>
      <c r="C21" s="28"/>
      <c r="I21" s="20"/>
      <c r="M21" s="9"/>
      <c r="AD21" s="20"/>
    </row>
    <row r="22" spans="2:30" x14ac:dyDescent="0.25">
      <c r="B22" s="30" t="s">
        <v>50</v>
      </c>
      <c r="C22" s="30"/>
      <c r="E22" s="9"/>
      <c r="M22" s="9"/>
      <c r="P22" s="26"/>
      <c r="W22" s="25"/>
    </row>
    <row r="23" spans="2:30" x14ac:dyDescent="0.25">
      <c r="B23" s="30" t="s">
        <v>47</v>
      </c>
      <c r="C23" s="30"/>
      <c r="E23" s="9"/>
      <c r="M23" s="9"/>
      <c r="W23" s="25"/>
    </row>
    <row r="24" spans="2:30" x14ac:dyDescent="0.25">
      <c r="B24" s="30" t="s">
        <v>48</v>
      </c>
      <c r="C24" s="30"/>
      <c r="E24" s="9"/>
      <c r="M24" s="9"/>
      <c r="W24" s="25"/>
    </row>
  </sheetData>
  <mergeCells count="16">
    <mergeCell ref="B24:C24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F2:AE5"/>
    <mergeCell ref="B10:C10"/>
    <mergeCell ref="B11:C11"/>
    <mergeCell ref="B12:C12"/>
    <mergeCell ref="B13:C13"/>
  </mergeCells>
  <conditionalFormatting sqref="F2:AE5">
    <cfRule type="notContainsBlanks" dxfId="12" priority="1">
      <formula>LEN(TRIM(F2))&gt;0</formula>
    </cfRule>
    <cfRule type="expression" dxfId="11" priority="5">
      <formula>$F$2&lt;&gt;""</formula>
    </cfRule>
  </conditionalFormatting>
  <conditionalFormatting sqref="D9:AH9">
    <cfRule type="expression" dxfId="10" priority="4">
      <formula>D$9&lt;&gt;""</formula>
    </cfRule>
  </conditionalFormatting>
  <conditionalFormatting sqref="D9:AH24">
    <cfRule type="expression" dxfId="1" priority="3">
      <formula>D$9&lt;&gt;""</formula>
    </cfRule>
  </conditionalFormatting>
  <conditionalFormatting sqref="D10:AH24">
    <cfRule type="expression" dxfId="0" priority="2">
      <formula>AND(D$9&lt;&gt;"",OR(WEEKDAY(D$8,2)=6,WEEKDAY(D$8,2)=7))</formula>
    </cfRule>
  </conditionalFormatting>
  <pageMargins left="0.25" right="0.25" top="0.75" bottom="0.75" header="0.3" footer="0.3"/>
  <pageSetup paperSize="9" scale="87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Sources!$F$8:$F$14</xm:f>
          </x14:formula1>
          <xm:sqref>C2</xm:sqref>
        </x14:dataValidation>
        <x14:dataValidation type="list" allowBlank="1" showInputMessage="1" showErrorMessage="1">
          <x14:formula1>
            <xm:f>Sources!$C$3:$C$14</xm:f>
          </x14:formula1>
          <xm:sqref>C3</xm:sqref>
        </x14:dataValidation>
        <x14:dataValidation type="list" allowBlank="1" showInputMessage="1" showErrorMessage="1">
          <x14:formula1>
            <xm:f>Sources!$H$3:$H$18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K18"/>
  <sheetViews>
    <sheetView workbookViewId="0">
      <selection activeCell="D11" sqref="D11"/>
    </sheetView>
  </sheetViews>
  <sheetFormatPr baseColWidth="10" defaultColWidth="10.7109375" defaultRowHeight="15" x14ac:dyDescent="0.25"/>
  <sheetData>
    <row r="2" spans="3:11" x14ac:dyDescent="0.25">
      <c r="C2" s="10" t="s">
        <v>17</v>
      </c>
      <c r="D2" s="10" t="s">
        <v>18</v>
      </c>
      <c r="F2" s="10" t="s">
        <v>16</v>
      </c>
      <c r="H2" s="10" t="s">
        <v>15</v>
      </c>
    </row>
    <row r="3" spans="3:11" ht="15.75" x14ac:dyDescent="0.25">
      <c r="C3" s="11" t="s">
        <v>3</v>
      </c>
      <c r="D3" s="11">
        <v>1</v>
      </c>
      <c r="F3" s="11">
        <v>2018</v>
      </c>
      <c r="H3" s="12" t="s">
        <v>19</v>
      </c>
      <c r="K3" s="18" t="s">
        <v>49</v>
      </c>
    </row>
    <row r="4" spans="3:11" x14ac:dyDescent="0.25">
      <c r="C4" s="11" t="s">
        <v>2</v>
      </c>
      <c r="D4" s="11">
        <v>2</v>
      </c>
      <c r="F4" s="11">
        <v>2019</v>
      </c>
      <c r="H4" s="12" t="s">
        <v>31</v>
      </c>
    </row>
    <row r="5" spans="3:11" x14ac:dyDescent="0.25">
      <c r="C5" s="11" t="s">
        <v>4</v>
      </c>
      <c r="D5" s="11">
        <v>3</v>
      </c>
      <c r="F5" s="11">
        <v>2020</v>
      </c>
      <c r="H5" s="12" t="s">
        <v>28</v>
      </c>
    </row>
    <row r="6" spans="3:11" x14ac:dyDescent="0.25">
      <c r="C6" s="11" t="s">
        <v>5</v>
      </c>
      <c r="D6" s="11">
        <v>4</v>
      </c>
      <c r="F6" s="11">
        <v>2021</v>
      </c>
      <c r="H6" s="12" t="s">
        <v>26</v>
      </c>
    </row>
    <row r="7" spans="3:11" x14ac:dyDescent="0.25">
      <c r="C7" s="11" t="s">
        <v>6</v>
      </c>
      <c r="D7" s="11">
        <v>5</v>
      </c>
      <c r="F7" s="11">
        <v>2022</v>
      </c>
      <c r="H7" s="11" t="s">
        <v>22</v>
      </c>
    </row>
    <row r="8" spans="3:11" x14ac:dyDescent="0.25">
      <c r="C8" s="11" t="s">
        <v>7</v>
      </c>
      <c r="D8" s="11">
        <v>6</v>
      </c>
      <c r="F8" s="11">
        <v>2023</v>
      </c>
      <c r="H8" s="12" t="s">
        <v>30</v>
      </c>
    </row>
    <row r="9" spans="3:11" x14ac:dyDescent="0.25">
      <c r="C9" s="11" t="s">
        <v>8</v>
      </c>
      <c r="D9" s="11">
        <v>7</v>
      </c>
      <c r="F9" s="11">
        <v>2024</v>
      </c>
      <c r="H9" s="11" t="s">
        <v>20</v>
      </c>
    </row>
    <row r="10" spans="3:11" x14ac:dyDescent="0.25">
      <c r="C10" s="11" t="s">
        <v>9</v>
      </c>
      <c r="D10" s="11">
        <v>8</v>
      </c>
      <c r="F10" s="11">
        <v>2025</v>
      </c>
      <c r="H10" s="12" t="s">
        <v>24</v>
      </c>
    </row>
    <row r="11" spans="3:11" x14ac:dyDescent="0.25">
      <c r="C11" s="11" t="s">
        <v>10</v>
      </c>
      <c r="D11" s="11">
        <v>9</v>
      </c>
      <c r="F11" s="11">
        <v>2026</v>
      </c>
      <c r="H11" s="12" t="s">
        <v>25</v>
      </c>
    </row>
    <row r="12" spans="3:11" x14ac:dyDescent="0.25">
      <c r="C12" s="11" t="s">
        <v>11</v>
      </c>
      <c r="D12" s="11">
        <v>10</v>
      </c>
      <c r="F12" s="11">
        <v>2027</v>
      </c>
      <c r="H12" s="12" t="s">
        <v>33</v>
      </c>
    </row>
    <row r="13" spans="3:11" x14ac:dyDescent="0.25">
      <c r="C13" s="11" t="s">
        <v>12</v>
      </c>
      <c r="D13" s="11">
        <v>11</v>
      </c>
      <c r="F13" s="11">
        <v>2028</v>
      </c>
      <c r="H13" s="12" t="s">
        <v>32</v>
      </c>
    </row>
    <row r="14" spans="3:11" x14ac:dyDescent="0.25">
      <c r="C14" s="11" t="s">
        <v>13</v>
      </c>
      <c r="D14" s="11">
        <v>12</v>
      </c>
      <c r="F14" s="11">
        <v>2029</v>
      </c>
      <c r="H14" s="12" t="s">
        <v>29</v>
      </c>
    </row>
    <row r="15" spans="3:11" x14ac:dyDescent="0.25">
      <c r="H15" s="12" t="s">
        <v>23</v>
      </c>
    </row>
    <row r="16" spans="3:11" x14ac:dyDescent="0.25">
      <c r="H16" s="12" t="s">
        <v>27</v>
      </c>
    </row>
    <row r="17" spans="8:8" x14ac:dyDescent="0.25">
      <c r="H17" s="11" t="s">
        <v>21</v>
      </c>
    </row>
    <row r="18" spans="8:8" x14ac:dyDescent="0.25">
      <c r="H18" s="12" t="s">
        <v>34</v>
      </c>
    </row>
  </sheetData>
  <sortState ref="H4:H17">
    <sortCondition ref="H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</vt:lpstr>
      <vt:lpstr>Sources</vt:lpstr>
      <vt:lpstr>Calendrier!Zone_d_impression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RICHE Julien</cp:lastModifiedBy>
  <cp:lastPrinted>2023-05-30T11:54:33Z</cp:lastPrinted>
  <dcterms:created xsi:type="dcterms:W3CDTF">2017-12-01T15:01:31Z</dcterms:created>
  <dcterms:modified xsi:type="dcterms:W3CDTF">2023-05-30T12:20:04Z</dcterms:modified>
</cp:coreProperties>
</file>