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60" windowWidth="19320" windowHeight="10515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Feuil1!$A$1:$T$12</definedName>
  </definedNames>
  <calcPr calcId="125725"/>
</workbook>
</file>

<file path=xl/calcChain.xml><?xml version="1.0" encoding="utf-8"?>
<calcChain xmlns="http://schemas.openxmlformats.org/spreadsheetml/2006/main">
  <c r="C5" i="1"/>
  <c r="C6"/>
  <c r="C7"/>
  <c r="C8"/>
  <c r="C9"/>
  <c r="C10"/>
  <c r="C11"/>
  <c r="C12"/>
  <c r="C3"/>
  <c r="C4"/>
  <c r="G12"/>
  <c r="L12" s="1"/>
  <c r="Q12" s="1"/>
  <c r="R12" s="1"/>
  <c r="G11"/>
  <c r="L11" s="1"/>
  <c r="Q11" s="1"/>
  <c r="R11" s="1"/>
  <c r="G10"/>
  <c r="L10" s="1"/>
  <c r="Q10" s="1"/>
  <c r="R10" s="1"/>
  <c r="G9"/>
  <c r="L9" s="1"/>
  <c r="Q9" s="1"/>
  <c r="R9" s="1"/>
  <c r="G8"/>
  <c r="L8" s="1"/>
  <c r="Q8" s="1"/>
  <c r="R8" s="1"/>
  <c r="G7"/>
  <c r="L7" s="1"/>
  <c r="M7" s="1"/>
  <c r="D9"/>
  <c r="D12"/>
  <c r="D11"/>
  <c r="D10"/>
  <c r="D8"/>
  <c r="D7"/>
  <c r="D6"/>
  <c r="D5"/>
  <c r="D4"/>
  <c r="D3"/>
  <c r="G6"/>
  <c r="L6" s="1"/>
  <c r="Q6" s="1"/>
  <c r="R6" s="1"/>
  <c r="G5"/>
  <c r="H5" s="1"/>
  <c r="G4"/>
  <c r="H4" s="1"/>
  <c r="G3"/>
  <c r="L3" s="1"/>
  <c r="Q3" s="1"/>
  <c r="R3" s="1"/>
  <c r="H12" l="1"/>
  <c r="H10"/>
  <c r="H8"/>
  <c r="H6"/>
  <c r="M12"/>
  <c r="M10"/>
  <c r="M8"/>
  <c r="M6"/>
  <c r="H3"/>
  <c r="H11"/>
  <c r="H9"/>
  <c r="H7"/>
  <c r="M3"/>
  <c r="M11"/>
  <c r="M9"/>
  <c r="J4"/>
  <c r="I4" s="1"/>
  <c r="J5"/>
  <c r="I5" s="1"/>
  <c r="J12"/>
  <c r="I12" s="1"/>
  <c r="J3"/>
  <c r="I3" s="1"/>
  <c r="J6"/>
  <c r="I6" s="1"/>
  <c r="J8"/>
  <c r="I8" s="1"/>
  <c r="J10"/>
  <c r="I10" s="1"/>
  <c r="L4"/>
  <c r="L5"/>
  <c r="J7"/>
  <c r="J9"/>
  <c r="I9" s="1"/>
  <c r="J11"/>
  <c r="I11" s="1"/>
  <c r="O10"/>
  <c r="N10" s="1"/>
  <c r="Q7"/>
  <c r="R7" s="1"/>
  <c r="I7"/>
  <c r="Q4" l="1"/>
  <c r="R4" s="1"/>
  <c r="M4"/>
  <c r="Q5"/>
  <c r="R5" s="1"/>
  <c r="M5"/>
  <c r="O9"/>
  <c r="O3"/>
  <c r="N3" s="1"/>
  <c r="T7"/>
  <c r="O6"/>
  <c r="O8"/>
  <c r="N6"/>
  <c r="T5"/>
  <c r="T11"/>
  <c r="T3"/>
  <c r="T10"/>
  <c r="S10" s="1"/>
  <c r="O7"/>
  <c r="S7" s="1"/>
  <c r="O11"/>
  <c r="N11" s="1"/>
  <c r="O4"/>
  <c r="N4" s="1"/>
  <c r="O5"/>
  <c r="N5" s="1"/>
  <c r="O12"/>
  <c r="T4"/>
  <c r="T9"/>
  <c r="S9" s="1"/>
  <c r="T12"/>
  <c r="T8"/>
  <c r="S8" s="1"/>
  <c r="T6"/>
  <c r="N8"/>
  <c r="N9"/>
  <c r="N7"/>
  <c r="S5" l="1"/>
  <c r="S6"/>
  <c r="S11"/>
  <c r="S3"/>
  <c r="S4"/>
  <c r="N12"/>
  <c r="S12"/>
</calcChain>
</file>

<file path=xl/sharedStrings.xml><?xml version="1.0" encoding="utf-8"?>
<sst xmlns="http://schemas.openxmlformats.org/spreadsheetml/2006/main" count="33" uniqueCount="26">
  <si>
    <t>AAA</t>
  </si>
  <si>
    <t>BBB</t>
  </si>
  <si>
    <t>CCC</t>
  </si>
  <si>
    <t>DDD</t>
  </si>
  <si>
    <t>1er jour</t>
  </si>
  <si>
    <t>2ème jour</t>
  </si>
  <si>
    <t>3ème jour</t>
  </si>
  <si>
    <t>4ème jour</t>
  </si>
  <si>
    <t>Place</t>
  </si>
  <si>
    <t>Total 2</t>
  </si>
  <si>
    <t>Total 3</t>
  </si>
  <si>
    <t>Progression</t>
  </si>
  <si>
    <t>MEXXWOOD MANOR GOLF CLUB - PAR 72</t>
  </si>
  <si>
    <t>EEEE</t>
  </si>
  <si>
    <t>FFFF</t>
  </si>
  <si>
    <t>GGGG</t>
  </si>
  <si>
    <t>HHHH</t>
  </si>
  <si>
    <t>IIII</t>
  </si>
  <si>
    <t>JJJJ</t>
  </si>
  <si>
    <t>±</t>
  </si>
  <si>
    <t>Classement 1er Tour</t>
  </si>
  <si>
    <t>Classement Final</t>
  </si>
  <si>
    <t>Classement après 3ème Tour</t>
  </si>
  <si>
    <t>Classement après 2ème Tour</t>
  </si>
  <si>
    <t>Score Final</t>
  </si>
  <si>
    <t>Place
finale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</si>
</sst>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FFFF00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 tint="0.80001220740379042"/>
        </stop>
      </gradientFill>
    </fill>
    <fill>
      <gradientFill type="path" left="0.5" right="0.5" top="0.5" bottom="0.5">
        <stop position="0">
          <color theme="0"/>
        </stop>
        <stop position="1">
          <color theme="4" tint="0.59999389629810485"/>
        </stop>
      </gradientFill>
    </fill>
    <fill>
      <gradientFill type="path" left="0.5" right="0.5" top="0.5" bottom="0.5">
        <stop position="0">
          <color theme="0"/>
        </stop>
        <stop position="1">
          <color theme="4" tint="0.40000610370189521"/>
        </stop>
      </gradientFill>
    </fill>
    <fill>
      <gradientFill type="path" left="0.5" right="0.5" top="0.5" bottom="0.5">
        <stop position="0">
          <color theme="0"/>
        </stop>
        <stop position="1">
          <color rgb="FF1B9148"/>
        </stop>
      </gradient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3" fillId="0" borderId="0" xfId="0" applyFont="1" applyAlignment="1">
      <alignment horizontal="center" vertical="center" textRotation="45"/>
    </xf>
    <xf numFmtId="0" fontId="0" fillId="2" borderId="0" xfId="0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1B914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0</xdr:row>
      <xdr:rowOff>133350</xdr:rowOff>
    </xdr:from>
    <xdr:to>
      <xdr:col>23</xdr:col>
      <xdr:colOff>590550</xdr:colOff>
      <xdr:row>1</xdr:row>
      <xdr:rowOff>419100</xdr:rowOff>
    </xdr:to>
    <xdr:sp macro="" textlink="">
      <xdr:nvSpPr>
        <xdr:cNvPr id="3" name="Rectangle 2"/>
        <xdr:cNvSpPr/>
      </xdr:nvSpPr>
      <xdr:spPr>
        <a:xfrm>
          <a:off x="9629775" y="133350"/>
          <a:ext cx="2114550" cy="771525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Dans les cellules de progression,</a:t>
          </a:r>
          <a:r>
            <a:rPr lang="fr-FR" sz="1100" baseline="0"/>
            <a:t> tu as des mises en formes conditionnelles avec jeu d'icône.</a:t>
          </a:r>
        </a:p>
      </xdr:txBody>
    </xdr:sp>
    <xdr:clientData/>
  </xdr:twoCellAnchor>
  <xdr:twoCellAnchor>
    <xdr:from>
      <xdr:col>21</xdr:col>
      <xdr:colOff>9525</xdr:colOff>
      <xdr:row>2</xdr:row>
      <xdr:rowOff>114300</xdr:rowOff>
    </xdr:from>
    <xdr:to>
      <xdr:col>23</xdr:col>
      <xdr:colOff>600075</xdr:colOff>
      <xdr:row>4</xdr:row>
      <xdr:rowOff>9525</xdr:rowOff>
    </xdr:to>
    <xdr:sp macro="" textlink="">
      <xdr:nvSpPr>
        <xdr:cNvPr id="6" name="Rectangle 5"/>
        <xdr:cNvSpPr/>
      </xdr:nvSpPr>
      <xdr:spPr>
        <a:xfrm>
          <a:off x="9639300" y="1095375"/>
          <a:ext cx="2114550" cy="542925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La formule en H3:</a:t>
          </a:r>
        </a:p>
        <a:p>
          <a:pPr algn="ctr"/>
          <a:r>
            <a:rPr lang="fr-FR" sz="1100"/>
            <a:t>=RANG(F3;F$3:F$6;1)</a:t>
          </a:r>
        </a:p>
        <a:p>
          <a:pPr algn="ctr"/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Y21"/>
  <sheetViews>
    <sheetView tabSelected="1" workbookViewId="0">
      <selection activeCell="A15" activeCellId="1" sqref="A3:T12 A15:E15"/>
    </sheetView>
  </sheetViews>
  <sheetFormatPr baseColWidth="10" defaultRowHeight="15"/>
  <cols>
    <col min="2" max="2" width="9.85546875" customWidth="1"/>
    <col min="3" max="3" width="4.28515625" customWidth="1"/>
    <col min="4" max="4" width="7.42578125" customWidth="1"/>
    <col min="5" max="5" width="1.28515625" customWidth="1"/>
    <col min="6" max="6" width="9.85546875" customWidth="1"/>
    <col min="7" max="7" width="7.140625" customWidth="1"/>
    <col min="8" max="8" width="4.28515625" customWidth="1"/>
    <col min="9" max="9" width="7.42578125" customWidth="1"/>
    <col min="10" max="10" width="6.140625" bestFit="1" customWidth="1"/>
    <col min="11" max="11" width="9.85546875" style="5" customWidth="1"/>
    <col min="12" max="12" width="7.140625" style="5" customWidth="1"/>
    <col min="13" max="13" width="4.28515625" style="5" customWidth="1"/>
    <col min="14" max="14" width="7.42578125" style="5" customWidth="1"/>
    <col min="15" max="15" width="6.140625" style="5" bestFit="1" customWidth="1"/>
    <col min="16" max="16" width="9.85546875" customWidth="1"/>
    <col min="17" max="17" width="7.140625" customWidth="1"/>
    <col min="18" max="18" width="4.28515625" customWidth="1"/>
    <col min="19" max="19" width="7.42578125" customWidth="1"/>
    <col min="20" max="20" width="6.140625" bestFit="1" customWidth="1"/>
  </cols>
  <sheetData>
    <row r="1" spans="1:25" ht="38.25" customHeight="1">
      <c r="A1" s="3" t="s">
        <v>12</v>
      </c>
    </row>
    <row r="2" spans="1:25" ht="39" customHeight="1">
      <c r="B2" s="4" t="s">
        <v>4</v>
      </c>
      <c r="C2" s="11" t="s">
        <v>19</v>
      </c>
      <c r="D2" s="12" t="s">
        <v>8</v>
      </c>
      <c r="E2" s="4"/>
      <c r="F2" s="4" t="s">
        <v>5</v>
      </c>
      <c r="G2" s="4" t="s">
        <v>9</v>
      </c>
      <c r="H2" s="11" t="s">
        <v>19</v>
      </c>
      <c r="I2" s="9" t="s">
        <v>11</v>
      </c>
      <c r="J2" s="13" t="s">
        <v>8</v>
      </c>
      <c r="K2" s="6" t="s">
        <v>6</v>
      </c>
      <c r="L2" s="4" t="s">
        <v>10</v>
      </c>
      <c r="M2" s="11" t="s">
        <v>19</v>
      </c>
      <c r="N2" s="9" t="s">
        <v>11</v>
      </c>
      <c r="O2" s="13" t="s">
        <v>8</v>
      </c>
      <c r="P2" s="4" t="s">
        <v>7</v>
      </c>
      <c r="Q2" s="7" t="s">
        <v>24</v>
      </c>
      <c r="R2" s="11" t="s">
        <v>19</v>
      </c>
      <c r="S2" s="9" t="s">
        <v>11</v>
      </c>
      <c r="T2" s="13" t="s">
        <v>25</v>
      </c>
    </row>
    <row r="3" spans="1:25" ht="25.5" customHeight="1">
      <c r="A3" s="2" t="s">
        <v>0</v>
      </c>
      <c r="B3" s="4">
        <v>69</v>
      </c>
      <c r="C3" s="4">
        <f>B3-72</f>
        <v>-3</v>
      </c>
      <c r="D3" s="8">
        <f>RANK(B3,$B$3:$B$12,1)</f>
        <v>6</v>
      </c>
      <c r="E3" s="10"/>
      <c r="F3" s="4">
        <v>73</v>
      </c>
      <c r="G3" s="4">
        <f>B3+F3</f>
        <v>142</v>
      </c>
      <c r="H3" s="4">
        <f>G3-72*2</f>
        <v>-2</v>
      </c>
      <c r="I3" s="4">
        <f>D3-J3</f>
        <v>-3</v>
      </c>
      <c r="J3" s="8">
        <f>RANK(G3,G$3:G$12,1)</f>
        <v>9</v>
      </c>
      <c r="K3" s="6">
        <v>72</v>
      </c>
      <c r="L3" s="6">
        <f xml:space="preserve"> G3+K3</f>
        <v>214</v>
      </c>
      <c r="M3" s="4">
        <f>L3-72*3</f>
        <v>-2</v>
      </c>
      <c r="N3" s="4">
        <f>J3-O3</f>
        <v>-1</v>
      </c>
      <c r="O3" s="8">
        <f>RANK(L3,L$3:L$12,1)</f>
        <v>10</v>
      </c>
      <c r="P3" s="4">
        <v>64</v>
      </c>
      <c r="Q3" s="4">
        <f xml:space="preserve"> L3+P3</f>
        <v>278</v>
      </c>
      <c r="R3" s="4">
        <f>Q3-72*4</f>
        <v>-10</v>
      </c>
      <c r="S3" s="4">
        <f>O3-T3</f>
        <v>2</v>
      </c>
      <c r="T3" s="8">
        <f>RANK(Q3,Q$3:Q$12,1)</f>
        <v>8</v>
      </c>
      <c r="U3" s="1"/>
      <c r="V3" s="1"/>
      <c r="W3" s="1"/>
      <c r="X3" s="1"/>
      <c r="Y3" s="1"/>
    </row>
    <row r="4" spans="1:25" ht="25.5" customHeight="1">
      <c r="A4" s="2" t="s">
        <v>1</v>
      </c>
      <c r="B4" s="4">
        <v>70</v>
      </c>
      <c r="C4" s="4">
        <f>B4-72</f>
        <v>-2</v>
      </c>
      <c r="D4" s="8">
        <f>RANK(B4,$B$3:$B$12,1)</f>
        <v>8</v>
      </c>
      <c r="E4" s="10"/>
      <c r="F4" s="4">
        <v>73</v>
      </c>
      <c r="G4" s="4">
        <f>B4+F4</f>
        <v>143</v>
      </c>
      <c r="H4" s="4">
        <f>G4-72*2</f>
        <v>-1</v>
      </c>
      <c r="I4" s="4">
        <f>D4-J4</f>
        <v>-2</v>
      </c>
      <c r="J4" s="8">
        <f>RANK(G4,G$3:G$12,1)</f>
        <v>10</v>
      </c>
      <c r="K4" s="6">
        <v>66</v>
      </c>
      <c r="L4" s="6">
        <f xml:space="preserve"> G4+K4</f>
        <v>209</v>
      </c>
      <c r="M4" s="4">
        <f>L4-72*3</f>
        <v>-7</v>
      </c>
      <c r="N4" s="4">
        <f>J4-O4</f>
        <v>5</v>
      </c>
      <c r="O4" s="8">
        <f>RANK(L4,L$3:L$12,1)</f>
        <v>5</v>
      </c>
      <c r="P4" s="4">
        <v>70</v>
      </c>
      <c r="Q4" s="4">
        <f xml:space="preserve"> L4+P4</f>
        <v>279</v>
      </c>
      <c r="R4" s="4">
        <f>Q4-72*4</f>
        <v>-9</v>
      </c>
      <c r="S4" s="4">
        <f>O4-T4</f>
        <v>-4</v>
      </c>
      <c r="T4" s="8">
        <f>RANK(Q4,Q$3:Q$12,1)</f>
        <v>9</v>
      </c>
      <c r="U4" s="1"/>
      <c r="V4" s="1"/>
      <c r="W4" s="1"/>
      <c r="X4" s="1"/>
      <c r="Y4" s="1"/>
    </row>
    <row r="5" spans="1:25" ht="25.5" customHeight="1">
      <c r="A5" s="2" t="s">
        <v>2</v>
      </c>
      <c r="B5" s="4">
        <v>71</v>
      </c>
      <c r="C5" s="4">
        <f>B5-72</f>
        <v>-1</v>
      </c>
      <c r="D5" s="8">
        <f>RANK(B5,$B$3:$B$12,1)</f>
        <v>9</v>
      </c>
      <c r="E5" s="10"/>
      <c r="F5" s="4">
        <v>70</v>
      </c>
      <c r="G5" s="4">
        <f>B5+F5</f>
        <v>141</v>
      </c>
      <c r="H5" s="4">
        <f>G5-72*2</f>
        <v>-3</v>
      </c>
      <c r="I5" s="4">
        <f>D5-J5</f>
        <v>1</v>
      </c>
      <c r="J5" s="8">
        <f>RANK(G5,G$3:G$12,1)</f>
        <v>8</v>
      </c>
      <c r="K5" s="6">
        <v>69</v>
      </c>
      <c r="L5" s="6">
        <f xml:space="preserve"> G5+K5</f>
        <v>210</v>
      </c>
      <c r="M5" s="4">
        <f>L5-72*3</f>
        <v>-6</v>
      </c>
      <c r="N5" s="4">
        <f>J5-O5</f>
        <v>0</v>
      </c>
      <c r="O5" s="8">
        <f>RANK(L5,L$3:L$12,1)</f>
        <v>8</v>
      </c>
      <c r="P5" s="4">
        <v>67</v>
      </c>
      <c r="Q5" s="4">
        <f xml:space="preserve"> L5+P5</f>
        <v>277</v>
      </c>
      <c r="R5" s="4">
        <f>Q5-72*4</f>
        <v>-11</v>
      </c>
      <c r="S5" s="4">
        <f>O5-T5</f>
        <v>4</v>
      </c>
      <c r="T5" s="8">
        <f>RANK(Q5,Q$3:Q$12,1)</f>
        <v>4</v>
      </c>
      <c r="U5" s="1"/>
      <c r="V5" s="1"/>
      <c r="W5" s="1"/>
      <c r="X5" s="1"/>
      <c r="Y5" s="1"/>
    </row>
    <row r="6" spans="1:25" ht="25.5" customHeight="1">
      <c r="A6" s="2" t="s">
        <v>3</v>
      </c>
      <c r="B6" s="4">
        <v>72</v>
      </c>
      <c r="C6" s="4">
        <f>B6-72</f>
        <v>0</v>
      </c>
      <c r="D6" s="8">
        <f>RANK(B6,$B$3:$B$12,1)</f>
        <v>10</v>
      </c>
      <c r="E6" s="10"/>
      <c r="F6" s="4">
        <v>68</v>
      </c>
      <c r="G6" s="4">
        <f>B6+F6</f>
        <v>140</v>
      </c>
      <c r="H6" s="4">
        <f>G6-72*2</f>
        <v>-4</v>
      </c>
      <c r="I6" s="4">
        <f>D6-J6</f>
        <v>4</v>
      </c>
      <c r="J6" s="8">
        <f>RANK(G6,G$3:G$12,1)</f>
        <v>6</v>
      </c>
      <c r="K6" s="6">
        <v>71</v>
      </c>
      <c r="L6" s="6">
        <f xml:space="preserve"> G6+K6</f>
        <v>211</v>
      </c>
      <c r="M6" s="4">
        <f>L6-72*3</f>
        <v>-5</v>
      </c>
      <c r="N6" s="4">
        <f>J6-O6</f>
        <v>-3</v>
      </c>
      <c r="O6" s="8">
        <f>RANK(L6,L$3:L$12,1)</f>
        <v>9</v>
      </c>
      <c r="P6" s="4">
        <v>69</v>
      </c>
      <c r="Q6" s="4">
        <f xml:space="preserve"> L6+P6</f>
        <v>280</v>
      </c>
      <c r="R6" s="4">
        <f>Q6-72*4</f>
        <v>-8</v>
      </c>
      <c r="S6" s="4">
        <f>O6-T6</f>
        <v>-1</v>
      </c>
      <c r="T6" s="8">
        <f>RANK(Q6,Q$3:Q$12,1)</f>
        <v>10</v>
      </c>
      <c r="U6" s="1"/>
      <c r="V6" s="1"/>
      <c r="W6" s="1"/>
      <c r="X6" s="1"/>
      <c r="Y6" s="1"/>
    </row>
    <row r="7" spans="1:25" ht="25.5" customHeight="1">
      <c r="A7" s="2" t="s">
        <v>13</v>
      </c>
      <c r="B7" s="4">
        <v>65</v>
      </c>
      <c r="C7" s="4">
        <f>B7-72</f>
        <v>-7</v>
      </c>
      <c r="D7" s="8">
        <f>RANK(B7,$B$3:$B$12,1)</f>
        <v>2</v>
      </c>
      <c r="E7" s="10"/>
      <c r="F7" s="4">
        <v>73</v>
      </c>
      <c r="G7" s="4">
        <f>B7+F7</f>
        <v>138</v>
      </c>
      <c r="H7" s="4">
        <f>G7-72*2</f>
        <v>-6</v>
      </c>
      <c r="I7" s="4">
        <f>D7-J7</f>
        <v>-1</v>
      </c>
      <c r="J7" s="8">
        <f>RANK(G7,G$3:G$12,1)</f>
        <v>3</v>
      </c>
      <c r="K7" s="6">
        <v>69</v>
      </c>
      <c r="L7" s="6">
        <f>G7+K7</f>
        <v>207</v>
      </c>
      <c r="M7" s="4">
        <f>L7-72*3</f>
        <v>-9</v>
      </c>
      <c r="N7" s="6">
        <f>J7-O7</f>
        <v>-1</v>
      </c>
      <c r="O7" s="8">
        <f>RANK(L7,L$3:L$12,1)</f>
        <v>4</v>
      </c>
      <c r="P7" s="4">
        <v>70</v>
      </c>
      <c r="Q7" s="4">
        <f xml:space="preserve"> L7+P7</f>
        <v>277</v>
      </c>
      <c r="R7" s="4">
        <f>Q7-72*4</f>
        <v>-11</v>
      </c>
      <c r="S7" s="4">
        <f>O7-T7</f>
        <v>0</v>
      </c>
      <c r="T7" s="8">
        <f>RANK(Q7,Q$3:Q$12,1)</f>
        <v>4</v>
      </c>
    </row>
    <row r="8" spans="1:25" ht="25.5" customHeight="1">
      <c r="A8" s="2" t="s">
        <v>14</v>
      </c>
      <c r="B8" s="4">
        <v>64</v>
      </c>
      <c r="C8" s="4">
        <f>B8-72</f>
        <v>-8</v>
      </c>
      <c r="D8" s="8">
        <f>RANK(B8,$B$3:$B$12,1)</f>
        <v>1</v>
      </c>
      <c r="E8" s="10"/>
      <c r="F8" s="4">
        <v>70</v>
      </c>
      <c r="G8" s="4">
        <f>B8+F8</f>
        <v>134</v>
      </c>
      <c r="H8" s="4">
        <f>G8-72*2</f>
        <v>-10</v>
      </c>
      <c r="I8" s="4">
        <f>D8-J8</f>
        <v>0</v>
      </c>
      <c r="J8" s="8">
        <f>RANK(G8,G$3:G$12,1)</f>
        <v>1</v>
      </c>
      <c r="K8" s="6">
        <v>75</v>
      </c>
      <c r="L8" s="6">
        <f>G8+K8</f>
        <v>209</v>
      </c>
      <c r="M8" s="4">
        <f>L8-72*3</f>
        <v>-7</v>
      </c>
      <c r="N8" s="6">
        <f>J8-O8</f>
        <v>-4</v>
      </c>
      <c r="O8" s="8">
        <f>RANK(L8,L$3:L$12,1)</f>
        <v>5</v>
      </c>
      <c r="P8" s="4">
        <v>67</v>
      </c>
      <c r="Q8" s="4">
        <f xml:space="preserve"> L8+P8</f>
        <v>276</v>
      </c>
      <c r="R8" s="4">
        <f>Q8-72*4</f>
        <v>-12</v>
      </c>
      <c r="S8" s="4">
        <f>O8-T8</f>
        <v>2</v>
      </c>
      <c r="T8" s="8">
        <f>RANK(Q8,Q$3:Q$12,1)</f>
        <v>3</v>
      </c>
    </row>
    <row r="9" spans="1:25" ht="25.5" customHeight="1">
      <c r="A9" s="2" t="s">
        <v>15</v>
      </c>
      <c r="B9" s="4">
        <v>69</v>
      </c>
      <c r="C9" s="4">
        <f>B9-72</f>
        <v>-3</v>
      </c>
      <c r="D9" s="8">
        <f>RANK(B9,$B$3:$B$12,1)</f>
        <v>6</v>
      </c>
      <c r="E9" s="10"/>
      <c r="F9" s="4">
        <v>71</v>
      </c>
      <c r="G9" s="4">
        <f>B9+F9</f>
        <v>140</v>
      </c>
      <c r="H9" s="4">
        <f>G9-72*2</f>
        <v>-4</v>
      </c>
      <c r="I9" s="4">
        <f>D9-J9</f>
        <v>0</v>
      </c>
      <c r="J9" s="8">
        <f>RANK(G9,G$3:G$12,1)</f>
        <v>6</v>
      </c>
      <c r="K9" s="6">
        <v>63</v>
      </c>
      <c r="L9" s="6">
        <f>G9+K9</f>
        <v>203</v>
      </c>
      <c r="M9" s="4">
        <f>L9-72*3</f>
        <v>-13</v>
      </c>
      <c r="N9" s="6">
        <f>J9-O9</f>
        <v>5</v>
      </c>
      <c r="O9" s="8">
        <f>RANK(L9,L$3:L$12,1)</f>
        <v>1</v>
      </c>
      <c r="P9" s="4">
        <v>68</v>
      </c>
      <c r="Q9" s="4">
        <f xml:space="preserve"> L9+P9</f>
        <v>271</v>
      </c>
      <c r="R9" s="4">
        <f>Q9-72*4</f>
        <v>-17</v>
      </c>
      <c r="S9" s="4">
        <f>O9-T9</f>
        <v>0</v>
      </c>
      <c r="T9" s="8">
        <f>RANK(Q9,Q$3:Q$12,1)</f>
        <v>1</v>
      </c>
    </row>
    <row r="10" spans="1:25" ht="25.5" customHeight="1">
      <c r="A10" s="2" t="s">
        <v>16</v>
      </c>
      <c r="B10" s="4">
        <v>66</v>
      </c>
      <c r="C10" s="4">
        <f>B10-72</f>
        <v>-6</v>
      </c>
      <c r="D10" s="8">
        <f>RANK(B10,$B$3:$B$12,1)</f>
        <v>4</v>
      </c>
      <c r="E10" s="10"/>
      <c r="F10" s="4">
        <v>69</v>
      </c>
      <c r="G10" s="4">
        <f>B10+F10</f>
        <v>135</v>
      </c>
      <c r="H10" s="4">
        <f>G10-72*2</f>
        <v>-9</v>
      </c>
      <c r="I10" s="4">
        <f>D10-J10</f>
        <v>2</v>
      </c>
      <c r="J10" s="8">
        <f>RANK(G10,G$3:G$12,1)</f>
        <v>2</v>
      </c>
      <c r="K10" s="6">
        <v>68</v>
      </c>
      <c r="L10" s="6">
        <f>G10+K10</f>
        <v>203</v>
      </c>
      <c r="M10" s="4">
        <f>L10-72*3</f>
        <v>-13</v>
      </c>
      <c r="N10" s="6">
        <f>J10-O10</f>
        <v>1</v>
      </c>
      <c r="O10" s="8">
        <f>RANK(L10,L$3:L$12,1)</f>
        <v>1</v>
      </c>
      <c r="P10" s="4">
        <v>74</v>
      </c>
      <c r="Q10" s="4">
        <f xml:space="preserve"> L10+P10</f>
        <v>277</v>
      </c>
      <c r="R10" s="4">
        <f>Q10-72*4</f>
        <v>-11</v>
      </c>
      <c r="S10" s="4">
        <f>O10-T10</f>
        <v>-3</v>
      </c>
      <c r="T10" s="8">
        <f>RANK(Q10,Q$3:Q$12,1)</f>
        <v>4</v>
      </c>
    </row>
    <row r="11" spans="1:25" ht="25.5" customHeight="1">
      <c r="A11" s="2" t="s">
        <v>17</v>
      </c>
      <c r="B11" s="4">
        <v>67</v>
      </c>
      <c r="C11" s="4">
        <f>B11-72</f>
        <v>-5</v>
      </c>
      <c r="D11" s="8">
        <f>RANK(B11,$B$3:$B$12,1)</f>
        <v>5</v>
      </c>
      <c r="E11" s="10"/>
      <c r="F11" s="4">
        <v>72</v>
      </c>
      <c r="G11" s="4">
        <f>B11+F11</f>
        <v>139</v>
      </c>
      <c r="H11" s="4">
        <f>G11-72*2</f>
        <v>-5</v>
      </c>
      <c r="I11" s="4">
        <f>D11-J11</f>
        <v>1</v>
      </c>
      <c r="J11" s="8">
        <f>RANK(G11,G$3:G$12,1)</f>
        <v>4</v>
      </c>
      <c r="K11" s="6">
        <v>70</v>
      </c>
      <c r="L11" s="6">
        <f>G11+K11</f>
        <v>209</v>
      </c>
      <c r="M11" s="4">
        <f>L11-72*3</f>
        <v>-7</v>
      </c>
      <c r="N11" s="6">
        <f>J11-O11</f>
        <v>-1</v>
      </c>
      <c r="O11" s="8">
        <f>RANK(L11,L$3:L$12,1)</f>
        <v>5</v>
      </c>
      <c r="P11" s="4">
        <v>68</v>
      </c>
      <c r="Q11" s="4">
        <f xml:space="preserve"> L11+P11</f>
        <v>277</v>
      </c>
      <c r="R11" s="4">
        <f>Q11-72*4</f>
        <v>-11</v>
      </c>
      <c r="S11" s="4">
        <f>O11-T11</f>
        <v>1</v>
      </c>
      <c r="T11" s="8">
        <f>RANK(Q11,Q$3:Q$12,1)</f>
        <v>4</v>
      </c>
    </row>
    <row r="12" spans="1:25" ht="25.5" customHeight="1">
      <c r="A12" s="2" t="s">
        <v>18</v>
      </c>
      <c r="B12" s="4">
        <v>65</v>
      </c>
      <c r="C12" s="4">
        <f>B12-72</f>
        <v>-7</v>
      </c>
      <c r="D12" s="8">
        <f>RANK(B12,$B$3:$B$12,1)</f>
        <v>2</v>
      </c>
      <c r="E12" s="10"/>
      <c r="F12" s="4">
        <v>74</v>
      </c>
      <c r="G12" s="4">
        <f>B12+F12</f>
        <v>139</v>
      </c>
      <c r="H12" s="4">
        <f>G12-72*2</f>
        <v>-5</v>
      </c>
      <c r="I12" s="4">
        <f>D12-J12</f>
        <v>-2</v>
      </c>
      <c r="J12" s="8">
        <f>RANK(G12,G$3:G$12,1)</f>
        <v>4</v>
      </c>
      <c r="K12" s="6">
        <v>66</v>
      </c>
      <c r="L12" s="6">
        <f>G12+K12</f>
        <v>205</v>
      </c>
      <c r="M12" s="4">
        <f>L12-72*3</f>
        <v>-11</v>
      </c>
      <c r="N12" s="6">
        <f>J12-O12</f>
        <v>1</v>
      </c>
      <c r="O12" s="8">
        <f>RANK(L12,L$3:L$12,1)</f>
        <v>3</v>
      </c>
      <c r="P12" s="4">
        <v>69</v>
      </c>
      <c r="Q12" s="4">
        <f xml:space="preserve"> L12+P12</f>
        <v>274</v>
      </c>
      <c r="R12" s="4">
        <f>Q12-72*4</f>
        <v>-14</v>
      </c>
      <c r="S12" s="4">
        <f>O12-T12</f>
        <v>1</v>
      </c>
      <c r="T12" s="8">
        <f>RANK(Q12,Q$3:Q$12,1)</f>
        <v>2</v>
      </c>
    </row>
    <row r="15" spans="1:25" ht="18.75">
      <c r="A15" s="14" t="s">
        <v>20</v>
      </c>
      <c r="B15" s="14"/>
      <c r="C15" s="14"/>
      <c r="D15" s="14"/>
      <c r="E15" s="14"/>
    </row>
    <row r="17" spans="1:5" ht="18.75">
      <c r="A17" s="15" t="s">
        <v>23</v>
      </c>
      <c r="B17" s="15"/>
      <c r="C17" s="15"/>
      <c r="D17" s="15"/>
      <c r="E17" s="15"/>
    </row>
    <row r="19" spans="1:5" ht="18.75">
      <c r="A19" s="16" t="s">
        <v>22</v>
      </c>
      <c r="B19" s="16"/>
      <c r="C19" s="16"/>
      <c r="D19" s="16"/>
      <c r="E19" s="16"/>
    </row>
    <row r="21" spans="1:5" ht="18.75">
      <c r="A21" s="17" t="s">
        <v>21</v>
      </c>
      <c r="B21" s="17"/>
      <c r="C21" s="17"/>
      <c r="D21" s="17"/>
      <c r="E21" s="17"/>
    </row>
  </sheetData>
  <mergeCells count="4">
    <mergeCell ref="A15:E15"/>
    <mergeCell ref="A21:E21"/>
    <mergeCell ref="A19:E19"/>
    <mergeCell ref="A17:E17"/>
  </mergeCells>
  <conditionalFormatting sqref="I3:I12">
    <cfRule type="iconSet" priority="3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N3:N12">
    <cfRule type="iconSet" priority="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S3:S12">
    <cfRule type="iconSet" priority="1">
      <iconSet iconSet="4Arrows">
        <cfvo type="percent" val="0"/>
        <cfvo type="percent" val="25"/>
        <cfvo type="percent" val="50"/>
        <cfvo type="percent" val="75"/>
      </iconSet>
    </cfRule>
  </conditionalFormatting>
  <pageMargins left="0.51181102362204722" right="0.31496062992125984" top="0.74803149606299213" bottom="0.74803149606299213" header="0.31496062992125984" footer="0.31496062992125984"/>
  <pageSetup paperSize="9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Dominick MEXMAIN</dc:creator>
  <cp:lastModifiedBy>Dominick MEXMAIN</cp:lastModifiedBy>
  <cp:lastPrinted>2010-10-04T10:25:17Z</cp:lastPrinted>
  <dcterms:created xsi:type="dcterms:W3CDTF">2010-10-03T14:52:01Z</dcterms:created>
  <dcterms:modified xsi:type="dcterms:W3CDTF">2010-10-05T21:02:29Z</dcterms:modified>
</cp:coreProperties>
</file>