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60" windowWidth="15480" windowHeight="11640" tabRatio="878"/>
  </bookViews>
  <sheets>
    <sheet name="Feuil1" sheetId="1" r:id="rId1"/>
    <sheet name="Feuil2" sheetId="3" r:id="rId2"/>
    <sheet name="Feuil3" sheetId="4" r:id="rId3"/>
    <sheet name="Nouveau" sheetId="5" r:id="rId4"/>
  </sheets>
  <definedNames>
    <definedName name="_xlnm._FilterDatabase" localSheetId="0" hidden="1">Feuil1!$A$2:$O$7</definedName>
    <definedName name="Clients">Feuil1!$C$1</definedName>
    <definedName name="_xlnm.Extract" localSheetId="1">Feuil2!$A$1:$M$1</definedName>
    <definedName name="_xlnm.Extract" localSheetId="2">Feuil3!$A$1:$M$1</definedName>
    <definedName name="Station">Feuil1!$F$1</definedName>
  </definedNames>
  <calcPr calcId="125725"/>
</workbook>
</file>

<file path=xl/calcChain.xml><?xml version="1.0" encoding="utf-8"?>
<calcChain xmlns="http://schemas.openxmlformats.org/spreadsheetml/2006/main">
  <c r="X2" i="1"/>
  <c r="W2"/>
  <c r="N3"/>
  <c r="W3" s="1"/>
  <c r="O3"/>
  <c r="X3" s="1"/>
  <c r="N4"/>
  <c r="O4"/>
  <c r="O5"/>
  <c r="N5"/>
  <c r="O6"/>
  <c r="N6"/>
  <c r="O7"/>
  <c r="N7"/>
  <c r="L2" i="5"/>
  <c r="K2"/>
  <c r="H2"/>
  <c r="G2"/>
  <c r="F2"/>
  <c r="E2"/>
  <c r="D2"/>
  <c r="C2"/>
  <c r="B2"/>
  <c r="M2" s="1"/>
  <c r="A2"/>
  <c r="O9" i="1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8"/>
  <c r="I2" i="5" l="1"/>
  <c r="J2" s="1"/>
</calcChain>
</file>

<file path=xl/sharedStrings.xml><?xml version="1.0" encoding="utf-8"?>
<sst xmlns="http://schemas.openxmlformats.org/spreadsheetml/2006/main" count="98" uniqueCount="39">
  <si>
    <t>N° lg</t>
  </si>
  <si>
    <t>Date</t>
  </si>
  <si>
    <t>N° Facture</t>
  </si>
  <si>
    <t>Adresse</t>
  </si>
  <si>
    <t>Code Postal</t>
  </si>
  <si>
    <t>Ville</t>
  </si>
  <si>
    <t>Montant HT</t>
  </si>
  <si>
    <t>Tva</t>
  </si>
  <si>
    <t>Montant TTC</t>
  </si>
  <si>
    <t>Cubage_Fosse</t>
  </si>
  <si>
    <t>Station</t>
  </si>
  <si>
    <t>Relance</t>
  </si>
  <si>
    <t>Pointage</t>
  </si>
  <si>
    <t>Nom / Prénom</t>
  </si>
  <si>
    <t>Recheche Clients :</t>
  </si>
  <si>
    <t>Fosse</t>
  </si>
  <si>
    <t>Recheche Station :</t>
  </si>
  <si>
    <t>DOUARNENEZ</t>
  </si>
  <si>
    <t>QUIMPER</t>
  </si>
  <si>
    <t>BREST</t>
  </si>
  <si>
    <t>DUBOIS Jacques</t>
  </si>
  <si>
    <t>Rue de la paix</t>
  </si>
  <si>
    <t>1234</t>
  </si>
  <si>
    <t>29100</t>
  </si>
  <si>
    <t>LE BERRE Paul</t>
  </si>
  <si>
    <t>6, rue du lavoir</t>
  </si>
  <si>
    <t>NANTES</t>
  </si>
  <si>
    <t>222</t>
  </si>
  <si>
    <t>44000</t>
  </si>
  <si>
    <t>NOUILLE Thierry</t>
  </si>
  <si>
    <t>4, rue des lilas</t>
  </si>
  <si>
    <t>RENNES</t>
  </si>
  <si>
    <t>555</t>
  </si>
  <si>
    <t>35000</t>
  </si>
  <si>
    <t>NOUILLE Pierre</t>
  </si>
  <si>
    <t>8, rue des lilas</t>
  </si>
  <si>
    <t>111</t>
  </si>
  <si>
    <t>12, rue des lilas</t>
  </si>
  <si>
    <t>333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</si>
</sst>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</numFmts>
  <fonts count="8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8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7">
    <xf numFmtId="0" fontId="0" fillId="0" borderId="0" xfId="0"/>
    <xf numFmtId="16" fontId="0" fillId="0" borderId="0" xfId="0" applyNumberFormat="1"/>
    <xf numFmtId="0" fontId="2" fillId="0" borderId="0" xfId="0" applyFont="1"/>
    <xf numFmtId="16" fontId="3" fillId="0" borderId="0" xfId="0" applyNumberFormat="1" applyFont="1"/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0" borderId="0" xfId="0" quotePrefix="1" applyFont="1" applyAlignment="1">
      <alignment horizontal="left"/>
    </xf>
    <xf numFmtId="164" fontId="0" fillId="0" borderId="0" xfId="0" applyNumberFormat="1"/>
    <xf numFmtId="164" fontId="3" fillId="0" borderId="0" xfId="0" applyNumberFormat="1" applyFont="1"/>
    <xf numFmtId="0" fontId="0" fillId="0" borderId="0" xfId="0" applyFill="1"/>
    <xf numFmtId="0" fontId="6" fillId="0" borderId="0" xfId="1" applyFill="1" applyAlignment="1" applyProtection="1">
      <alignment horizontal="center" vertical="center"/>
    </xf>
    <xf numFmtId="0" fontId="2" fillId="2" borderId="0" xfId="0" applyFont="1" applyFill="1"/>
    <xf numFmtId="164" fontId="2" fillId="2" borderId="0" xfId="0" applyNumberFormat="1" applyFont="1" applyFill="1"/>
    <xf numFmtId="0" fontId="3" fillId="0" borderId="0" xfId="0" applyFont="1" applyAlignment="1">
      <alignment horizontal="right"/>
    </xf>
    <xf numFmtId="44" fontId="0" fillId="0" borderId="0" xfId="2" applyFont="1"/>
    <xf numFmtId="44" fontId="2" fillId="2" borderId="0" xfId="2" applyFont="1" applyFill="1"/>
    <xf numFmtId="44" fontId="3" fillId="0" borderId="0" xfId="2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7" fontId="0" fillId="0" borderId="0" xfId="2" applyNumberFormat="1" applyFont="1"/>
    <xf numFmtId="7" fontId="2" fillId="2" borderId="0" xfId="2" applyNumberFormat="1" applyFont="1" applyFill="1"/>
    <xf numFmtId="164" fontId="0" fillId="0" borderId="0" xfId="0" applyNumberFormat="1" applyAlignment="1">
      <alignment horizontal="left"/>
    </xf>
    <xf numFmtId="0" fontId="2" fillId="0" borderId="0" xfId="0" applyFont="1" applyFill="1"/>
    <xf numFmtId="164" fontId="2" fillId="0" borderId="0" xfId="0" applyNumberFormat="1" applyFont="1" applyFill="1"/>
    <xf numFmtId="44" fontId="2" fillId="0" borderId="0" xfId="2" applyFont="1" applyFill="1"/>
    <xf numFmtId="14" fontId="0" fillId="0" borderId="0" xfId="0" applyNumberFormat="1"/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16383</xdr:colOff>
      <xdr:row>0</xdr:row>
      <xdr:rowOff>59307</xdr:rowOff>
    </xdr:from>
    <xdr:to>
      <xdr:col>3</xdr:col>
      <xdr:colOff>438150</xdr:colOff>
      <xdr:row>0</xdr:row>
      <xdr:rowOff>457200</xdr:rowOff>
    </xdr:to>
    <xdr:pic macro="[0]!Filtre">
      <xdr:nvPicPr>
        <xdr:cNvPr id="3" name="Image 2" descr="Bouton Valid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16608" y="59307"/>
          <a:ext cx="421767" cy="397893"/>
        </a:xfrm>
        <a:prstGeom prst="rect">
          <a:avLst/>
        </a:prstGeom>
      </xdr:spPr>
    </xdr:pic>
    <xdr:clientData/>
  </xdr:twoCellAnchor>
  <xdr:twoCellAnchor editAs="oneCell">
    <xdr:from>
      <xdr:col>7</xdr:col>
      <xdr:colOff>35433</xdr:colOff>
      <xdr:row>0</xdr:row>
      <xdr:rowOff>76200</xdr:rowOff>
    </xdr:from>
    <xdr:to>
      <xdr:col>7</xdr:col>
      <xdr:colOff>449390</xdr:colOff>
      <xdr:row>0</xdr:row>
      <xdr:rowOff>466725</xdr:rowOff>
    </xdr:to>
    <xdr:pic macro="[0]!Module2.Station">
      <xdr:nvPicPr>
        <xdr:cNvPr id="4" name="Image 3" descr="Bouton Valid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55308" y="76200"/>
          <a:ext cx="413957" cy="390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33"/>
  <sheetViews>
    <sheetView tabSelected="1" topLeftCell="C1" workbookViewId="0">
      <selection activeCell="F18" sqref="F18"/>
    </sheetView>
  </sheetViews>
  <sheetFormatPr baseColWidth="10" defaultRowHeight="12.75"/>
  <cols>
    <col min="1" max="1" width="7.42578125" customWidth="1"/>
    <col min="2" max="2" width="8.140625" style="8" bestFit="1" customWidth="1"/>
    <col min="3" max="3" width="23.5703125" customWidth="1"/>
    <col min="4" max="4" width="26.28515625" customWidth="1"/>
    <col min="5" max="5" width="23.140625" customWidth="1"/>
    <col min="7" max="7" width="13.7109375" bestFit="1" customWidth="1"/>
    <col min="8" max="8" width="11.42578125" style="15"/>
    <col min="9" max="9" width="11.42578125" style="20"/>
    <col min="10" max="10" width="11.42578125" style="15"/>
    <col min="12" max="12" width="13.7109375" bestFit="1" customWidth="1"/>
  </cols>
  <sheetData>
    <row r="1" spans="1:24" ht="40.5" customHeight="1">
      <c r="A1" s="19" t="s">
        <v>14</v>
      </c>
      <c r="B1" s="22"/>
      <c r="C1" s="19" t="s">
        <v>29</v>
      </c>
      <c r="D1" s="18"/>
      <c r="E1" s="19" t="s">
        <v>16</v>
      </c>
      <c r="F1" s="19" t="s">
        <v>17</v>
      </c>
    </row>
    <row r="2" spans="1:24">
      <c r="A2" s="12" t="s">
        <v>0</v>
      </c>
      <c r="B2" s="13" t="s">
        <v>1</v>
      </c>
      <c r="C2" s="13" t="s">
        <v>2</v>
      </c>
      <c r="D2" s="12" t="s">
        <v>13</v>
      </c>
      <c r="E2" s="12" t="s">
        <v>3</v>
      </c>
      <c r="F2" s="12" t="s">
        <v>4</v>
      </c>
      <c r="G2" s="12" t="s">
        <v>5</v>
      </c>
      <c r="H2" s="16" t="s">
        <v>6</v>
      </c>
      <c r="I2" s="21" t="s">
        <v>7</v>
      </c>
      <c r="J2" s="16" t="s">
        <v>8</v>
      </c>
      <c r="K2" s="12" t="s">
        <v>9</v>
      </c>
      <c r="L2" s="12" t="s">
        <v>10</v>
      </c>
      <c r="M2" s="12" t="s">
        <v>11</v>
      </c>
      <c r="N2" s="12" t="s">
        <v>12</v>
      </c>
      <c r="O2" s="12" t="s">
        <v>15</v>
      </c>
      <c r="S2" s="10"/>
      <c r="T2" s="11"/>
      <c r="W2" s="6" t="b">
        <f>N2=1</f>
        <v>0</v>
      </c>
      <c r="X2" s="6" t="b">
        <f t="shared" ref="X2:X7" si="0">O2=1</f>
        <v>0</v>
      </c>
    </row>
    <row r="3" spans="1:24">
      <c r="A3">
        <v>5</v>
      </c>
      <c r="B3" s="8">
        <v>40458</v>
      </c>
      <c r="C3" t="s">
        <v>38</v>
      </c>
      <c r="D3" t="s">
        <v>29</v>
      </c>
      <c r="E3" t="s">
        <v>37</v>
      </c>
      <c r="F3" t="s">
        <v>33</v>
      </c>
      <c r="G3" t="s">
        <v>31</v>
      </c>
      <c r="H3" s="15">
        <v>500</v>
      </c>
      <c r="I3" s="15">
        <v>98</v>
      </c>
      <c r="J3" s="15">
        <v>598</v>
      </c>
      <c r="K3">
        <v>3</v>
      </c>
      <c r="L3" t="s">
        <v>18</v>
      </c>
      <c r="M3" s="26">
        <v>41919</v>
      </c>
      <c r="N3" s="4">
        <f>IF(D3=Clients,1,"")</f>
        <v>1</v>
      </c>
      <c r="O3" s="4" t="str">
        <f t="shared" ref="O3:O32" si="1">IF(L3=Station,1,"")</f>
        <v/>
      </c>
      <c r="S3" s="10"/>
      <c r="T3" s="11"/>
      <c r="W3" s="6" t="b">
        <f>N3=1</f>
        <v>1</v>
      </c>
      <c r="X3" s="6" t="b">
        <f t="shared" si="0"/>
        <v>0</v>
      </c>
    </row>
    <row r="4" spans="1:24">
      <c r="A4">
        <v>4</v>
      </c>
      <c r="B4" s="8">
        <v>40458</v>
      </c>
      <c r="C4" t="s">
        <v>36</v>
      </c>
      <c r="D4" t="s">
        <v>34</v>
      </c>
      <c r="E4" t="s">
        <v>35</v>
      </c>
      <c r="F4" t="s">
        <v>33</v>
      </c>
      <c r="G4" t="s">
        <v>31</v>
      </c>
      <c r="H4" s="15">
        <v>300</v>
      </c>
      <c r="I4" s="15">
        <v>58.800000000000004</v>
      </c>
      <c r="J4" s="15">
        <v>358.8</v>
      </c>
      <c r="K4">
        <v>3</v>
      </c>
      <c r="L4" t="s">
        <v>31</v>
      </c>
      <c r="M4" s="26">
        <v>41919</v>
      </c>
      <c r="N4" s="4" t="str">
        <f t="shared" ref="N3:N31" si="2">IF(D4=Clients,1,"")</f>
        <v/>
      </c>
      <c r="O4" s="4" t="str">
        <f t="shared" si="1"/>
        <v/>
      </c>
      <c r="S4" s="10"/>
      <c r="T4" s="11"/>
      <c r="W4" s="6"/>
      <c r="X4" s="6"/>
    </row>
    <row r="5" spans="1:24">
      <c r="A5">
        <v>3</v>
      </c>
      <c r="B5" s="8">
        <v>40458</v>
      </c>
      <c r="C5" t="s">
        <v>32</v>
      </c>
      <c r="D5" t="s">
        <v>29</v>
      </c>
      <c r="E5" t="s">
        <v>30</v>
      </c>
      <c r="F5" t="s">
        <v>33</v>
      </c>
      <c r="G5" t="s">
        <v>31</v>
      </c>
      <c r="H5" s="15">
        <v>330</v>
      </c>
      <c r="I5" s="15">
        <v>64.680000000000007</v>
      </c>
      <c r="J5" s="15">
        <v>394.68</v>
      </c>
      <c r="K5">
        <v>6</v>
      </c>
      <c r="L5" t="s">
        <v>19</v>
      </c>
      <c r="M5" s="26">
        <v>41919</v>
      </c>
      <c r="N5" s="4">
        <f t="shared" si="2"/>
        <v>1</v>
      </c>
      <c r="O5" s="4" t="str">
        <f t="shared" si="1"/>
        <v/>
      </c>
      <c r="S5" s="10"/>
      <c r="T5" s="11"/>
      <c r="W5" s="6"/>
      <c r="X5" s="6"/>
    </row>
    <row r="6" spans="1:24">
      <c r="A6">
        <v>2</v>
      </c>
      <c r="B6" s="8">
        <v>40452</v>
      </c>
      <c r="C6" t="s">
        <v>27</v>
      </c>
      <c r="D6" t="s">
        <v>24</v>
      </c>
      <c r="E6" t="s">
        <v>25</v>
      </c>
      <c r="F6" t="s">
        <v>28</v>
      </c>
      <c r="G6" t="s">
        <v>26</v>
      </c>
      <c r="H6" s="15">
        <v>200</v>
      </c>
      <c r="I6" s="15">
        <v>39.200000000000003</v>
      </c>
      <c r="J6" s="15">
        <v>239.2</v>
      </c>
      <c r="K6">
        <v>5</v>
      </c>
      <c r="L6" t="s">
        <v>26</v>
      </c>
      <c r="M6" s="26">
        <v>41913</v>
      </c>
      <c r="N6" s="4" t="str">
        <f t="shared" si="2"/>
        <v/>
      </c>
      <c r="O6" s="4" t="str">
        <f t="shared" si="1"/>
        <v/>
      </c>
      <c r="S6" s="10"/>
      <c r="T6" s="11"/>
      <c r="W6" s="6"/>
      <c r="X6" s="6"/>
    </row>
    <row r="7" spans="1:24">
      <c r="A7">
        <v>1</v>
      </c>
      <c r="B7" s="8">
        <v>40459</v>
      </c>
      <c r="C7" t="s">
        <v>22</v>
      </c>
      <c r="D7" t="s">
        <v>20</v>
      </c>
      <c r="E7" t="s">
        <v>21</v>
      </c>
      <c r="F7" t="s">
        <v>23</v>
      </c>
      <c r="G7" t="s">
        <v>17</v>
      </c>
      <c r="H7" s="15">
        <v>100</v>
      </c>
      <c r="I7" s="15">
        <v>19.600000000000001</v>
      </c>
      <c r="J7" s="15">
        <v>119.6</v>
      </c>
      <c r="K7">
        <v>3</v>
      </c>
      <c r="L7" t="s">
        <v>17</v>
      </c>
      <c r="M7" s="26">
        <v>41920</v>
      </c>
      <c r="N7" s="4" t="str">
        <f t="shared" si="2"/>
        <v/>
      </c>
      <c r="O7" s="4">
        <f t="shared" si="1"/>
        <v>1</v>
      </c>
      <c r="S7" s="10"/>
      <c r="T7" s="11"/>
      <c r="W7" s="6"/>
      <c r="X7" s="6"/>
    </row>
    <row r="8" spans="1:24">
      <c r="C8" s="1"/>
      <c r="D8" s="3"/>
      <c r="E8" s="1"/>
      <c r="F8" s="1"/>
      <c r="G8" s="1"/>
      <c r="K8" s="1"/>
      <c r="L8" s="3"/>
      <c r="M8" s="1"/>
      <c r="N8" s="4" t="str">
        <f t="shared" si="2"/>
        <v/>
      </c>
      <c r="O8" s="4" t="str">
        <f t="shared" si="1"/>
        <v/>
      </c>
      <c r="S8" s="10"/>
      <c r="T8" s="10"/>
      <c r="W8" s="6"/>
      <c r="X8" s="6"/>
    </row>
    <row r="9" spans="1:24">
      <c r="A9" s="2"/>
      <c r="B9" s="9"/>
      <c r="C9" s="3"/>
      <c r="D9" s="3"/>
      <c r="E9" s="3"/>
      <c r="F9" s="3"/>
      <c r="G9" s="3"/>
      <c r="H9" s="17"/>
      <c r="K9" s="3"/>
      <c r="L9" s="3"/>
      <c r="M9" s="3"/>
      <c r="N9" s="4" t="str">
        <f t="shared" si="2"/>
        <v/>
      </c>
      <c r="O9" s="4" t="str">
        <f t="shared" si="1"/>
        <v/>
      </c>
    </row>
    <row r="10" spans="1:24">
      <c r="A10" s="2"/>
      <c r="B10" s="9"/>
      <c r="C10" s="3"/>
      <c r="D10" s="3"/>
      <c r="E10" s="3"/>
      <c r="F10" s="3"/>
      <c r="G10" s="3"/>
      <c r="H10" s="17"/>
      <c r="K10" s="3"/>
      <c r="L10" s="3"/>
      <c r="M10" s="3"/>
      <c r="N10" s="4" t="str">
        <f t="shared" si="2"/>
        <v/>
      </c>
      <c r="O10" s="4" t="str">
        <f t="shared" si="1"/>
        <v/>
      </c>
    </row>
    <row r="11" spans="1:24">
      <c r="B11" s="9"/>
      <c r="C11" s="3"/>
      <c r="D11" s="3"/>
      <c r="E11" s="3"/>
      <c r="F11" s="3"/>
      <c r="G11" s="3"/>
      <c r="H11" s="17"/>
      <c r="K11" s="3"/>
      <c r="L11" s="3"/>
      <c r="M11" s="3"/>
      <c r="N11" s="4" t="str">
        <f t="shared" si="2"/>
        <v/>
      </c>
      <c r="O11" s="4" t="str">
        <f t="shared" si="1"/>
        <v/>
      </c>
      <c r="P11" s="5"/>
    </row>
    <row r="12" spans="1:24">
      <c r="A12" s="2"/>
      <c r="B12" s="9"/>
      <c r="C12" s="3"/>
      <c r="D12" s="3"/>
      <c r="E12" s="3"/>
      <c r="F12" s="3"/>
      <c r="G12" s="3"/>
      <c r="H12" s="17"/>
      <c r="K12" s="3"/>
      <c r="L12" s="3"/>
      <c r="M12" s="3"/>
      <c r="N12" s="4" t="str">
        <f t="shared" si="2"/>
        <v/>
      </c>
      <c r="O12" s="4" t="str">
        <f t="shared" si="1"/>
        <v/>
      </c>
      <c r="P12" s="7"/>
    </row>
    <row r="13" spans="1:24">
      <c r="B13" s="9"/>
      <c r="C13" s="3"/>
      <c r="D13" s="3"/>
      <c r="E13" s="3"/>
      <c r="F13" s="3"/>
      <c r="G13" s="3"/>
      <c r="H13" s="17"/>
      <c r="K13" s="3"/>
      <c r="L13" s="3"/>
      <c r="M13" s="3"/>
      <c r="N13" s="4" t="str">
        <f t="shared" si="2"/>
        <v/>
      </c>
      <c r="O13" s="4" t="str">
        <f t="shared" si="1"/>
        <v/>
      </c>
    </row>
    <row r="14" spans="1:24">
      <c r="C14" s="1"/>
      <c r="D14" s="1"/>
      <c r="E14" s="1"/>
      <c r="F14" s="1"/>
      <c r="G14" s="1"/>
      <c r="K14" s="1"/>
      <c r="L14" s="1"/>
      <c r="M14" s="1"/>
      <c r="N14" s="4" t="str">
        <f t="shared" si="2"/>
        <v/>
      </c>
      <c r="O14" s="4" t="str">
        <f t="shared" si="1"/>
        <v/>
      </c>
    </row>
    <row r="15" spans="1:24">
      <c r="C15" s="1"/>
      <c r="D15" s="1"/>
      <c r="E15" s="1"/>
      <c r="F15" s="1"/>
      <c r="G15" s="1"/>
      <c r="K15" s="1"/>
      <c r="L15" s="1"/>
      <c r="M15" s="1"/>
      <c r="N15" s="4" t="str">
        <f t="shared" si="2"/>
        <v/>
      </c>
      <c r="O15" s="4" t="str">
        <f t="shared" si="1"/>
        <v/>
      </c>
    </row>
    <row r="16" spans="1:24">
      <c r="C16" s="1"/>
      <c r="D16" s="3"/>
      <c r="E16" s="1"/>
      <c r="F16" s="1"/>
      <c r="G16" s="1"/>
      <c r="K16" s="1"/>
      <c r="L16" s="1"/>
      <c r="M16" s="1"/>
      <c r="N16" s="4" t="str">
        <f t="shared" si="2"/>
        <v/>
      </c>
      <c r="O16" s="4" t="str">
        <f t="shared" si="1"/>
        <v/>
      </c>
    </row>
    <row r="17" spans="3:15">
      <c r="C17" s="1"/>
      <c r="D17" s="3"/>
      <c r="E17" s="1"/>
      <c r="F17" s="1"/>
      <c r="G17" s="1"/>
      <c r="K17" s="1"/>
      <c r="L17" s="3"/>
      <c r="M17" s="1"/>
      <c r="N17" s="4" t="str">
        <f t="shared" si="2"/>
        <v/>
      </c>
      <c r="O17" s="4" t="str">
        <f t="shared" si="1"/>
        <v/>
      </c>
    </row>
    <row r="18" spans="3:15">
      <c r="C18" s="1"/>
      <c r="D18" s="1"/>
      <c r="E18" s="1"/>
      <c r="F18" s="1"/>
      <c r="G18" s="1"/>
      <c r="K18" s="1"/>
      <c r="L18" s="1"/>
      <c r="M18" s="1"/>
      <c r="N18" s="4" t="str">
        <f t="shared" si="2"/>
        <v/>
      </c>
      <c r="O18" s="4" t="str">
        <f t="shared" si="1"/>
        <v/>
      </c>
    </row>
    <row r="19" spans="3:15">
      <c r="C19" s="1"/>
      <c r="D19" s="1"/>
      <c r="E19" s="1"/>
      <c r="F19" s="1"/>
      <c r="G19" s="1"/>
      <c r="K19" s="1"/>
      <c r="L19" s="1"/>
      <c r="M19" s="1"/>
      <c r="N19" s="4" t="str">
        <f t="shared" si="2"/>
        <v/>
      </c>
      <c r="O19" s="4" t="str">
        <f t="shared" si="1"/>
        <v/>
      </c>
    </row>
    <row r="20" spans="3:15">
      <c r="C20" s="1"/>
      <c r="D20" s="1"/>
      <c r="E20" s="1"/>
      <c r="F20" s="1"/>
      <c r="G20" s="1"/>
      <c r="K20" s="1"/>
      <c r="L20" s="1"/>
      <c r="M20" s="1"/>
      <c r="N20" s="4" t="str">
        <f t="shared" si="2"/>
        <v/>
      </c>
      <c r="O20" s="4" t="str">
        <f t="shared" si="1"/>
        <v/>
      </c>
    </row>
    <row r="21" spans="3:15">
      <c r="C21" s="1"/>
      <c r="D21" s="1"/>
      <c r="E21" s="1"/>
      <c r="F21" s="1"/>
      <c r="G21" s="1"/>
      <c r="K21" s="1"/>
      <c r="L21" s="1"/>
      <c r="M21" s="1"/>
      <c r="N21" s="4" t="str">
        <f t="shared" si="2"/>
        <v/>
      </c>
      <c r="O21" s="4" t="str">
        <f t="shared" si="1"/>
        <v/>
      </c>
    </row>
    <row r="22" spans="3:15">
      <c r="C22" s="1"/>
      <c r="D22" s="1"/>
      <c r="E22" s="1"/>
      <c r="F22" s="1"/>
      <c r="G22" s="1"/>
      <c r="K22" s="1"/>
      <c r="L22" s="1"/>
      <c r="M22" s="1"/>
      <c r="N22" s="4" t="str">
        <f t="shared" si="2"/>
        <v/>
      </c>
      <c r="O22" s="4" t="str">
        <f t="shared" si="1"/>
        <v/>
      </c>
    </row>
    <row r="23" spans="3:15">
      <c r="C23" s="1"/>
      <c r="D23" s="3"/>
      <c r="E23" s="1"/>
      <c r="F23" s="1"/>
      <c r="G23" s="1"/>
      <c r="K23" s="1"/>
      <c r="L23" s="3"/>
      <c r="M23" s="1"/>
      <c r="N23" s="4" t="str">
        <f t="shared" si="2"/>
        <v/>
      </c>
      <c r="O23" s="4" t="str">
        <f t="shared" si="1"/>
        <v/>
      </c>
    </row>
    <row r="24" spans="3:15">
      <c r="C24" s="1"/>
      <c r="D24" s="1"/>
      <c r="E24" s="1"/>
      <c r="F24" s="1"/>
      <c r="G24" s="1"/>
      <c r="K24" s="1"/>
      <c r="L24" s="1"/>
      <c r="M24" s="1"/>
      <c r="N24" s="4" t="str">
        <f t="shared" si="2"/>
        <v/>
      </c>
      <c r="O24" s="4" t="str">
        <f t="shared" si="1"/>
        <v/>
      </c>
    </row>
    <row r="25" spans="3:15">
      <c r="C25" s="1"/>
      <c r="D25" s="1"/>
      <c r="E25" s="1"/>
      <c r="F25" s="1"/>
      <c r="G25" s="1"/>
      <c r="K25" s="1"/>
      <c r="L25" s="1"/>
      <c r="M25" s="1"/>
      <c r="N25" s="4" t="str">
        <f t="shared" si="2"/>
        <v/>
      </c>
      <c r="O25" s="4" t="str">
        <f t="shared" si="1"/>
        <v/>
      </c>
    </row>
    <row r="26" spans="3:15">
      <c r="C26" s="1"/>
      <c r="D26" s="1"/>
      <c r="E26" s="1"/>
      <c r="F26" s="1"/>
      <c r="G26" s="1"/>
      <c r="K26" s="1"/>
      <c r="L26" s="1"/>
      <c r="M26" s="1"/>
      <c r="N26" s="4" t="str">
        <f t="shared" si="2"/>
        <v/>
      </c>
      <c r="O26" s="4" t="str">
        <f t="shared" si="1"/>
        <v/>
      </c>
    </row>
    <row r="27" spans="3:15">
      <c r="C27" s="1"/>
      <c r="D27" s="1"/>
      <c r="E27" s="1"/>
      <c r="F27" s="1"/>
      <c r="G27" s="1"/>
      <c r="K27" s="1"/>
      <c r="L27" s="1"/>
      <c r="M27" s="1"/>
      <c r="N27" s="4" t="str">
        <f t="shared" si="2"/>
        <v/>
      </c>
      <c r="O27" s="4" t="str">
        <f t="shared" si="1"/>
        <v/>
      </c>
    </row>
    <row r="28" spans="3:15">
      <c r="C28" s="1"/>
      <c r="D28" s="3"/>
      <c r="E28" s="1"/>
      <c r="F28" s="1"/>
      <c r="G28" s="1"/>
      <c r="K28" s="1"/>
      <c r="L28" s="3"/>
      <c r="M28" s="1"/>
      <c r="N28" s="4" t="str">
        <f t="shared" si="2"/>
        <v/>
      </c>
      <c r="O28" s="4" t="str">
        <f t="shared" si="1"/>
        <v/>
      </c>
    </row>
    <row r="29" spans="3:15">
      <c r="C29" s="1"/>
      <c r="D29" s="1"/>
      <c r="E29" s="1"/>
      <c r="F29" s="1"/>
      <c r="G29" s="1"/>
      <c r="K29" s="1"/>
      <c r="L29" s="1"/>
      <c r="M29" s="1"/>
      <c r="N29" s="4" t="str">
        <f t="shared" si="2"/>
        <v/>
      </c>
      <c r="O29" s="4" t="str">
        <f t="shared" si="1"/>
        <v/>
      </c>
    </row>
    <row r="30" spans="3:15">
      <c r="C30" s="1"/>
      <c r="D30" s="1"/>
      <c r="E30" s="1"/>
      <c r="F30" s="1"/>
      <c r="G30" s="1"/>
      <c r="K30" s="1"/>
      <c r="L30" s="1"/>
      <c r="M30" s="1"/>
      <c r="N30" s="4" t="str">
        <f t="shared" si="2"/>
        <v/>
      </c>
      <c r="O30" s="4" t="str">
        <f t="shared" si="1"/>
        <v/>
      </c>
    </row>
    <row r="31" spans="3:15">
      <c r="C31" s="1"/>
      <c r="D31" s="1"/>
      <c r="E31" s="1"/>
      <c r="F31" s="1"/>
      <c r="G31" s="1"/>
      <c r="K31" s="1"/>
      <c r="L31" s="1"/>
      <c r="M31" s="1"/>
      <c r="N31" s="4" t="str">
        <f t="shared" si="2"/>
        <v/>
      </c>
      <c r="O31" s="4" t="str">
        <f t="shared" si="1"/>
        <v/>
      </c>
    </row>
    <row r="32" spans="3:15">
      <c r="C32" s="1"/>
      <c r="D32" s="1"/>
      <c r="E32" s="1"/>
      <c r="F32" s="1"/>
      <c r="G32" s="1"/>
      <c r="K32" s="1"/>
      <c r="L32" s="1"/>
      <c r="M32" s="1"/>
      <c r="O32" s="4" t="str">
        <f t="shared" si="1"/>
        <v/>
      </c>
    </row>
    <row r="33" spans="3:13">
      <c r="C33" s="1"/>
      <c r="D33" s="1"/>
      <c r="E33" s="1"/>
      <c r="F33" s="1"/>
      <c r="G33" s="1"/>
      <c r="K33" s="1"/>
      <c r="L33" s="1"/>
      <c r="M33" s="1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N27"/>
  <sheetViews>
    <sheetView workbookViewId="0">
      <selection activeCell="A2" sqref="A2:M4"/>
    </sheetView>
  </sheetViews>
  <sheetFormatPr baseColWidth="10" defaultRowHeight="12.75"/>
  <sheetData>
    <row r="1" spans="1:14" ht="16.5" customHeight="1">
      <c r="A1" s="12" t="s">
        <v>0</v>
      </c>
      <c r="B1" s="13" t="s">
        <v>1</v>
      </c>
      <c r="C1" s="13" t="s">
        <v>2</v>
      </c>
      <c r="D1" s="12" t="s">
        <v>13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  <c r="K1" s="12" t="s">
        <v>9</v>
      </c>
      <c r="L1" s="12" t="s">
        <v>10</v>
      </c>
      <c r="M1" s="12" t="s">
        <v>11</v>
      </c>
      <c r="N1" s="12" t="s">
        <v>12</v>
      </c>
    </row>
    <row r="2" spans="1:14">
      <c r="B2" s="8"/>
      <c r="H2" s="15"/>
      <c r="I2" s="15"/>
      <c r="J2" s="15"/>
      <c r="M2" s="26"/>
      <c r="N2" s="4"/>
    </row>
    <row r="3" spans="1:14">
      <c r="B3" s="8"/>
      <c r="H3" s="15"/>
      <c r="I3" s="15"/>
      <c r="J3" s="15"/>
      <c r="M3" s="26"/>
      <c r="N3" s="14"/>
    </row>
    <row r="4" spans="1:14">
      <c r="B4" s="8"/>
      <c r="H4" s="15"/>
      <c r="I4" s="15"/>
      <c r="J4" s="15"/>
      <c r="M4" s="26"/>
      <c r="N4" s="4"/>
    </row>
    <row r="5" spans="1:14">
      <c r="B5" s="8"/>
      <c r="H5" s="15"/>
      <c r="I5" s="15"/>
      <c r="J5" s="15"/>
      <c r="M5" s="26"/>
      <c r="N5" s="4"/>
    </row>
    <row r="6" spans="1:14">
      <c r="B6" s="8"/>
      <c r="H6" s="15"/>
      <c r="I6" s="15"/>
      <c r="J6" s="15"/>
      <c r="M6" s="26"/>
      <c r="N6" s="4"/>
    </row>
    <row r="7" spans="1:14">
      <c r="B7" s="9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4"/>
    </row>
    <row r="8" spans="1:14">
      <c r="B8" s="8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4">
      <c r="B9" s="8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4">
      <c r="B10" s="8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4">
      <c r="B11" s="8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4">
      <c r="B12" s="8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4">
      <c r="B13" s="8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4">
      <c r="B14" s="8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4">
      <c r="B15" s="8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4">
      <c r="B16" s="8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2:13">
      <c r="B17" s="8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2:13">
      <c r="B18" s="8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2:13">
      <c r="B19" s="8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2:13">
      <c r="B20" s="8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2:13">
      <c r="B21" s="8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2:13">
      <c r="B22" s="8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2:13">
      <c r="B23" s="8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2:13">
      <c r="B24" s="8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2:13">
      <c r="B25" s="8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2:13">
      <c r="B26" s="8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2:13">
      <c r="B27" s="8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4"/>
  <sheetViews>
    <sheetView workbookViewId="0">
      <selection activeCell="I12" sqref="I12"/>
    </sheetView>
  </sheetViews>
  <sheetFormatPr baseColWidth="10" defaultRowHeight="12.75"/>
  <sheetData>
    <row r="1" spans="1:13">
      <c r="A1" s="12" t="s">
        <v>0</v>
      </c>
      <c r="B1" s="13" t="s">
        <v>1</v>
      </c>
      <c r="C1" s="13" t="s">
        <v>2</v>
      </c>
      <c r="D1" s="12" t="s">
        <v>13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  <c r="K1" s="12" t="s">
        <v>9</v>
      </c>
      <c r="L1" s="12" t="s">
        <v>10</v>
      </c>
      <c r="M1" s="12" t="s">
        <v>11</v>
      </c>
    </row>
    <row r="2" spans="1:13">
      <c r="B2" s="9"/>
      <c r="C2" s="3"/>
      <c r="D2" s="3"/>
      <c r="E2" s="3"/>
      <c r="F2" s="3"/>
      <c r="G2" s="3"/>
      <c r="H2" s="17"/>
      <c r="I2" s="20"/>
      <c r="J2" s="15"/>
      <c r="K2" s="3"/>
      <c r="L2" s="3"/>
      <c r="M2" s="3"/>
    </row>
    <row r="3" spans="1:13">
      <c r="A3" s="2"/>
      <c r="B3" s="9"/>
      <c r="C3" s="3"/>
      <c r="D3" s="3"/>
      <c r="E3" s="3"/>
      <c r="F3" s="3"/>
      <c r="G3" s="3"/>
      <c r="H3" s="17"/>
      <c r="I3" s="20"/>
      <c r="J3" s="15"/>
      <c r="K3" s="3"/>
      <c r="L3" s="3"/>
      <c r="M3" s="3"/>
    </row>
    <row r="4" spans="1:13">
      <c r="B4" s="9"/>
      <c r="C4" s="3"/>
      <c r="D4" s="3"/>
      <c r="E4" s="3"/>
      <c r="F4" s="3"/>
      <c r="G4" s="3"/>
      <c r="H4" s="17"/>
      <c r="I4" s="20"/>
      <c r="J4" s="15"/>
      <c r="K4" s="3"/>
      <c r="L4" s="3"/>
      <c r="M4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M19"/>
  <sheetViews>
    <sheetView workbookViewId="0">
      <selection activeCell="C8" sqref="C8"/>
    </sheetView>
  </sheetViews>
  <sheetFormatPr baseColWidth="10" defaultRowHeight="12.75"/>
  <cols>
    <col min="2" max="2" width="14.5703125" customWidth="1"/>
  </cols>
  <sheetData>
    <row r="1" spans="1:13">
      <c r="A1" s="12" t="s">
        <v>0</v>
      </c>
      <c r="B1" s="13" t="s">
        <v>1</v>
      </c>
      <c r="C1" s="13" t="s">
        <v>2</v>
      </c>
      <c r="D1" s="12" t="s">
        <v>13</v>
      </c>
      <c r="E1" s="12" t="s">
        <v>3</v>
      </c>
      <c r="F1" s="12" t="s">
        <v>4</v>
      </c>
      <c r="G1" s="12" t="s">
        <v>5</v>
      </c>
      <c r="H1" s="16" t="s">
        <v>6</v>
      </c>
      <c r="I1" s="21" t="s">
        <v>7</v>
      </c>
      <c r="J1" s="16" t="s">
        <v>8</v>
      </c>
      <c r="K1" s="12" t="s">
        <v>9</v>
      </c>
      <c r="L1" s="12" t="s">
        <v>10</v>
      </c>
      <c r="M1" s="12" t="s">
        <v>11</v>
      </c>
    </row>
    <row r="2" spans="1:13">
      <c r="A2">
        <f>MAX(Feuil1!A2:A65561)+1</f>
        <v>6</v>
      </c>
      <c r="B2" s="8">
        <f>C8</f>
        <v>0</v>
      </c>
      <c r="C2" t="str">
        <f>C9&amp;""</f>
        <v/>
      </c>
      <c r="D2" t="str">
        <f>C11&amp;""</f>
        <v/>
      </c>
      <c r="E2" t="str">
        <f>C12&amp;""</f>
        <v/>
      </c>
      <c r="F2" t="str">
        <f>C13&amp;""</f>
        <v/>
      </c>
      <c r="G2" t="str">
        <f>C14&amp;""</f>
        <v/>
      </c>
      <c r="H2" s="15">
        <f>C16</f>
        <v>0</v>
      </c>
      <c r="I2" s="15">
        <f>H2*19.6%</f>
        <v>0</v>
      </c>
      <c r="J2" s="15">
        <f>H2+I2</f>
        <v>0</v>
      </c>
      <c r="K2">
        <f>C17</f>
        <v>0</v>
      </c>
      <c r="L2" t="str">
        <f>C18&amp;""</f>
        <v/>
      </c>
      <c r="M2" s="26">
        <f>DATE(YEAR(B2)+4,MONTH(B2),DAY(B2))</f>
        <v>1461</v>
      </c>
    </row>
    <row r="7" spans="1:13">
      <c r="B7" s="23"/>
    </row>
    <row r="8" spans="1:13">
      <c r="B8" s="24" t="s">
        <v>1</v>
      </c>
      <c r="C8" s="8"/>
    </row>
    <row r="9" spans="1:13">
      <c r="B9" s="24" t="s">
        <v>2</v>
      </c>
    </row>
    <row r="10" spans="1:13">
      <c r="B10" s="24"/>
    </row>
    <row r="11" spans="1:13">
      <c r="B11" s="23" t="s">
        <v>13</v>
      </c>
      <c r="C11" s="4"/>
    </row>
    <row r="12" spans="1:13">
      <c r="B12" s="23" t="s">
        <v>3</v>
      </c>
      <c r="C12" s="4"/>
    </row>
    <row r="13" spans="1:13">
      <c r="B13" s="23" t="s">
        <v>4</v>
      </c>
    </row>
    <row r="14" spans="1:13">
      <c r="B14" s="23" t="s">
        <v>5</v>
      </c>
      <c r="C14" s="4"/>
    </row>
    <row r="15" spans="1:13">
      <c r="B15" s="23"/>
    </row>
    <row r="16" spans="1:13">
      <c r="B16" s="25" t="s">
        <v>6</v>
      </c>
    </row>
    <row r="17" spans="2:3">
      <c r="B17" s="23" t="s">
        <v>9</v>
      </c>
    </row>
    <row r="18" spans="2:3">
      <c r="B18" s="23" t="s">
        <v>10</v>
      </c>
      <c r="C18" s="4"/>
    </row>
    <row r="19" spans="2:3">
      <c r="B19" s="23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Nouveau</vt:lpstr>
      <vt:lpstr>Clients</vt:lpstr>
      <vt:lpstr>Feuil2!Extraire</vt:lpstr>
      <vt:lpstr>Feuil3!Extraire</vt:lpstr>
      <vt:lpstr>Station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Utilisateur Windows</cp:lastModifiedBy>
  <dcterms:created xsi:type="dcterms:W3CDTF">2010-09-30T13:13:37Z</dcterms:created>
  <dcterms:modified xsi:type="dcterms:W3CDTF">2010-10-07T09:10:47Z</dcterms:modified>
</cp:coreProperties>
</file>