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DK\Documents\"/>
    </mc:Choice>
  </mc:AlternateContent>
  <bookViews>
    <workbookView xWindow="0" yWindow="0" windowWidth="20490" windowHeight="7755"/>
  </bookViews>
  <sheets>
    <sheet name="FACTURE" sheetId="5" r:id="rId1"/>
    <sheet name="BILAN" sheetId="4" r:id="rId2"/>
    <sheet name="ARTICLE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5" l="1"/>
  <c r="C9" i="5"/>
  <c r="C10" i="5"/>
  <c r="C11" i="5"/>
  <c r="C12" i="5"/>
  <c r="C13" i="5"/>
  <c r="C14" i="5"/>
  <c r="C15" i="5"/>
  <c r="C16" i="5"/>
  <c r="C7" i="5"/>
  <c r="I1" i="4" l="1"/>
  <c r="D3" i="5" l="1"/>
  <c r="D8" i="5"/>
  <c r="D9" i="5"/>
  <c r="D10" i="5"/>
  <c r="D11" i="5"/>
  <c r="D12" i="5"/>
  <c r="D13" i="5"/>
  <c r="D14" i="5"/>
  <c r="D15" i="5"/>
  <c r="D16" i="5"/>
  <c r="D7" i="5" l="1"/>
  <c r="D17" i="5" s="1"/>
</calcChain>
</file>

<file path=xl/sharedStrings.xml><?xml version="1.0" encoding="utf-8"?>
<sst xmlns="http://schemas.openxmlformats.org/spreadsheetml/2006/main" count="28" uniqueCount="21">
  <si>
    <t>nom client</t>
  </si>
  <si>
    <t>désignation</t>
  </si>
  <si>
    <t>quantité</t>
  </si>
  <si>
    <t>prix unitaire</t>
  </si>
  <si>
    <t>prix ht</t>
  </si>
  <si>
    <t>date facture</t>
  </si>
  <si>
    <t>designation</t>
  </si>
  <si>
    <t>piscine enfants</t>
  </si>
  <si>
    <t>piscine adulte</t>
  </si>
  <si>
    <t>eau minerale</t>
  </si>
  <si>
    <t>pizza</t>
  </si>
  <si>
    <t>bière</t>
  </si>
  <si>
    <t>cake</t>
  </si>
  <si>
    <t>sucrérie</t>
  </si>
  <si>
    <t>TOTAL TTC</t>
  </si>
  <si>
    <t xml:space="preserve">N°facture </t>
  </si>
  <si>
    <t>prix ttc</t>
  </si>
  <si>
    <t>numéro facture</t>
  </si>
  <si>
    <t>Nom client</t>
  </si>
  <si>
    <t>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</si>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</sst>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XOF]_-;\-* #,##0.00\ [$XOF]_-;_-* &quot;-&quot;??\ [$XOF]_-;_-@_-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164" fontId="0" fillId="0" borderId="1" xfId="0" applyNumberFormat="1" applyBorder="1"/>
    <xf numFmtId="0" fontId="0" fillId="3" borderId="1" xfId="0" applyFill="1" applyBorder="1"/>
    <xf numFmtId="0" fontId="0" fillId="4" borderId="1" xfId="0" applyFill="1" applyBorder="1"/>
    <xf numFmtId="22" fontId="0" fillId="0" borderId="0" xfId="0" applyNumberFormat="1"/>
    <xf numFmtId="0" fontId="0" fillId="5" borderId="1" xfId="0" applyFill="1" applyBorder="1" applyAlignment="1">
      <alignment horizontal="center"/>
    </xf>
    <xf numFmtId="0" fontId="0" fillId="6" borderId="0" xfId="0" applyFill="1"/>
    <xf numFmtId="22" fontId="0" fillId="6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266700</xdr:colOff>
          <xdr:row>9</xdr:row>
          <xdr:rowOff>104775</xdr:rowOff>
        </xdr:from>
        <xdr:to>
          <xdr:col>6</xdr:col>
          <xdr:colOff>533400</xdr:colOff>
          <xdr:row>11</xdr:row>
          <xdr:rowOff>85725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D17"/>
  <sheetViews>
    <sheetView tabSelected="1" workbookViewId="0">
      <selection activeCell="A4" sqref="A4"/>
    </sheetView>
  </sheetViews>
  <sheetFormatPr baseColWidth="10" defaultRowHeight="15" x14ac:dyDescent="0.25"/>
  <cols>
    <col min="1" max="1" width="14.85546875" customWidth="1"/>
    <col min="2" max="2" width="11.85546875" customWidth="1"/>
    <col min="3" max="3" width="16.7109375" customWidth="1"/>
    <col min="4" max="4" width="16.42578125" customWidth="1"/>
  </cols>
  <sheetData>
    <row r="2" spans="1:4" x14ac:dyDescent="0.25">
      <c r="C2" s="8" t="s">
        <v>15</v>
      </c>
      <c r="D2" s="8" t="s">
        <v>5</v>
      </c>
    </row>
    <row r="3" spans="1:4" x14ac:dyDescent="0.25">
      <c r="A3" s="7" t="s">
        <v>18</v>
      </c>
      <c r="C3" s="8">
        <v>12</v>
      </c>
      <c r="D3" s="9">
        <f ca="1">NOW()</f>
        <v>45053.56624803241</v>
      </c>
    </row>
    <row r="4" spans="1:4" x14ac:dyDescent="0.25">
      <c r="A4" s="7" t="s">
        <v>20</v>
      </c>
    </row>
    <row r="6" spans="1:4" x14ac:dyDescent="0.25">
      <c r="A6" s="4" t="s">
        <v>1</v>
      </c>
      <c r="B6" s="4" t="s">
        <v>2</v>
      </c>
      <c r="C6" s="4" t="s">
        <v>3</v>
      </c>
      <c r="D6" s="4" t="s">
        <v>4</v>
      </c>
    </row>
    <row r="7" spans="1:4" x14ac:dyDescent="0.25">
      <c r="A7" s="1" t="s">
        <v>10</v>
      </c>
      <c r="B7" s="1">
        <v>2</v>
      </c>
      <c r="C7" s="3">
        <f>IFERROR(VLOOKUP(A7,ARTICLE!A2:B11,2,FALSE),0)</f>
        <v>7000</v>
      </c>
      <c r="D7" s="3">
        <f>B7*C7</f>
        <v>14000</v>
      </c>
    </row>
    <row r="8" spans="1:4" x14ac:dyDescent="0.25">
      <c r="A8" s="1"/>
      <c r="B8" s="1"/>
      <c r="C8" s="3">
        <f>IFERROR(VLOOKUP(A8,ARTICLE!A3:B12,2,FALSE),0)</f>
        <v>0</v>
      </c>
      <c r="D8" s="3">
        <f t="shared" ref="D8:D16" si="0">B8*C8</f>
        <v>0</v>
      </c>
    </row>
    <row r="9" spans="1:4" x14ac:dyDescent="0.25">
      <c r="A9" s="1"/>
      <c r="B9" s="1"/>
      <c r="C9" s="3">
        <f>IFERROR(VLOOKUP(A9,ARTICLE!A4:B13,2,FALSE),0)</f>
        <v>0</v>
      </c>
      <c r="D9" s="3">
        <f t="shared" si="0"/>
        <v>0</v>
      </c>
    </row>
    <row r="10" spans="1:4" x14ac:dyDescent="0.25">
      <c r="A10" s="1"/>
      <c r="B10" s="1"/>
      <c r="C10" s="3">
        <f>IFERROR(VLOOKUP(A10,ARTICLE!A5:B14,2,FALSE),0)</f>
        <v>0</v>
      </c>
      <c r="D10" s="3">
        <f t="shared" si="0"/>
        <v>0</v>
      </c>
    </row>
    <row r="11" spans="1:4" x14ac:dyDescent="0.25">
      <c r="A11" s="1"/>
      <c r="B11" s="1"/>
      <c r="C11" s="3">
        <f>IFERROR(VLOOKUP(A11,ARTICLE!A6:B15,2,FALSE),0)</f>
        <v>0</v>
      </c>
      <c r="D11" s="3">
        <f t="shared" si="0"/>
        <v>0</v>
      </c>
    </row>
    <row r="12" spans="1:4" x14ac:dyDescent="0.25">
      <c r="A12" s="1"/>
      <c r="B12" s="1"/>
      <c r="C12" s="3">
        <f>IFERROR(VLOOKUP(A12,ARTICLE!A7:B16,2,FALSE),0)</f>
        <v>0</v>
      </c>
      <c r="D12" s="3">
        <f t="shared" si="0"/>
        <v>0</v>
      </c>
    </row>
    <row r="13" spans="1:4" x14ac:dyDescent="0.25">
      <c r="A13" s="1"/>
      <c r="B13" s="1"/>
      <c r="C13" s="3">
        <f>IFERROR(VLOOKUP(A13,ARTICLE!A8:B17,2,FALSE),0)</f>
        <v>0</v>
      </c>
      <c r="D13" s="3">
        <f t="shared" si="0"/>
        <v>0</v>
      </c>
    </row>
    <row r="14" spans="1:4" x14ac:dyDescent="0.25">
      <c r="A14" s="1"/>
      <c r="B14" s="1"/>
      <c r="C14" s="3">
        <f>IFERROR(VLOOKUP(A14,ARTICLE!A9:B18,2,FALSE),0)</f>
        <v>0</v>
      </c>
      <c r="D14" s="3">
        <f t="shared" si="0"/>
        <v>0</v>
      </c>
    </row>
    <row r="15" spans="1:4" x14ac:dyDescent="0.25">
      <c r="A15" s="1"/>
      <c r="B15" s="1"/>
      <c r="C15" s="3">
        <f>IFERROR(VLOOKUP(A15,ARTICLE!A10:B19,2,FALSE),0)</f>
        <v>0</v>
      </c>
      <c r="D15" s="3">
        <f t="shared" si="0"/>
        <v>0</v>
      </c>
    </row>
    <row r="16" spans="1:4" x14ac:dyDescent="0.25">
      <c r="A16" s="1"/>
      <c r="B16" s="1"/>
      <c r="C16" s="3">
        <f>IFERROR(VLOOKUP(A16,ARTICLE!A11:B20,2,FALSE),0)</f>
        <v>0</v>
      </c>
      <c r="D16" s="3">
        <f t="shared" si="0"/>
        <v>0</v>
      </c>
    </row>
    <row r="17" spans="3:4" x14ac:dyDescent="0.25">
      <c r="C17" s="5" t="s">
        <v>14</v>
      </c>
      <c r="D17" s="3">
        <f>SUM(D7:D16)</f>
        <v>14000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rchiver">
                <anchor moveWithCells="1">
                  <from>
                    <xdr:col>5</xdr:col>
                    <xdr:colOff>266700</xdr:colOff>
                    <xdr:row>9</xdr:row>
                    <xdr:rowOff>104775</xdr:rowOff>
                  </from>
                  <to>
                    <xdr:col>6</xdr:col>
                    <xdr:colOff>533400</xdr:colOff>
                    <xdr:row>11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ARTICLE!$A$2:$A$8</xm:f>
          </x14:formula1>
          <xm:sqref>A7:A16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8"/>
  <sheetViews>
    <sheetView zoomScaleNormal="100" workbookViewId="0"/>
  </sheetViews>
  <sheetFormatPr baseColWidth="10" defaultRowHeight="15" x14ac:dyDescent="0.25"/>
  <cols>
    <col min="2" max="2" width="15.85546875" customWidth="1"/>
    <col min="3" max="3" width="16.28515625" customWidth="1"/>
    <col min="4" max="4" width="18.28515625" customWidth="1"/>
  </cols>
  <sheetData>
    <row r="1" spans="1:9" x14ac:dyDescent="0.25">
      <c r="A1" s="4" t="s">
        <v>0</v>
      </c>
      <c r="B1" s="4" t="s">
        <v>17</v>
      </c>
      <c r="C1" s="4" t="s">
        <v>5</v>
      </c>
      <c r="D1" s="4" t="s">
        <v>1</v>
      </c>
      <c r="E1" s="4" t="s">
        <v>2</v>
      </c>
      <c r="F1" s="4" t="s">
        <v>3</v>
      </c>
      <c r="G1" s="4" t="s">
        <v>16</v>
      </c>
      <c r="I1">
        <f>COUNTA(B:B)</f>
        <v>2</v>
      </c>
    </row>
    <row r="4" spans="1:9" x14ac:dyDescent="0.25">
      <c r="A4" t="s">
        <v>19</v>
      </c>
      <c r="B4">
        <v>11</v>
      </c>
      <c r="C4" s="6">
        <v>45053.557523148149</v>
      </c>
      <c r="D4" t="s">
        <v>10</v>
      </c>
      <c r="E4">
        <v>2</v>
      </c>
      <c r="F4">
        <v>7000</v>
      </c>
      <c r="G4">
        <v>14000</v>
      </c>
    </row>
    <row r="7" spans="1:9" x14ac:dyDescent="0.25">
      <c r="C7" s="6"/>
    </row>
    <row r="8" spans="1:9" x14ac:dyDescent="0.25">
      <c r="C8" s="6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5"/>
  <sheetViews>
    <sheetView workbookViewId="0">
      <selection activeCell="C8" sqref="C8"/>
    </sheetView>
  </sheetViews>
  <sheetFormatPr baseColWidth="10" defaultRowHeight="15" x14ac:dyDescent="0.25"/>
  <cols>
    <col min="1" max="1" width="14.7109375" customWidth="1"/>
    <col min="2" max="2" width="13.42578125" bestFit="1" customWidth="1"/>
  </cols>
  <sheetData>
    <row r="1" spans="1:2" x14ac:dyDescent="0.25">
      <c r="A1" s="2" t="s">
        <v>6</v>
      </c>
      <c r="B1" s="2" t="s">
        <v>3</v>
      </c>
    </row>
    <row r="2" spans="1:2" x14ac:dyDescent="0.25">
      <c r="A2" s="1" t="s">
        <v>7</v>
      </c>
      <c r="B2" s="3">
        <v>2000</v>
      </c>
    </row>
    <row r="3" spans="1:2" x14ac:dyDescent="0.25">
      <c r="A3" s="1" t="s">
        <v>8</v>
      </c>
      <c r="B3" s="3">
        <v>3000</v>
      </c>
    </row>
    <row r="4" spans="1:2" x14ac:dyDescent="0.25">
      <c r="A4" s="1" t="s">
        <v>9</v>
      </c>
      <c r="B4" s="3">
        <v>2000</v>
      </c>
    </row>
    <row r="5" spans="1:2" x14ac:dyDescent="0.25">
      <c r="A5" s="1" t="s">
        <v>10</v>
      </c>
      <c r="B5" s="3">
        <v>7000</v>
      </c>
    </row>
    <row r="6" spans="1:2" x14ac:dyDescent="0.25">
      <c r="A6" s="1" t="s">
        <v>11</v>
      </c>
      <c r="B6" s="3">
        <v>2500</v>
      </c>
    </row>
    <row r="7" spans="1:2" x14ac:dyDescent="0.25">
      <c r="A7" s="1" t="s">
        <v>12</v>
      </c>
      <c r="B7" s="3">
        <v>2300</v>
      </c>
    </row>
    <row r="8" spans="1:2" x14ac:dyDescent="0.25">
      <c r="A8" s="1" t="s">
        <v>13</v>
      </c>
      <c r="B8" s="3">
        <v>1500</v>
      </c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</vt:lpstr>
      <vt:lpstr>BILAN</vt:lpstr>
      <vt:lpstr>ARTICLE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EDK</dc:creator>
  <cp:lastModifiedBy>EDK</cp:lastModifiedBy>
  <dcterms:created xsi:type="dcterms:W3CDTF">2023-05-05T09:31:22Z</dcterms:created>
  <dcterms:modified xsi:type="dcterms:W3CDTF">2023-05-07T11:48:56Z</dcterms:modified>
</cp:coreProperties>
</file>