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gvernier\Desktop\"/>
    </mc:Choice>
  </mc:AlternateContent>
  <xr:revisionPtr revIDLastSave="0" documentId="13_ncr:1_{D56CB9BA-8811-4490-A1A5-AAF9EA064E7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N1530" sheetId="2" r:id="rId1"/>
    <sheet name="N6530" sheetId="7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2" l="1"/>
  <c r="J15" i="2" s="1"/>
  <c r="I14" i="2"/>
  <c r="I15" i="2" s="1"/>
  <c r="H14" i="2"/>
  <c r="H15" i="2" s="1"/>
  <c r="G14" i="2"/>
  <c r="G15" i="2" s="1"/>
  <c r="F14" i="2"/>
  <c r="F15" i="2" s="1"/>
  <c r="E14" i="2"/>
  <c r="E15" i="2" s="1"/>
  <c r="J13" i="2"/>
  <c r="J12" i="2"/>
  <c r="I12" i="2"/>
  <c r="I13" i="2" s="1"/>
  <c r="H12" i="2"/>
  <c r="H13" i="2" s="1"/>
  <c r="G12" i="2"/>
  <c r="G13" i="2" s="1"/>
  <c r="F12" i="2"/>
  <c r="F13" i="2" s="1"/>
  <c r="E12" i="2"/>
  <c r="E13" i="2" s="1"/>
  <c r="F13" i="7"/>
  <c r="G13" i="7"/>
  <c r="H13" i="7"/>
  <c r="I13" i="7"/>
  <c r="J13" i="7"/>
  <c r="E13" i="7"/>
  <c r="F15" i="7"/>
  <c r="G15" i="7"/>
  <c r="H15" i="7"/>
  <c r="I15" i="7"/>
  <c r="J15" i="7"/>
  <c r="E15" i="7"/>
  <c r="F12" i="7"/>
  <c r="G12" i="7"/>
  <c r="H12" i="7"/>
  <c r="I12" i="7"/>
  <c r="J12" i="7"/>
  <c r="F14" i="7"/>
  <c r="G14" i="7"/>
  <c r="H14" i="7"/>
  <c r="I14" i="7"/>
  <c r="J14" i="7"/>
  <c r="E14" i="7"/>
  <c r="E12" i="7"/>
  <c r="J7" i="7"/>
  <c r="I7" i="7"/>
  <c r="H7" i="7"/>
  <c r="G7" i="7"/>
  <c r="F7" i="7"/>
  <c r="E7" i="7"/>
  <c r="J6" i="7"/>
  <c r="I6" i="7"/>
  <c r="H6" i="7"/>
  <c r="G6" i="7"/>
  <c r="F6" i="7"/>
  <c r="E6" i="7"/>
  <c r="J7" i="2"/>
  <c r="I7" i="2"/>
  <c r="H7" i="2"/>
  <c r="G7" i="2"/>
  <c r="F7" i="2"/>
  <c r="E7" i="2"/>
  <c r="J6" i="2"/>
  <c r="I6" i="2"/>
  <c r="H6" i="2"/>
  <c r="G6" i="2"/>
  <c r="F6" i="2"/>
  <c r="E6" i="2"/>
</calcChain>
</file>

<file path=xl/sharedStrings.xml><?xml version="1.0" encoding="utf-8"?>
<sst xmlns="http://schemas.openxmlformats.org/spreadsheetml/2006/main" count="64" uniqueCount="29">
  <si>
    <t>TORSEURS CONF 3.2</t>
  </si>
  <si>
    <t>N1530</t>
  </si>
  <si>
    <t>FX (N)</t>
  </si>
  <si>
    <t>FY (N)</t>
  </si>
  <si>
    <t>FZ (N)</t>
  </si>
  <si>
    <t>MX (N.m)</t>
  </si>
  <si>
    <t>MY (N.m)</t>
  </si>
  <si>
    <t>MZ (N.m)</t>
  </si>
  <si>
    <t>1+10+64</t>
  </si>
  <si>
    <t>1+11+64</t>
  </si>
  <si>
    <t>N6530</t>
  </si>
  <si>
    <t>NOEUD</t>
  </si>
  <si>
    <t>GROUPE</t>
  </si>
  <si>
    <t>CHARG.</t>
  </si>
  <si>
    <t>FX</t>
  </si>
  <si>
    <t>FY</t>
  </si>
  <si>
    <t>MX</t>
  </si>
  <si>
    <t>MY</t>
  </si>
  <si>
    <t>MZ</t>
  </si>
  <si>
    <t>NOM_CHAR</t>
  </si>
  <si>
    <t>GL_RUPA011TY_MSX0156G0</t>
  </si>
  <si>
    <t>PP+ECARTEMENT</t>
  </si>
  <si>
    <t>CB</t>
  </si>
  <si>
    <t>Reaction_RUPA002VP_permanent.csv</t>
  </si>
  <si>
    <t>Reaction_RUPA052VP_permanent.csv</t>
  </si>
  <si>
    <t>CB_RUPA072TY_MSX0128G0</t>
  </si>
  <si>
    <t>NUL</t>
  </si>
  <si>
    <t xml:space="preserve">MIN 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</si>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</sst>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3" xfId="0" applyBorder="1"/>
    <xf numFmtId="0" fontId="3" fillId="0" borderId="3" xfId="0" applyFont="1" applyBorder="1"/>
    <xf numFmtId="0" fontId="1" fillId="0" borderId="0" xfId="0" applyFont="1"/>
    <xf numFmtId="0" fontId="0" fillId="2" borderId="0" xfId="0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konno\Desktop\Synth&#232;se_UR+0S02\Supportages_permanents_RUPB.xlsx" TargetMode="External"/><Relationship Id="rId1" Type="http://schemas.openxmlformats.org/officeDocument/2006/relationships/externalLinkPath" Target="/Users/jkonno/Desktop/Synth&#232;se_UR+0S02/Supportages_permanents_RUP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100"/>
      <sheetName val="N527"/>
      <sheetName val="N534"/>
      <sheetName val="N547"/>
    </sheetNames>
    <sheetDataSet>
      <sheetData sheetId="0"/>
      <sheetData sheetId="1">
        <row r="9">
          <cell r="E9" t="str">
            <v>FX</v>
          </cell>
          <cell r="F9" t="str">
            <v>FY</v>
          </cell>
          <cell r="G9" t="str">
            <v>FZ</v>
          </cell>
          <cell r="H9" t="str">
            <v>MX</v>
          </cell>
          <cell r="I9" t="str">
            <v>MY</v>
          </cell>
          <cell r="J9" t="str">
            <v>MZ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E301E-6AC1-4C3B-BB27-15E91320B6B0}">
  <dimension ref="A1:L15"/>
  <sheetViews>
    <sheetView tabSelected="1" workbookViewId="0">
      <selection activeCell="E39" sqref="E38:E39"/>
    </sheetView>
  </sheetViews>
  <sheetFormatPr baseColWidth="10" defaultRowHeight="15" x14ac:dyDescent="0.25"/>
  <cols>
    <col min="1" max="1" width="24.7109375" bestFit="1" customWidth="1"/>
    <col min="2" max="2" width="7.28515625" bestFit="1" customWidth="1"/>
    <col min="3" max="3" width="15.28515625" bestFit="1" customWidth="1"/>
    <col min="4" max="4" width="8" bestFit="1" customWidth="1"/>
    <col min="12" max="12" width="35.85546875" customWidth="1"/>
  </cols>
  <sheetData>
    <row r="1" spans="1:12" ht="18.75" thickBot="1" x14ac:dyDescent="0.3">
      <c r="A1" s="3"/>
      <c r="E1" s="5" t="s">
        <v>0</v>
      </c>
      <c r="F1" s="5"/>
      <c r="G1" s="5"/>
      <c r="H1" s="5"/>
      <c r="I1" s="5"/>
      <c r="J1" s="6"/>
    </row>
    <row r="2" spans="1:12" x14ac:dyDescent="0.25"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</row>
    <row r="3" spans="1:12" x14ac:dyDescent="0.25">
      <c r="D3" t="s">
        <v>8</v>
      </c>
      <c r="E3">
        <v>704.29300000000012</v>
      </c>
      <c r="F3">
        <v>-528.46699999999998</v>
      </c>
      <c r="G3">
        <v>-13377.199000000001</v>
      </c>
      <c r="H3">
        <v>0</v>
      </c>
      <c r="I3">
        <v>0</v>
      </c>
      <c r="J3">
        <v>0</v>
      </c>
    </row>
    <row r="4" spans="1:12" x14ac:dyDescent="0.25">
      <c r="D4" t="s">
        <v>9</v>
      </c>
      <c r="E4">
        <v>-692.202</v>
      </c>
      <c r="F4">
        <v>393.55799999999999</v>
      </c>
      <c r="G4">
        <v>-1993.4800000000005</v>
      </c>
      <c r="H4">
        <v>0</v>
      </c>
      <c r="I4">
        <v>0</v>
      </c>
      <c r="J4">
        <v>0</v>
      </c>
    </row>
    <row r="5" spans="1:12" x14ac:dyDescent="0.25">
      <c r="D5" s="4" t="s">
        <v>26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2" x14ac:dyDescent="0.25">
      <c r="D6" s="4" t="s">
        <v>27</v>
      </c>
      <c r="E6" s="4">
        <f>MIN(E3:E5)</f>
        <v>-692.202</v>
      </c>
      <c r="F6" s="4">
        <f t="shared" ref="F6:J6" si="0">MIN(F3:F5)</f>
        <v>-528.46699999999998</v>
      </c>
      <c r="G6" s="4">
        <f t="shared" si="0"/>
        <v>-13377.199000000001</v>
      </c>
      <c r="H6" s="4">
        <f t="shared" si="0"/>
        <v>0</v>
      </c>
      <c r="I6" s="4">
        <f t="shared" si="0"/>
        <v>0</v>
      </c>
      <c r="J6" s="4">
        <f t="shared" si="0"/>
        <v>0</v>
      </c>
    </row>
    <row r="7" spans="1:12" x14ac:dyDescent="0.25">
      <c r="D7" s="4" t="s">
        <v>28</v>
      </c>
      <c r="E7" s="4">
        <f>MAX(E3:E5)</f>
        <v>704.29300000000012</v>
      </c>
      <c r="F7" s="4">
        <f t="shared" ref="F7:J7" si="1">MAX(F3:F5)</f>
        <v>393.55799999999999</v>
      </c>
      <c r="G7" s="4">
        <f t="shared" si="1"/>
        <v>0</v>
      </c>
      <c r="H7" s="4">
        <f t="shared" si="1"/>
        <v>0</v>
      </c>
      <c r="I7" s="4">
        <f t="shared" si="1"/>
        <v>0</v>
      </c>
      <c r="J7" s="4">
        <f t="shared" si="1"/>
        <v>0</v>
      </c>
    </row>
    <row r="9" spans="1:12" x14ac:dyDescent="0.25">
      <c r="A9" s="1"/>
      <c r="B9" s="1" t="s">
        <v>11</v>
      </c>
      <c r="C9" s="1" t="s">
        <v>12</v>
      </c>
      <c r="D9" s="1" t="s">
        <v>13</v>
      </c>
      <c r="E9" s="1" t="s">
        <v>14</v>
      </c>
      <c r="F9" s="1" t="s">
        <v>15</v>
      </c>
      <c r="G9" s="1"/>
      <c r="H9" s="1" t="s">
        <v>16</v>
      </c>
      <c r="I9" s="1" t="s">
        <v>17</v>
      </c>
      <c r="J9" s="1" t="s">
        <v>18</v>
      </c>
      <c r="K9" s="1" t="s">
        <v>19</v>
      </c>
    </row>
    <row r="10" spans="1:12" x14ac:dyDescent="0.25">
      <c r="A10" t="s">
        <v>20</v>
      </c>
      <c r="B10">
        <v>1530</v>
      </c>
      <c r="C10" t="s">
        <v>21</v>
      </c>
      <c r="D10">
        <v>21</v>
      </c>
      <c r="E10">
        <v>-151.303</v>
      </c>
      <c r="F10">
        <v>63.238999999999997</v>
      </c>
      <c r="G10">
        <v>-2413.2959999999998</v>
      </c>
      <c r="H10">
        <v>0</v>
      </c>
      <c r="I10">
        <v>0</v>
      </c>
      <c r="J10">
        <v>0</v>
      </c>
      <c r="K10" t="s">
        <v>22</v>
      </c>
      <c r="L10" t="s">
        <v>23</v>
      </c>
    </row>
    <row r="11" spans="1:12" x14ac:dyDescent="0.25">
      <c r="A11" t="s">
        <v>20</v>
      </c>
      <c r="B11">
        <v>1530</v>
      </c>
      <c r="C11" t="s">
        <v>21</v>
      </c>
      <c r="D11">
        <v>21</v>
      </c>
      <c r="E11">
        <v>-151.303</v>
      </c>
      <c r="F11">
        <v>63.238999999999997</v>
      </c>
      <c r="G11">
        <v>-2413.2959999999998</v>
      </c>
      <c r="H11">
        <v>0</v>
      </c>
      <c r="I11">
        <v>0</v>
      </c>
      <c r="J11">
        <v>0</v>
      </c>
      <c r="K11" t="s">
        <v>22</v>
      </c>
      <c r="L11" t="s">
        <v>24</v>
      </c>
    </row>
    <row r="12" spans="1:12" x14ac:dyDescent="0.25">
      <c r="D12" s="4" t="s">
        <v>27</v>
      </c>
      <c r="E12" s="4">
        <f>MIN(E10:E11)</f>
        <v>-151.303</v>
      </c>
      <c r="F12" s="4">
        <f t="shared" ref="F12:J12" si="2">MIN(F10:F11)</f>
        <v>63.238999999999997</v>
      </c>
      <c r="G12" s="4">
        <f t="shared" si="2"/>
        <v>-2413.2959999999998</v>
      </c>
      <c r="H12" s="4">
        <f t="shared" si="2"/>
        <v>0</v>
      </c>
      <c r="I12" s="4">
        <f t="shared" si="2"/>
        <v>0</v>
      </c>
      <c r="J12" s="4">
        <f t="shared" si="2"/>
        <v>0</v>
      </c>
    </row>
    <row r="13" spans="1:12" x14ac:dyDescent="0.25">
      <c r="E13" s="2" t="b">
        <f>IF(AND(E12&gt;=E6,E12&lt;=E7),TRUE,FALSE)</f>
        <v>1</v>
      </c>
      <c r="F13" s="2" t="b">
        <f t="shared" ref="F13:J13" si="3">IF(AND(F12&gt;=F6,F12&lt;=F7),TRUE,FALSE)</f>
        <v>1</v>
      </c>
      <c r="G13" s="2" t="b">
        <f t="shared" si="3"/>
        <v>1</v>
      </c>
      <c r="H13" s="2" t="b">
        <f t="shared" si="3"/>
        <v>1</v>
      </c>
      <c r="I13" s="2" t="b">
        <f t="shared" si="3"/>
        <v>1</v>
      </c>
      <c r="J13" s="2" t="b">
        <f t="shared" si="3"/>
        <v>1</v>
      </c>
    </row>
    <row r="14" spans="1:12" x14ac:dyDescent="0.25">
      <c r="D14" s="4" t="s">
        <v>28</v>
      </c>
      <c r="E14" s="4">
        <f>MAX(E10:E11)</f>
        <v>-151.303</v>
      </c>
      <c r="F14" s="4">
        <f t="shared" ref="F14:J14" si="4">MAX(F10:F11)</f>
        <v>63.238999999999997</v>
      </c>
      <c r="G14" s="4">
        <f t="shared" si="4"/>
        <v>-2413.2959999999998</v>
      </c>
      <c r="H14" s="4">
        <f t="shared" si="4"/>
        <v>0</v>
      </c>
      <c r="I14" s="4">
        <f t="shared" si="4"/>
        <v>0</v>
      </c>
      <c r="J14" s="4">
        <f t="shared" si="4"/>
        <v>0</v>
      </c>
    </row>
    <row r="15" spans="1:12" x14ac:dyDescent="0.25">
      <c r="E15" s="2" t="b">
        <f>IF(AND(E14&gt;=E6,E14&lt;=E7),TRUE,FALSE)</f>
        <v>1</v>
      </c>
      <c r="F15" s="2" t="b">
        <f t="shared" ref="F15:J15" si="5">IF(AND(F14&gt;=F6,F14&lt;=F7),TRUE,FALSE)</f>
        <v>1</v>
      </c>
      <c r="G15" s="2" t="b">
        <f t="shared" si="5"/>
        <v>1</v>
      </c>
      <c r="H15" s="2" t="b">
        <f t="shared" si="5"/>
        <v>1</v>
      </c>
      <c r="I15" s="2" t="b">
        <f t="shared" si="5"/>
        <v>1</v>
      </c>
      <c r="J15" s="2" t="b">
        <f t="shared" si="5"/>
        <v>1</v>
      </c>
    </row>
  </sheetData>
  <mergeCells count="1">
    <mergeCell ref="E1:J1"/>
  </mergeCells>
  <conditionalFormatting sqref="E13:J13">
    <cfRule type="cellIs" dxfId="3" priority="2" operator="equal">
      <formula>FALSE</formula>
    </cfRule>
  </conditionalFormatting>
  <conditionalFormatting sqref="E15:J15">
    <cfRule type="cellIs" dxfId="2" priority="1" operator="equal">
      <formula>FALSE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0C33D-B65B-4805-B4BE-8600EE6FAE5B}">
  <dimension ref="A1:L15"/>
  <sheetViews>
    <sheetView workbookViewId="0">
      <selection activeCell="E38" sqref="E38"/>
    </sheetView>
  </sheetViews>
  <sheetFormatPr baseColWidth="10" defaultRowHeight="15" x14ac:dyDescent="0.25"/>
  <cols>
    <col min="1" max="1" width="24.7109375" bestFit="1" customWidth="1"/>
    <col min="2" max="2" width="7.28515625" bestFit="1" customWidth="1"/>
    <col min="3" max="3" width="15.28515625" bestFit="1" customWidth="1"/>
    <col min="4" max="4" width="8" bestFit="1" customWidth="1"/>
    <col min="12" max="12" width="32.28515625" bestFit="1" customWidth="1"/>
  </cols>
  <sheetData>
    <row r="1" spans="1:12" ht="18.75" thickBot="1" x14ac:dyDescent="0.3">
      <c r="E1" s="5" t="s">
        <v>0</v>
      </c>
      <c r="F1" s="5"/>
      <c r="G1" s="5"/>
      <c r="H1" s="5"/>
      <c r="I1" s="5"/>
      <c r="J1" s="6"/>
    </row>
    <row r="2" spans="1:12" x14ac:dyDescent="0.25">
      <c r="D2" t="s">
        <v>10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</row>
    <row r="3" spans="1:12" x14ac:dyDescent="0.25">
      <c r="D3" t="s">
        <v>8</v>
      </c>
      <c r="E3">
        <v>-5645.2619999999997</v>
      </c>
      <c r="F3">
        <v>-983.94499999999994</v>
      </c>
      <c r="G3">
        <v>-2897.2299999999996</v>
      </c>
      <c r="H3">
        <v>0</v>
      </c>
      <c r="I3">
        <v>0</v>
      </c>
      <c r="J3">
        <v>9.9999999999999985E-3</v>
      </c>
    </row>
    <row r="4" spans="1:12" x14ac:dyDescent="0.25">
      <c r="D4" t="s">
        <v>9</v>
      </c>
      <c r="E4">
        <v>2494.2550000000001</v>
      </c>
      <c r="F4">
        <v>451.40299999999996</v>
      </c>
      <c r="G4">
        <v>-4398.8469999999998</v>
      </c>
      <c r="H4">
        <v>0</v>
      </c>
      <c r="I4">
        <v>0</v>
      </c>
      <c r="J4">
        <v>0</v>
      </c>
    </row>
    <row r="5" spans="1:12" x14ac:dyDescent="0.25">
      <c r="D5" s="4" t="s">
        <v>26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2" x14ac:dyDescent="0.25">
      <c r="D6" s="4" t="s">
        <v>27</v>
      </c>
      <c r="E6" s="4">
        <f>MIN(E3:E5)</f>
        <v>-5645.2619999999997</v>
      </c>
      <c r="F6" s="4">
        <f t="shared" ref="F6:J6" si="0">MIN(F3:F5)</f>
        <v>-983.94499999999994</v>
      </c>
      <c r="G6" s="4">
        <f t="shared" si="0"/>
        <v>-4398.8469999999998</v>
      </c>
      <c r="H6" s="4">
        <f t="shared" si="0"/>
        <v>0</v>
      </c>
      <c r="I6" s="4">
        <f t="shared" si="0"/>
        <v>0</v>
      </c>
      <c r="J6" s="4">
        <f t="shared" si="0"/>
        <v>0</v>
      </c>
    </row>
    <row r="7" spans="1:12" x14ac:dyDescent="0.25">
      <c r="D7" s="4" t="s">
        <v>28</v>
      </c>
      <c r="E7" s="4">
        <f>MAX(E3:E5)</f>
        <v>2494.2550000000001</v>
      </c>
      <c r="F7" s="4">
        <f t="shared" ref="F7:J7" si="1">MAX(F3:F5)</f>
        <v>451.40299999999996</v>
      </c>
      <c r="G7" s="4">
        <f t="shared" si="1"/>
        <v>0</v>
      </c>
      <c r="H7" s="4">
        <f t="shared" si="1"/>
        <v>0</v>
      </c>
      <c r="I7" s="4">
        <f t="shared" si="1"/>
        <v>0</v>
      </c>
      <c r="J7" s="4">
        <f t="shared" si="1"/>
        <v>9.9999999999999985E-3</v>
      </c>
    </row>
    <row r="9" spans="1:12" x14ac:dyDescent="0.25">
      <c r="A9" s="1"/>
      <c r="B9" s="1" t="s">
        <v>11</v>
      </c>
      <c r="C9" s="1" t="s">
        <v>12</v>
      </c>
      <c r="D9" s="1" t="s">
        <v>13</v>
      </c>
      <c r="E9" s="1" t="s">
        <v>14</v>
      </c>
      <c r="F9" s="1" t="s">
        <v>15</v>
      </c>
      <c r="G9" s="1"/>
      <c r="H9" s="1" t="s">
        <v>16</v>
      </c>
      <c r="I9" s="1" t="s">
        <v>17</v>
      </c>
      <c r="J9" s="1" t="s">
        <v>18</v>
      </c>
      <c r="K9" s="1" t="s">
        <v>19</v>
      </c>
    </row>
    <row r="10" spans="1:12" x14ac:dyDescent="0.25">
      <c r="A10" t="s">
        <v>25</v>
      </c>
      <c r="B10">
        <v>6530</v>
      </c>
      <c r="C10" t="s">
        <v>21</v>
      </c>
      <c r="D10">
        <v>21</v>
      </c>
      <c r="E10">
        <v>170.46199999999999</v>
      </c>
      <c r="F10">
        <v>-57.631</v>
      </c>
      <c r="G10">
        <v>-1687.9770000000001</v>
      </c>
      <c r="H10">
        <v>2E-3</v>
      </c>
      <c r="I10">
        <v>0</v>
      </c>
      <c r="J10">
        <v>0</v>
      </c>
      <c r="K10" t="s">
        <v>22</v>
      </c>
      <c r="L10" t="s">
        <v>23</v>
      </c>
    </row>
    <row r="11" spans="1:12" x14ac:dyDescent="0.25">
      <c r="A11" t="s">
        <v>25</v>
      </c>
      <c r="B11">
        <v>6530</v>
      </c>
      <c r="C11" t="s">
        <v>21</v>
      </c>
      <c r="D11">
        <v>21</v>
      </c>
      <c r="E11">
        <v>-2185.4899999999998</v>
      </c>
      <c r="F11">
        <v>-245.78</v>
      </c>
      <c r="G11">
        <v>-1093.655</v>
      </c>
      <c r="H11">
        <v>0</v>
      </c>
      <c r="I11">
        <v>0</v>
      </c>
      <c r="J11">
        <v>-1E-3</v>
      </c>
      <c r="K11" t="s">
        <v>22</v>
      </c>
      <c r="L11" t="s">
        <v>24</v>
      </c>
    </row>
    <row r="12" spans="1:12" x14ac:dyDescent="0.25">
      <c r="D12" s="4" t="s">
        <v>27</v>
      </c>
      <c r="E12" s="4">
        <f>MIN(E10:E11)</f>
        <v>-2185.4899999999998</v>
      </c>
      <c r="F12" s="4">
        <f t="shared" ref="F12:J12" si="2">MIN(F10:F11)</f>
        <v>-245.78</v>
      </c>
      <c r="G12" s="4">
        <f t="shared" si="2"/>
        <v>-1687.9770000000001</v>
      </c>
      <c r="H12" s="4">
        <f t="shared" si="2"/>
        <v>0</v>
      </c>
      <c r="I12" s="4">
        <f t="shared" si="2"/>
        <v>0</v>
      </c>
      <c r="J12" s="4">
        <f t="shared" si="2"/>
        <v>-1E-3</v>
      </c>
    </row>
    <row r="13" spans="1:12" x14ac:dyDescent="0.25">
      <c r="E13" s="2" t="b">
        <f>IF(AND(E12&gt;=E6,E12&lt;=E7),TRUE,FALSE)</f>
        <v>1</v>
      </c>
      <c r="F13" s="2" t="b">
        <f t="shared" ref="F13:J13" si="3">IF(AND(F12&gt;=F6,F12&lt;=F7),TRUE,FALSE)</f>
        <v>1</v>
      </c>
      <c r="G13" s="2" t="b">
        <f t="shared" si="3"/>
        <v>1</v>
      </c>
      <c r="H13" s="2" t="b">
        <f t="shared" si="3"/>
        <v>1</v>
      </c>
      <c r="I13" s="2" t="b">
        <f t="shared" si="3"/>
        <v>1</v>
      </c>
      <c r="J13" s="2" t="b">
        <f t="shared" si="3"/>
        <v>0</v>
      </c>
    </row>
    <row r="14" spans="1:12" x14ac:dyDescent="0.25">
      <c r="D14" s="4" t="s">
        <v>28</v>
      </c>
      <c r="E14" s="4">
        <f>MAX(E10:E11)</f>
        <v>170.46199999999999</v>
      </c>
      <c r="F14" s="4">
        <f t="shared" ref="F14:J14" si="4">MAX(F10:F11)</f>
        <v>-57.631</v>
      </c>
      <c r="G14" s="4">
        <f t="shared" si="4"/>
        <v>-1093.655</v>
      </c>
      <c r="H14" s="4">
        <f t="shared" si="4"/>
        <v>2E-3</v>
      </c>
      <c r="I14" s="4">
        <f t="shared" si="4"/>
        <v>0</v>
      </c>
      <c r="J14" s="4">
        <f t="shared" si="4"/>
        <v>0</v>
      </c>
    </row>
    <row r="15" spans="1:12" x14ac:dyDescent="0.25">
      <c r="E15" s="2" t="b">
        <f>IF(AND(E14&gt;=E6,E14&lt;=E7),TRUE,FALSE)</f>
        <v>1</v>
      </c>
      <c r="F15" s="2" t="b">
        <f t="shared" ref="F15:J15" si="5">IF(AND(F14&gt;=F6,F14&lt;=F7),TRUE,FALSE)</f>
        <v>1</v>
      </c>
      <c r="G15" s="2" t="b">
        <f t="shared" si="5"/>
        <v>1</v>
      </c>
      <c r="H15" s="2" t="b">
        <f t="shared" si="5"/>
        <v>0</v>
      </c>
      <c r="I15" s="2" t="b">
        <f t="shared" si="5"/>
        <v>1</v>
      </c>
      <c r="J15" s="2" t="b">
        <f t="shared" si="5"/>
        <v>1</v>
      </c>
    </row>
  </sheetData>
  <mergeCells count="1">
    <mergeCell ref="E1:J1"/>
  </mergeCells>
  <conditionalFormatting sqref="E13:J13">
    <cfRule type="cellIs" dxfId="1" priority="2" operator="equal">
      <formula>FALSE</formula>
    </cfRule>
  </conditionalFormatting>
  <conditionalFormatting sqref="E15:J15">
    <cfRule type="cellIs" dxfId="0" priority="1" operator="equal">
      <formula>FALSE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N1530</vt:lpstr>
      <vt:lpstr>N6530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KONNO Junya (FRA-IB)</dc:creator>
  <cp:lastModifiedBy>VERNIER Guillaume (FRA-IB)</cp:lastModifiedBy>
  <dcterms:created xsi:type="dcterms:W3CDTF">2015-06-05T18:19:34Z</dcterms:created>
  <dcterms:modified xsi:type="dcterms:W3CDTF">2025-12-11T16:02:00Z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7b993a-7622-4ca9-b18f-a1c017beb90f_Enabled">
    <vt:lpwstr>true</vt:lpwstr>
  </property>
  <property fmtid="{D5CDD505-2E9C-101B-9397-08002B2CF9AE}" pid="3" name="MSIP_Label_d77b993a-7622-4ca9-b18f-a1c017beb90f_SetDate">
    <vt:lpwstr>2025-12-09T17:51:27Z</vt:lpwstr>
  </property>
  <property fmtid="{D5CDD505-2E9C-101B-9397-08002B2CF9AE}" pid="4" name="MSIP_Label_d77b993a-7622-4ca9-b18f-a1c017beb90f_Method">
    <vt:lpwstr>Standard</vt:lpwstr>
  </property>
  <property fmtid="{D5CDD505-2E9C-101B-9397-08002B2CF9AE}" pid="5" name="MSIP_Label_d77b993a-7622-4ca9-b18f-a1c017beb90f_Name">
    <vt:lpwstr>C1-No marking</vt:lpwstr>
  </property>
  <property fmtid="{D5CDD505-2E9C-101B-9397-08002B2CF9AE}" pid="6" name="MSIP_Label_d77b993a-7622-4ca9-b18f-a1c017beb90f_SiteId">
    <vt:lpwstr>152f9b3b-87f6-4551-b359-dc2527d190be</vt:lpwstr>
  </property>
  <property fmtid="{D5CDD505-2E9C-101B-9397-08002B2CF9AE}" pid="7" name="MSIP_Label_d77b993a-7622-4ca9-b18f-a1c017beb90f_ActionId">
    <vt:lpwstr>735584a4-032d-4f93-bda7-8b01f3b388e8</vt:lpwstr>
  </property>
  <property fmtid="{D5CDD505-2E9C-101B-9397-08002B2CF9AE}" pid="8" name="MSIP_Label_d77b993a-7622-4ca9-b18f-a1c017beb90f_ContentBits">
    <vt:lpwstr>0</vt:lpwstr>
  </property>
</Properties>
</file>