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https://rtbf-my.sharepoint.com/personal/nidl_rtbf_be/Documents/Documents/Viva For Life/VFL 23 Bertrix/planning/"/>
    </mc:Choice>
  </mc:AlternateContent>
  <xr:revisionPtr revIDLastSave="65" documentId="8_{39FD906D-D3AE-40E6-874D-60AA35E2BD6F}" xr6:coauthVersionLast="47" xr6:coauthVersionMax="47" xr10:uidLastSave="{D5AD6333-3F7F-4497-A502-908D7DC1B1B7}"/>
  <bookViews>
    <workbookView xWindow="57480" yWindow="-120" windowWidth="29040" windowHeight="15720" xr2:uid="{00000000-000D-0000-FFFF-FFFF00000000}"/>
  </bookViews>
  <sheets>
    <sheet name="Equipe Cockpit" sheetId="9" r:id="rId1"/>
    <sheet name="Paramètres" sheetId="15" r:id="rId2"/>
  </sheets>
  <externalReferences>
    <externalReference r:id="rId3"/>
  </externalReferences>
  <definedNames>
    <definedName name="Nom">t_Delais4[[#All],[Nom]]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9" l="1"/>
  <c r="J5" i="9" s="1"/>
  <c r="J12" i="9"/>
  <c r="J11" i="9"/>
  <c r="J10" i="9"/>
  <c r="J9" i="9"/>
  <c r="J8" i="9"/>
  <c r="J7" i="9"/>
  <c r="J6" i="9"/>
  <c r="J14" i="9" l="1"/>
  <c r="K14" i="9" s="1"/>
</calcChain>
</file>

<file path=xl/sharedStrings.xml><?xml version="1.0" encoding="utf-8"?>
<sst xmlns="http://schemas.openxmlformats.org/spreadsheetml/2006/main" count="46" uniqueCount="26">
  <si>
    <t>Bruxelles</t>
  </si>
  <si>
    <t>Liège</t>
  </si>
  <si>
    <t>Namur</t>
  </si>
  <si>
    <t>Métier</t>
  </si>
  <si>
    <t>site Dép</t>
  </si>
  <si>
    <t>site Ret</t>
  </si>
  <si>
    <t>DATE</t>
  </si>
  <si>
    <t>début horaire</t>
  </si>
  <si>
    <t>début serv.</t>
  </si>
  <si>
    <t>fin serv.</t>
  </si>
  <si>
    <t>fin horaire</t>
  </si>
  <si>
    <t>hôtel</t>
  </si>
  <si>
    <t>Vol. heures</t>
  </si>
  <si>
    <t>jours</t>
  </si>
  <si>
    <t>Remarques</t>
  </si>
  <si>
    <t>TOTAL</t>
  </si>
  <si>
    <t>HEURES</t>
  </si>
  <si>
    <t>JOURS</t>
  </si>
  <si>
    <t>Hotel</t>
  </si>
  <si>
    <t>oui</t>
  </si>
  <si>
    <t>Ville</t>
  </si>
  <si>
    <t>Délai de route</t>
  </si>
  <si>
    <t>charleroi</t>
  </si>
  <si>
    <t>Mons</t>
  </si>
  <si>
    <t>Nom</t>
  </si>
  <si>
    <t xml:space="preserve">SIMON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</si>
</sst>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h:mm:ss;@"/>
    <numFmt numFmtId="167" formatCode="[h]:mm:ss;@"/>
    <numFmt numFmtId="172" formatCode="h:mm:ss;@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i/>
      <u/>
      <sz val="24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DEBF7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rgb="FF000000"/>
      </right>
      <top/>
      <bottom/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48">
    <xf numFmtId="0" fontId="0" fillId="0" borderId="0" xfId="0"/>
    <xf numFmtId="0" fontId="1" fillId="3" borderId="7" xfId="0" applyFont="1" applyFill="1" applyBorder="1" applyAlignment="1">
      <alignment vertical="top" wrapText="1"/>
    </xf>
    <xf numFmtId="0" fontId="1" fillId="2" borderId="7" xfId="0" applyFont="1" applyFill="1" applyBorder="1"/>
    <xf numFmtId="164" fontId="3" fillId="2" borderId="3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0" fontId="1" fillId="2" borderId="8" xfId="0" applyFont="1" applyFill="1" applyBorder="1"/>
    <xf numFmtId="164" fontId="1" fillId="2" borderId="9" xfId="0" applyNumberFormat="1" applyFont="1" applyFill="1" applyBorder="1"/>
    <xf numFmtId="164" fontId="1" fillId="2" borderId="9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20" fontId="1" fillId="2" borderId="2" xfId="0" applyNumberFormat="1" applyFont="1" applyFill="1" applyBorder="1" applyAlignment="1">
      <alignment horizontal="center" vertical="center"/>
    </xf>
    <xf numFmtId="0" fontId="4" fillId="0" borderId="0" xfId="0" applyFont="1"/>
    <xf numFmtId="0" fontId="1" fillId="2" borderId="7" xfId="0" applyFont="1" applyFill="1" applyBorder="1" applyAlignment="1">
      <alignment horizontal="left" vertical="top" wrapText="1"/>
    </xf>
    <xf numFmtId="0" fontId="1" fillId="2" borderId="7" xfId="0" applyFont="1" applyFill="1" applyBorder="1" applyAlignment="1">
      <alignment vertical="top" wrapText="1"/>
    </xf>
    <xf numFmtId="165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wrapText="1"/>
    </xf>
    <xf numFmtId="0" fontId="1" fillId="2" borderId="9" xfId="0" applyFont="1" applyFill="1" applyBorder="1"/>
    <xf numFmtId="0" fontId="3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164" fontId="1" fillId="2" borderId="11" xfId="0" applyNumberFormat="1" applyFont="1" applyFill="1" applyBorder="1"/>
    <xf numFmtId="164" fontId="1" fillId="2" borderId="12" xfId="0" applyNumberFormat="1" applyFont="1" applyFill="1" applyBorder="1"/>
    <xf numFmtId="165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7" fontId="2" fillId="2" borderId="5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2" xfId="0" applyFont="1" applyFill="1" applyBorder="1" applyAlignment="1">
      <alignment horizontal="left" vertical="top" wrapText="1"/>
    </xf>
    <xf numFmtId="167" fontId="2" fillId="2" borderId="10" xfId="0" applyNumberFormat="1" applyFont="1" applyFill="1" applyBorder="1" applyAlignment="1">
      <alignment horizontal="center" vertical="center"/>
    </xf>
    <xf numFmtId="0" fontId="0" fillId="6" borderId="0" xfId="0" applyFill="1"/>
    <xf numFmtId="0" fontId="0" fillId="2" borderId="0" xfId="0" applyFill="1" applyAlignment="1">
      <alignment horizontal="center" vertical="center"/>
    </xf>
    <xf numFmtId="164" fontId="1" fillId="2" borderId="0" xfId="0" applyNumberFormat="1" applyFont="1" applyFill="1" applyAlignment="1">
      <alignment horizontal="left"/>
    </xf>
    <xf numFmtId="164" fontId="1" fillId="4" borderId="0" xfId="0" applyNumberFormat="1" applyFont="1" applyFill="1" applyAlignment="1">
      <alignment horizontal="left"/>
    </xf>
    <xf numFmtId="0" fontId="0" fillId="7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172" fontId="0" fillId="0" borderId="0" xfId="0" applyNumberFormat="1"/>
  </cellXfs>
  <cellStyles count="3">
    <cellStyle name="Excel Built-in Normal" xfId="1" xr:uid="{00000000-0005-0000-0000-000000000000}"/>
    <cellStyle name="Hyperlink" xfId="2" xr:uid="{00000000-000B-0000-0000-000008000000}"/>
    <cellStyle name="Normal" xfId="0" builtinId="0"/>
  </cellStyles>
  <dxfs count="1">
    <dxf>
      <numFmt numFmtId="172" formatCode="h:mm:ss;@"/>
    </dxf>
  </dxfs>
  <tableStyles count="0" defaultTableStyle="TableStyleMedium2" defaultPivotStyle="PivotStyleLight16"/>
  <colors>
    <mruColors>
      <color rgb="FF66FF99"/>
      <color rgb="FF99FF99"/>
      <color rgb="FF66FFCC"/>
      <color rgb="FFFF5050"/>
      <color rgb="FF99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ntage\Downloads\test-excel-2%20(2).xlsx" TargetMode="External"/><Relationship Id="rId1" Type="http://schemas.openxmlformats.org/officeDocument/2006/relationships/externalLinkPath" Target="file:///C:\Users\Montage\Downloads\test-excel-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raires"/>
      <sheetName val="Paramètres"/>
    </sheetNames>
    <sheetDataSet>
      <sheetData sheetId="0"/>
      <sheetData sheetId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6532E9-DE13-4322-8EBB-769BF52C5F1A}" name="t_Delais4" displayName="t_Delais4" ref="A2:C8" totalsRowShown="0">
  <autoFilter ref="A2:C8" xr:uid="{B96532E9-DE13-4322-8EBB-769BF52C5F1A}"/>
  <tableColumns count="3">
    <tableColumn id="1" xr3:uid="{8AFF8072-AEE4-4AB5-986D-065E64474DD7}" name="Nom"/>
    <tableColumn id="2" xr3:uid="{622482F9-2BAB-4DC5-A292-7A22E3EB2FF0}" name="Ville"/>
    <tableColumn id="3" xr3:uid="{34B12213-1E3E-4C00-956A-9840171126FE}" name="Délai de rou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AB345-3C8D-4ED8-8C56-08C6A0A26453}">
  <dimension ref="A1:L19"/>
  <sheetViews>
    <sheetView tabSelected="1" zoomScaleNormal="100" workbookViewId="0">
      <selection activeCell="F19" sqref="F19"/>
    </sheetView>
  </sheetViews>
  <sheetFormatPr baseColWidth="10" defaultColWidth="11.44140625" defaultRowHeight="14.4" x14ac:dyDescent="0.3"/>
  <cols>
    <col min="1" max="1" width="34.5546875" customWidth="1"/>
    <col min="2" max="2" width="8.6640625" customWidth="1"/>
    <col min="3" max="3" width="9.33203125" customWidth="1"/>
    <col min="4" max="4" width="29.109375" customWidth="1"/>
    <col min="5" max="5" width="18.109375" customWidth="1"/>
    <col min="6" max="6" width="22.6640625" customWidth="1"/>
    <col min="7" max="7" width="21.5546875" customWidth="1"/>
    <col min="8" max="8" width="16" customWidth="1"/>
    <col min="9" max="9" width="19.33203125" customWidth="1"/>
    <col min="10" max="10" width="24.33203125" customWidth="1"/>
    <col min="11" max="11" width="19.44140625" customWidth="1"/>
    <col min="12" max="12" width="31.5546875" customWidth="1"/>
  </cols>
  <sheetData>
    <row r="1" spans="1:12" ht="31.2" x14ac:dyDescent="0.6">
      <c r="A1" s="21"/>
      <c r="B1" s="21"/>
      <c r="C1" s="21"/>
      <c r="D1" s="8"/>
      <c r="E1" s="9"/>
      <c r="F1" s="10"/>
      <c r="G1" s="10"/>
      <c r="H1" s="10"/>
      <c r="I1" s="10"/>
      <c r="J1" s="11"/>
      <c r="K1" s="11"/>
    </row>
    <row r="2" spans="1:12" ht="15" thickBot="1" x14ac:dyDescent="0.35">
      <c r="A2" s="7"/>
      <c r="B2" s="7"/>
      <c r="C2" s="7"/>
      <c r="D2" s="8"/>
      <c r="E2" s="9"/>
      <c r="F2" s="10"/>
      <c r="G2" s="10"/>
      <c r="H2" s="10"/>
      <c r="I2" s="10"/>
      <c r="J2" s="11"/>
      <c r="K2" s="11"/>
    </row>
    <row r="3" spans="1:12" ht="15.9" customHeight="1" thickBot="1" x14ac:dyDescent="0.35">
      <c r="A3" s="29" t="s">
        <v>3</v>
      </c>
      <c r="B3" s="5" t="s">
        <v>4</v>
      </c>
      <c r="C3" s="5" t="s">
        <v>5</v>
      </c>
      <c r="D3" s="3" t="s">
        <v>6</v>
      </c>
      <c r="E3" s="3" t="s">
        <v>7</v>
      </c>
      <c r="F3" s="12" t="s">
        <v>8</v>
      </c>
      <c r="G3" s="4" t="s">
        <v>9</v>
      </c>
      <c r="H3" s="4" t="s">
        <v>10</v>
      </c>
      <c r="I3" s="4" t="s">
        <v>11</v>
      </c>
      <c r="J3" s="5" t="s">
        <v>12</v>
      </c>
      <c r="K3" s="6" t="s">
        <v>13</v>
      </c>
      <c r="L3" s="26" t="s">
        <v>14</v>
      </c>
    </row>
    <row r="4" spans="1:12" ht="15.9" customHeight="1" x14ac:dyDescent="0.3">
      <c r="A4" s="2"/>
      <c r="B4" s="30"/>
      <c r="C4" s="30"/>
      <c r="D4" s="41"/>
      <c r="E4" s="25"/>
      <c r="F4" s="24"/>
      <c r="G4" s="24"/>
      <c r="H4" s="24"/>
      <c r="I4" s="24"/>
      <c r="J4" s="18"/>
      <c r="K4" s="40"/>
      <c r="L4" s="43"/>
    </row>
    <row r="5" spans="1:12" ht="15.9" customHeight="1" x14ac:dyDescent="0.3">
      <c r="A5" s="22"/>
      <c r="B5" s="36" t="s">
        <v>2</v>
      </c>
      <c r="C5" s="36"/>
      <c r="D5" s="41">
        <v>45276</v>
      </c>
      <c r="E5" s="24" t="e">
        <f>((début serv.))-VLOOKUP((site Dép),t_Delais,3,FALSE)</f>
        <v>#NAME?</v>
      </c>
      <c r="F5" s="24">
        <v>0.45833333333333331</v>
      </c>
      <c r="G5" s="24">
        <v>0.875</v>
      </c>
      <c r="H5" s="24"/>
      <c r="I5" s="27" t="s">
        <v>19</v>
      </c>
      <c r="J5" s="24" t="e">
        <f t="shared" ref="J5:J12" si="0">H5-E5</f>
        <v>#NAME?</v>
      </c>
      <c r="K5" s="40"/>
      <c r="L5" s="44"/>
    </row>
    <row r="6" spans="1:12" ht="15.9" customHeight="1" x14ac:dyDescent="0.3">
      <c r="A6" s="1" t="s">
        <v>25</v>
      </c>
      <c r="B6" s="36" t="s">
        <v>2</v>
      </c>
      <c r="C6" s="37"/>
      <c r="D6" s="42">
        <v>45277</v>
      </c>
      <c r="E6" s="20"/>
      <c r="F6" s="20">
        <v>0.375</v>
      </c>
      <c r="G6" s="20">
        <v>0.70833333333333337</v>
      </c>
      <c r="H6" s="20"/>
      <c r="I6" s="27" t="s">
        <v>19</v>
      </c>
      <c r="J6" s="24">
        <f t="shared" si="0"/>
        <v>0</v>
      </c>
      <c r="K6" s="19"/>
      <c r="L6" s="44"/>
    </row>
    <row r="7" spans="1:12" ht="15.9" customHeight="1" x14ac:dyDescent="0.3">
      <c r="A7" s="39"/>
      <c r="B7" s="36" t="s">
        <v>2</v>
      </c>
      <c r="C7" s="36"/>
      <c r="D7" s="41">
        <v>45278</v>
      </c>
      <c r="E7" s="20"/>
      <c r="F7" s="20">
        <v>0.22916666666666666</v>
      </c>
      <c r="G7" s="20">
        <v>0.58333333333333337</v>
      </c>
      <c r="H7" s="20"/>
      <c r="I7" s="27" t="s">
        <v>19</v>
      </c>
      <c r="J7" s="24">
        <f t="shared" si="0"/>
        <v>0</v>
      </c>
      <c r="K7" s="19"/>
      <c r="L7" s="44"/>
    </row>
    <row r="8" spans="1:12" ht="15.9" customHeight="1" x14ac:dyDescent="0.3">
      <c r="A8" s="23"/>
      <c r="B8" s="36" t="s">
        <v>2</v>
      </c>
      <c r="C8" s="37"/>
      <c r="D8" s="41">
        <v>45279</v>
      </c>
      <c r="E8" s="20"/>
      <c r="F8" s="20">
        <v>0.22916666666666666</v>
      </c>
      <c r="G8" s="20">
        <v>0.58333333333333337</v>
      </c>
      <c r="H8" s="20"/>
      <c r="I8" s="27" t="s">
        <v>19</v>
      </c>
      <c r="J8" s="24">
        <f t="shared" si="0"/>
        <v>0</v>
      </c>
      <c r="K8" s="19"/>
      <c r="L8" s="44"/>
    </row>
    <row r="9" spans="1:12" ht="15.9" customHeight="1" x14ac:dyDescent="0.3">
      <c r="A9" s="23"/>
      <c r="B9" s="36" t="s">
        <v>2</v>
      </c>
      <c r="C9" s="36"/>
      <c r="D9" s="41">
        <v>45280</v>
      </c>
      <c r="E9" s="20"/>
      <c r="F9" s="20">
        <v>0.22916666666666666</v>
      </c>
      <c r="G9" s="20">
        <v>0.58333333333333337</v>
      </c>
      <c r="H9" s="20"/>
      <c r="I9" s="27" t="s">
        <v>19</v>
      </c>
      <c r="J9" s="24">
        <f t="shared" si="0"/>
        <v>0</v>
      </c>
      <c r="K9" s="19"/>
      <c r="L9" s="44"/>
    </row>
    <row r="10" spans="1:12" ht="15.9" customHeight="1" x14ac:dyDescent="0.3">
      <c r="A10" s="23"/>
      <c r="B10" s="36" t="s">
        <v>2</v>
      </c>
      <c r="C10" s="37"/>
      <c r="D10" s="41">
        <v>45281</v>
      </c>
      <c r="E10" s="20"/>
      <c r="F10" s="20">
        <v>0.22916666666666666</v>
      </c>
      <c r="G10" s="20">
        <v>0.58333333333333337</v>
      </c>
      <c r="H10" s="20"/>
      <c r="I10" s="27" t="s">
        <v>19</v>
      </c>
      <c r="J10" s="24">
        <f t="shared" si="0"/>
        <v>0</v>
      </c>
      <c r="K10" s="19"/>
      <c r="L10" s="44"/>
    </row>
    <row r="11" spans="1:12" ht="15.9" customHeight="1" x14ac:dyDescent="0.3">
      <c r="A11" s="23"/>
      <c r="B11" s="36" t="s">
        <v>2</v>
      </c>
      <c r="C11" s="36"/>
      <c r="D11" s="41">
        <v>45282</v>
      </c>
      <c r="E11" s="20"/>
      <c r="F11" s="20">
        <v>0.22916666666666666</v>
      </c>
      <c r="G11" s="20">
        <v>0.58333333333333337</v>
      </c>
      <c r="H11" s="20"/>
      <c r="I11" s="27" t="s">
        <v>19</v>
      </c>
      <c r="J11" s="24">
        <f t="shared" si="0"/>
        <v>0</v>
      </c>
      <c r="K11" s="19"/>
      <c r="L11" s="44"/>
    </row>
    <row r="12" spans="1:12" ht="15.9" customHeight="1" x14ac:dyDescent="0.3">
      <c r="A12" s="23"/>
      <c r="B12" s="36" t="s">
        <v>2</v>
      </c>
      <c r="C12" s="37"/>
      <c r="D12" s="42">
        <v>45283</v>
      </c>
      <c r="E12" s="20"/>
      <c r="F12" s="20">
        <v>0.22916666666666666</v>
      </c>
      <c r="G12" s="20">
        <v>0.58333333333333337</v>
      </c>
      <c r="H12" s="20"/>
      <c r="I12" s="24"/>
      <c r="J12" s="24">
        <f t="shared" si="0"/>
        <v>0</v>
      </c>
      <c r="K12" s="19"/>
      <c r="L12" s="44"/>
    </row>
    <row r="13" spans="1:12" ht="15.9" customHeight="1" thickBot="1" x14ac:dyDescent="0.35">
      <c r="A13" s="23"/>
      <c r="B13" s="36"/>
      <c r="C13" s="36"/>
      <c r="D13" s="41"/>
      <c r="E13" s="25"/>
      <c r="F13" s="24"/>
      <c r="G13" s="24"/>
      <c r="H13" s="24"/>
      <c r="I13" s="24"/>
      <c r="J13" s="18"/>
      <c r="K13" s="19"/>
      <c r="L13" s="44"/>
    </row>
    <row r="14" spans="1:12" ht="15.9" customHeight="1" thickBot="1" x14ac:dyDescent="0.35">
      <c r="A14" s="31"/>
      <c r="B14" s="32"/>
      <c r="C14" s="32"/>
      <c r="D14" s="32"/>
      <c r="E14" s="34"/>
      <c r="F14" s="33"/>
      <c r="G14" s="33" t="s">
        <v>15</v>
      </c>
      <c r="H14" s="33"/>
      <c r="I14" s="33"/>
      <c r="J14" s="35" t="e">
        <f>SUM(J4:J12)</f>
        <v>#NAME?</v>
      </c>
      <c r="K14" s="38" t="e">
        <f>J14/8</f>
        <v>#NAME?</v>
      </c>
      <c r="L14" s="45"/>
    </row>
    <row r="15" spans="1:12" ht="15.9" customHeight="1" thickBot="1" x14ac:dyDescent="0.35">
      <c r="A15" s="13"/>
      <c r="B15" s="28"/>
      <c r="C15" s="28"/>
      <c r="D15" s="14"/>
      <c r="E15" s="15"/>
      <c r="F15" s="16"/>
      <c r="G15" s="16"/>
      <c r="H15" s="16"/>
      <c r="I15" s="16"/>
      <c r="J15" s="17" t="s">
        <v>16</v>
      </c>
      <c r="K15" s="17" t="s">
        <v>17</v>
      </c>
      <c r="L15" s="46"/>
    </row>
    <row r="16" spans="1:12" ht="15.9" customHeight="1" x14ac:dyDescent="0.3">
      <c r="A16" s="7"/>
      <c r="B16" s="7"/>
      <c r="C16" s="7"/>
      <c r="D16" s="8"/>
      <c r="E16" s="9"/>
      <c r="F16" s="10"/>
      <c r="G16" s="10"/>
      <c r="H16" s="10"/>
      <c r="I16" s="10"/>
      <c r="J16" s="11"/>
      <c r="K16" s="11"/>
    </row>
    <row r="17" spans="1:11" ht="15.9" customHeight="1" x14ac:dyDescent="0.3">
      <c r="A17" s="7"/>
      <c r="B17" s="7"/>
      <c r="C17" s="7"/>
      <c r="D17" s="8"/>
      <c r="E17" s="9"/>
      <c r="F17" s="10"/>
      <c r="G17" s="10"/>
      <c r="H17" s="10"/>
      <c r="I17" s="10"/>
      <c r="J17" s="11"/>
      <c r="K17" s="11"/>
    </row>
    <row r="18" spans="1:11" ht="15.9" customHeight="1" x14ac:dyDescent="0.3">
      <c r="A18" s="7"/>
      <c r="B18" s="7"/>
      <c r="C18" s="7"/>
      <c r="D18" s="8"/>
      <c r="E18" s="9"/>
      <c r="F18" s="10"/>
      <c r="G18" s="10"/>
      <c r="H18" s="10"/>
      <c r="I18" s="10"/>
      <c r="J18" s="11"/>
      <c r="K18" s="11"/>
    </row>
    <row r="19" spans="1:11" ht="15.9" customHeight="1" x14ac:dyDescent="0.3">
      <c r="A19" s="7"/>
      <c r="B19" s="7"/>
      <c r="C19" s="7"/>
      <c r="D19" s="8"/>
      <c r="E19" s="9"/>
      <c r="F19" s="10"/>
      <c r="G19" s="10"/>
      <c r="H19" s="10"/>
      <c r="I19" s="10"/>
      <c r="J19" s="11"/>
      <c r="K19" s="11"/>
    </row>
  </sheetData>
  <mergeCells count="1">
    <mergeCell ref="L4:L15"/>
  </mergeCells>
  <dataValidations disablePrompts="1" count="1">
    <dataValidation type="list" allowBlank="1" showInputMessage="1" showErrorMessage="1" sqref="B5:B12" xr:uid="{7F1B5E23-7562-451D-AAFE-6505AF07063E}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3303-7174-44B4-9807-AC7E41245242}">
  <dimension ref="A2:C8"/>
  <sheetViews>
    <sheetView workbookViewId="0">
      <selection activeCell="F30" sqref="F30"/>
    </sheetView>
  </sheetViews>
  <sheetFormatPr baseColWidth="10" defaultRowHeight="14.4" x14ac:dyDescent="0.3"/>
  <sheetData>
    <row r="2" spans="1:3" x14ac:dyDescent="0.3">
      <c r="A2" t="s">
        <v>24</v>
      </c>
      <c r="B2" t="s">
        <v>20</v>
      </c>
      <c r="C2" t="s">
        <v>21</v>
      </c>
    </row>
    <row r="3" spans="1:3" x14ac:dyDescent="0.3">
      <c r="A3" t="s">
        <v>2</v>
      </c>
      <c r="B3" t="s">
        <v>2</v>
      </c>
      <c r="C3" s="47">
        <v>4.1666666666666664E-2</v>
      </c>
    </row>
    <row r="4" spans="1:3" x14ac:dyDescent="0.3">
      <c r="A4" t="s">
        <v>22</v>
      </c>
      <c r="B4" t="s">
        <v>22</v>
      </c>
      <c r="C4" s="47">
        <v>4.8611111111111112E-2</v>
      </c>
    </row>
    <row r="5" spans="1:3" x14ac:dyDescent="0.3">
      <c r="A5" t="s">
        <v>0</v>
      </c>
      <c r="B5" t="s">
        <v>0</v>
      </c>
      <c r="C5" s="47">
        <v>5.5555555555555552E-2</v>
      </c>
    </row>
    <row r="6" spans="1:3" x14ac:dyDescent="0.3">
      <c r="A6" t="s">
        <v>1</v>
      </c>
      <c r="B6" t="s">
        <v>1</v>
      </c>
      <c r="C6" s="47">
        <v>6.25E-2</v>
      </c>
    </row>
    <row r="7" spans="1:3" x14ac:dyDescent="0.3">
      <c r="A7" t="s">
        <v>23</v>
      </c>
      <c r="B7" t="s">
        <v>23</v>
      </c>
      <c r="C7" s="47">
        <v>6.9444444444444434E-2</v>
      </c>
    </row>
    <row r="8" spans="1:3" x14ac:dyDescent="0.3">
      <c r="A8" t="s">
        <v>18</v>
      </c>
      <c r="B8" t="s">
        <v>18</v>
      </c>
      <c r="C8" s="47">
        <v>1.3888888888888888E-2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7703f7ef-b144-4454-847c-564de0fe2ca9">
      <UserInfo>
        <DisplayName>Luc DE HOUCK</DisplayName>
        <AccountId>369</AccountId>
        <AccountType/>
      </UserInfo>
      <UserInfo>
        <DisplayName>Nicolas DE LEENER</DisplayName>
        <AccountId>21</AccountId>
        <AccountType/>
      </UserInfo>
      <UserInfo>
        <DisplayName>Matilda RICCIUTI</DisplayName>
        <AccountId>46</AccountId>
        <AccountType/>
      </UserInfo>
    </SharedWithUsers>
    <TaxCatchAll xmlns="7703f7ef-b144-4454-847c-564de0fe2ca9" xsi:nil="true"/>
    <lcf76f155ced4ddcb4097134ff3c332f xmlns="624e3fdd-d793-4c0c-a44d-352b0e1496ea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553B7CCE1F7F147828C52C005ABC75C" ma:contentTypeVersion="16" ma:contentTypeDescription="Crée un document." ma:contentTypeScope="" ma:versionID="e3015d52cf6766396e96374903345358">
  <xsd:schema xmlns:xsd="http://www.w3.org/2001/XMLSchema" xmlns:xs="http://www.w3.org/2001/XMLSchema" xmlns:p="http://schemas.microsoft.com/office/2006/metadata/properties" xmlns:ns2="624e3fdd-d793-4c0c-a44d-352b0e1496ea" xmlns:ns3="7703f7ef-b144-4454-847c-564de0fe2ca9" targetNamespace="http://schemas.microsoft.com/office/2006/metadata/properties" ma:root="true" ma:fieldsID="2bbc900e947c3e388fbcb5de507761f4" ns2:_="" ns3:_="">
    <xsd:import namespace="624e3fdd-d793-4c0c-a44d-352b0e1496ea"/>
    <xsd:import namespace="7703f7ef-b144-4454-847c-564de0fe2ca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4e3fdd-d793-4c0c-a44d-352b0e1496e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72aa5eb9-52c6-4e26-be16-58154d0dc5f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03f7ef-b144-4454-847c-564de0fe2ca9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3826ff66-042d-4ed5-b49c-e6ee4131426c}" ma:internalName="TaxCatchAll" ma:showField="CatchAllData" ma:web="7703f7ef-b144-4454-847c-564de0fe2ca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0D1508D-8A0F-4F50-B6B4-DEE12725E187}">
  <ds:schemaRefs>
    <ds:schemaRef ds:uri="http://schemas.microsoft.com/office/2006/metadata/properties"/>
    <ds:schemaRef ds:uri="http://schemas.microsoft.com/office/infopath/2007/PartnerControls"/>
    <ds:schemaRef ds:uri="7703f7ef-b144-4454-847c-564de0fe2ca9"/>
    <ds:schemaRef ds:uri="624e3fdd-d793-4c0c-a44d-352b0e1496ea"/>
  </ds:schemaRefs>
</ds:datastoreItem>
</file>

<file path=customXml/itemProps2.xml><?xml version="1.0" encoding="utf-8"?>
<ds:datastoreItem xmlns:ds="http://schemas.openxmlformats.org/officeDocument/2006/customXml" ds:itemID="{ACEC7E8D-FE54-4132-BE56-C080DDF44D4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24e3fdd-d793-4c0c-a44d-352b0e1496ea"/>
    <ds:schemaRef ds:uri="7703f7ef-b144-4454-847c-564de0fe2c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84C60A3-B7F3-4DE0-990D-ADC83DF03A7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Equipe Cockpit</vt:lpstr>
      <vt:lpstr>Paramètres</vt:lpstr>
      <vt:lpstr>Nom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MAGI</dc:creator>
  <cp:keywords/>
  <dc:description/>
  <cp:lastModifiedBy>Nicolas DE LEENER</cp:lastModifiedBy>
  <cp:revision/>
  <dcterms:created xsi:type="dcterms:W3CDTF">2017-07-13T15:24:50Z</dcterms:created>
  <dcterms:modified xsi:type="dcterms:W3CDTF">2023-05-24T15:39:01Z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0x0101007553B7CCE1F7F147828C52C005ABC75C</vt:lpwstr>
  </property>
  <property fmtid="{D5CDD505-2E9C-101B-9397-08002B2CF9AE}" pid="3" name="MediaServiceImageTags">
    <vt:lpwstr/>
  </property>
</Properties>
</file>