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39D85C69-E72B-4699-8B12-9EF6D83525E5}" xr6:coauthVersionLast="47" xr6:coauthVersionMax="47" xr10:uidLastSave="{00000000-0000-0000-0000-000000000000}"/>
  <bookViews>
    <workbookView xWindow="14430" yWindow="3735" windowWidth="37005" windowHeight="25530" xr2:uid="{CF3FE530-2B76-4D7A-9F67-52D789981185}"/>
  </bookViews>
  <sheets>
    <sheet name="FACTURES" sheetId="1" r:id="rId1"/>
    <sheet name="DATABASE" sheetId="3" r:id="rId2"/>
    <sheet name="CLIENT" sheetId="2" r:id="rId3"/>
  </sheets>
  <functionGroups builtInGroupCount="19"/>
  <definedNames>
    <definedName name="Choix">OFFSET(DATABASE!$C$1,1,0,COUNTA(DATABASE!$C:$C)-1)</definedName>
    <definedName name="_xlnm.Print_Area" localSheetId="0">FACTURES!$A$1:$F$40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3" l="1" a="1"/>
  <c r="E20" i="1"/>
  <c r="E21" i="1"/>
  <c r="E22" i="1"/>
  <c r="E23" i="1"/>
  <c r="E24" i="1"/>
  <c r="E25" i="1"/>
  <c r="E26" i="1"/>
  <c r="E27" i="1"/>
  <c r="E19" i="1"/>
  <c r="E28" i="1" l="1"/>
  <c r="E30" i="1" s="1"/>
  <c r="E32" i="1" s="1"/>
  <c r="E3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<sst xmlns="http://schemas.openxmlformats.org/spreadsheetml/2006/main" count="47" uniqueCount="44">
  <si>
    <t>Numéro de facture :</t>
  </si>
  <si>
    <t>Date de facture :</t>
  </si>
  <si>
    <t>Date de livraison :</t>
  </si>
  <si>
    <t xml:space="preserve">Facturer à : </t>
  </si>
  <si>
    <t>Expédier à :</t>
  </si>
  <si>
    <t>Description</t>
  </si>
  <si>
    <t>Quantité</t>
  </si>
  <si>
    <t>Prix unitaire HT</t>
  </si>
  <si>
    <t>Prix total HT</t>
  </si>
  <si>
    <t>Remarques et instructions de paiement :</t>
  </si>
  <si>
    <t>SOUS-TOTAL :</t>
  </si>
  <si>
    <t>À inclure ici:
L’indemnité forfaitaire pour frais de recouvrement en cas de retard de paiement
Numéro de compte bancaire, BIC, IBAN...</t>
  </si>
  <si>
    <t>REMISE :</t>
  </si>
  <si>
    <t>SOUS-TOTAL MOINS LES REMISES :</t>
  </si>
  <si>
    <t>TAUX DE TVA :</t>
  </si>
  <si>
    <t>TOTAL TTC :</t>
  </si>
  <si>
    <t>SOMME FINALE À PAYER :</t>
  </si>
  <si>
    <t xml:space="preserve"> Numéro SIRET : 111.222.333 12345 RCS Paris | Code APE : 58.11 | Numéro TVA Intracommunitaire : FR 12 111.222.333</t>
  </si>
  <si>
    <t>NumClient</t>
  </si>
  <si>
    <t>Nom</t>
  </si>
  <si>
    <t>Adresse</t>
  </si>
  <si>
    <t>CP</t>
  </si>
  <si>
    <t>Ville</t>
  </si>
  <si>
    <t>Tel</t>
  </si>
  <si>
    <t>Mail</t>
  </si>
  <si>
    <t>FRAIS DE LIVRAISON :</t>
  </si>
  <si>
    <t>Facture:</t>
  </si>
  <si>
    <r>
      <rPr>
        <b/>
        <i/>
        <sz val="12"/>
        <color rgb="FF002060"/>
        <rFont val="Tahoma"/>
        <family val="2"/>
      </rPr>
      <t xml:space="preserve">Nous apprécions votre clientèle.
</t>
    </r>
    <r>
      <rPr>
        <i/>
        <sz val="12"/>
        <color rgb="FF002060"/>
        <rFont val="Tahoma"/>
        <family val="2"/>
      </rPr>
      <t>Si vous-avez des questions sur cette facture, n'hésitez-pas à nous contacter.</t>
    </r>
  </si>
  <si>
    <t>SCHMITT Jm</t>
  </si>
  <si>
    <t>Côte de porc</t>
  </si>
  <si>
    <t xml:space="preserve">Saucisse Blanche </t>
  </si>
  <si>
    <t>Boudin blanc</t>
  </si>
  <si>
    <t>Nom du client :</t>
  </si>
  <si>
    <t>0</t>
  </si>
  <si>
    <t>2026-005</t>
  </si>
  <si>
    <t>Jean-Marie M</t>
  </si>
  <si>
    <t>8rue Douce</t>
  </si>
  <si>
    <t>LABAS</t>
  </si>
  <si>
    <t>8rue Haute</t>
  </si>
  <si>
    <t>CHÉpas</t>
  </si>
  <si>
    <t>57987 LABAS</t>
  </si>
  <si>
    <t>Type</t>
  </si>
  <si>
    <t>Choix</t>
  </si>
  <si>
    <t>Essai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</si>
</sst>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€]#,##0.00"/>
    <numFmt numFmtId="165" formatCode="#,##0.00\ [$€-803];[Red]#,##0.00\ [$€-803]"/>
    <numFmt numFmtId="166" formatCode="#,##0.00\ &quot;€&quot;;[Red]#,##0.00\ &quot;€&quot;"/>
    <numFmt numFmtId="167" formatCode="0#&quot; &quot;##&quot; &quot;##&quot; &quot;##&quot; &quot;##"/>
    <numFmt numFmtId="168" formatCode="00000"/>
    <numFmt numFmtId="169" formatCode="[$-F800]dddd\,\ mmmm\ dd\,\ yyyy"/>
  </numFmts>
  <fonts count="10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i/>
      <sz val="12"/>
      <color rgb="FF002060"/>
      <name val="Tahoma"/>
      <family val="2"/>
    </font>
    <font>
      <b/>
      <i/>
      <sz val="12"/>
      <color rgb="FF002060"/>
      <name val="Tahoma"/>
      <family val="2"/>
    </font>
    <font>
      <b/>
      <i/>
      <sz val="12"/>
      <color rgb="FF000080"/>
      <name val="Tahoma"/>
      <family val="2"/>
    </font>
    <font>
      <i/>
      <sz val="12"/>
      <color rgb="FFC00000"/>
      <name val="Tahoma"/>
      <family val="2"/>
    </font>
    <font>
      <b/>
      <i/>
      <sz val="12"/>
      <color rgb="FFC00000"/>
      <name val="Tahoma"/>
      <family val="2"/>
    </font>
    <font>
      <sz val="12"/>
      <color rgb="FF002060"/>
      <name val="Tahoma"/>
      <family val="2"/>
    </font>
    <font>
      <i/>
      <u/>
      <sz val="12"/>
      <color rgb="FF002060"/>
      <name val="Tahoma"/>
      <family val="2"/>
    </font>
    <font>
      <b/>
      <sz val="11"/>
      <color theme="0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2F5F7"/>
        <bgColor rgb="FFF2F5F7"/>
      </patternFill>
    </fill>
    <fill>
      <patternFill patternType="solid">
        <fgColor rgb="FFEAFAF1"/>
        <bgColor rgb="FFEAFAF1"/>
      </patternFill>
    </fill>
    <fill>
      <patternFill patternType="solid">
        <fgColor theme="0"/>
        <bgColor rgb="FFEAFAF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F2F5F7"/>
      </patternFill>
    </fill>
    <fill>
      <patternFill patternType="solid">
        <fgColor theme="7"/>
        <bgColor theme="7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7" tint="0.79998168889431442"/>
        <bgColor theme="7" tint="0.79998168889431442"/>
      </patternFill>
    </fill>
  </fills>
  <borders count="23">
    <border>
      <left/>
      <right/>
      <top/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/>
      <bottom/>
      <diagonal/>
    </border>
    <border>
      <left/>
      <right style="dotted">
        <color auto="1"/>
      </right>
      <top style="medium">
        <color indexed="64"/>
      </top>
      <bottom style="medium">
        <color indexed="64"/>
      </bottom>
      <diagonal/>
    </border>
    <border>
      <left/>
      <right style="dotted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49" fontId="2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/>
    </xf>
    <xf numFmtId="0" fontId="2" fillId="4" borderId="0" xfId="0" applyFont="1" applyFill="1"/>
    <xf numFmtId="0" fontId="2" fillId="5" borderId="0" xfId="0" applyFont="1" applyFill="1"/>
    <xf numFmtId="49" fontId="2" fillId="2" borderId="2" xfId="0" applyNumberFormat="1" applyFont="1" applyFill="1" applyBorder="1" applyAlignment="1">
      <alignment horizontal="center" vertical="center"/>
    </xf>
    <xf numFmtId="0" fontId="2" fillId="6" borderId="0" xfId="0" applyFont="1" applyFill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left" vertical="center"/>
    </xf>
    <xf numFmtId="0" fontId="2" fillId="3" borderId="9" xfId="0" applyFont="1" applyFill="1" applyBorder="1" applyAlignment="1">
      <alignment horizontal="center" vertical="center"/>
    </xf>
    <xf numFmtId="164" fontId="2" fillId="3" borderId="9" xfId="0" applyNumberFormat="1" applyFont="1" applyFill="1" applyBorder="1" applyAlignment="1">
      <alignment horizontal="center" vertical="center"/>
    </xf>
    <xf numFmtId="165" fontId="2" fillId="3" borderId="10" xfId="0" applyNumberFormat="1" applyFont="1" applyFill="1" applyBorder="1" applyAlignment="1">
      <alignment horizontal="center" vertical="center"/>
    </xf>
    <xf numFmtId="165" fontId="2" fillId="3" borderId="11" xfId="0" applyNumberFormat="1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164" fontId="2" fillId="3" borderId="12" xfId="0" applyNumberFormat="1" applyFont="1" applyFill="1" applyBorder="1" applyAlignment="1">
      <alignment horizontal="center" vertical="center"/>
    </xf>
    <xf numFmtId="165" fontId="2" fillId="3" borderId="13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vertical="center"/>
    </xf>
    <xf numFmtId="166" fontId="7" fillId="3" borderId="4" xfId="0" applyNumberFormat="1" applyFont="1" applyFill="1" applyBorder="1" applyAlignment="1">
      <alignment horizontal="center" vertical="center"/>
    </xf>
    <xf numFmtId="166" fontId="6" fillId="3" borderId="4" xfId="0" applyNumberFormat="1" applyFont="1" applyFill="1" applyBorder="1" applyAlignment="1">
      <alignment horizontal="center" vertical="center"/>
    </xf>
    <xf numFmtId="166" fontId="5" fillId="3" borderId="4" xfId="0" applyNumberFormat="1" applyFont="1" applyFill="1" applyBorder="1" applyAlignment="1">
      <alignment horizontal="center" vertical="center"/>
    </xf>
    <xf numFmtId="166" fontId="2" fillId="3" borderId="4" xfId="0" applyNumberFormat="1" applyFont="1" applyFill="1" applyBorder="1" applyAlignment="1">
      <alignment horizontal="center" vertical="center"/>
    </xf>
    <xf numFmtId="166" fontId="2" fillId="3" borderId="20" xfId="0" applyNumberFormat="1" applyFont="1" applyFill="1" applyBorder="1" applyAlignment="1">
      <alignment horizontal="center" vertical="center"/>
    </xf>
    <xf numFmtId="166" fontId="2" fillId="0" borderId="0" xfId="0" applyNumberFormat="1" applyFont="1"/>
    <xf numFmtId="168" fontId="2" fillId="0" borderId="0" xfId="0" applyNumberFormat="1" applyFont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8" fontId="3" fillId="0" borderId="0" xfId="0" applyNumberFormat="1" applyFont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167" fontId="2" fillId="6" borderId="0" xfId="0" applyNumberFormat="1" applyFont="1" applyFill="1" applyAlignment="1">
      <alignment horizontal="left"/>
    </xf>
    <xf numFmtId="0" fontId="2" fillId="7" borderId="2" xfId="0" applyFont="1" applyFill="1" applyBorder="1" applyAlignment="1">
      <alignment horizontal="center" vertical="center"/>
    </xf>
    <xf numFmtId="169" fontId="2" fillId="2" borderId="2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left"/>
    </xf>
    <xf numFmtId="0" fontId="2" fillId="5" borderId="0" xfId="0" applyFont="1" applyFill="1" applyAlignment="1">
      <alignment horizontal="left"/>
    </xf>
    <xf numFmtId="0" fontId="3" fillId="3" borderId="18" xfId="0" applyFont="1" applyFill="1" applyBorder="1" applyAlignment="1">
      <alignment horizontal="right"/>
    </xf>
    <xf numFmtId="0" fontId="2" fillId="0" borderId="7" xfId="0" applyFont="1" applyBorder="1"/>
    <xf numFmtId="0" fontId="3" fillId="3" borderId="5" xfId="0" applyFont="1" applyFill="1" applyBorder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3" fillId="3" borderId="19" xfId="0" applyFont="1" applyFill="1" applyBorder="1" applyAlignment="1">
      <alignment horizontal="right"/>
    </xf>
    <xf numFmtId="0" fontId="2" fillId="0" borderId="17" xfId="0" applyFont="1" applyBorder="1"/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0" fillId="9" borderId="21" xfId="0" applyFont="1" applyFill="1" applyBorder="1"/>
    <xf numFmtId="0" fontId="9" fillId="8" borderId="0" xfId="0" applyFont="1" applyFill="1" applyBorder="1"/>
    <xf numFmtId="0" fontId="0" fillId="9" borderId="22" xfId="0" applyFont="1" applyFill="1" applyBorder="1"/>
    <xf numFmtId="0" fontId="0" fillId="10" borderId="21" xfId="0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1304925</xdr:colOff>
          <xdr:row>0</xdr:row>
          <xdr:rowOff>171450</xdr:rowOff>
        </xdr:from>
        <xdr:to>
          <xdr:col>5</xdr:col>
          <xdr:colOff>152400</xdr:colOff>
          <xdr:row>2</xdr:row>
          <xdr:rowOff>38100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80"/>
                  </a:solidFill>
                  <a:latin typeface="Tahoma"/>
                  <a:ea typeface="Tahoma"/>
                  <a:cs typeface="Tahoma"/>
                </a:rPr>
                <a:t>Ajouter un client</a:t>
              </a:r>
            </a:p>
            <a:p>
              <a:pPr algn="ctr" rtl="0">
                <a:defRPr sz="1000"/>
              </a:pPr>
              <a:endParaRPr lang="fr-FR" sz="1200" b="1" i="1" u="none" strike="noStrike" baseline="0">
                <a:solidFill>
                  <a:srgbClr val="000080"/>
                </a:solidFill>
                <a:latin typeface="Tahoma"/>
                <a:ea typeface="Tahoma"/>
                <a:cs typeface="Tahoma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238125</xdr:colOff>
          <xdr:row>5</xdr:row>
          <xdr:rowOff>142875</xdr:rowOff>
        </xdr:from>
        <xdr:to>
          <xdr:col>8</xdr:col>
          <xdr:colOff>552450</xdr:colOff>
          <xdr:row>7</xdr:row>
          <xdr:rowOff>85725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80"/>
                  </a:solidFill>
                  <a:latin typeface="Tahoma"/>
                  <a:ea typeface="Tahoma"/>
                  <a:cs typeface="Tahoma"/>
                </a:rPr>
                <a:t>Choisir date de livraison</a:t>
              </a:r>
            </a:p>
            <a:p>
              <a:pPr algn="ctr" rtl="0">
                <a:defRPr sz="1000"/>
              </a:pPr>
              <a:endParaRPr lang="fr-FR" sz="1200" b="1" i="1" u="none" strike="noStrike" baseline="0">
                <a:solidFill>
                  <a:srgbClr val="000080"/>
                </a:solidFill>
                <a:latin typeface="Tahoma"/>
                <a:ea typeface="Tahoma"/>
                <a:cs typeface="Tahoma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2371725</xdr:colOff>
          <xdr:row>0</xdr:row>
          <xdr:rowOff>171450</xdr:rowOff>
        </xdr:from>
        <xdr:to>
          <xdr:col>2</xdr:col>
          <xdr:colOff>1457325</xdr:colOff>
          <xdr:row>3</xdr:row>
          <xdr:rowOff>28575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80"/>
                  </a:solidFill>
                  <a:latin typeface="Tahoma"/>
                  <a:ea typeface="Tahoma"/>
                  <a:cs typeface="Tahoma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964406</xdr:colOff>
      <xdr:row>34</xdr:row>
      <xdr:rowOff>220264</xdr:rowOff>
    </xdr:from>
    <xdr:to>
      <xdr:col>7</xdr:col>
      <xdr:colOff>202406</xdr:colOff>
      <xdr:row>35</xdr:row>
      <xdr:rowOff>321468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180210D1-398A-771D-BBD6-E8EE1618A386}"/>
            </a:ext>
          </a:extLst>
        </xdr:cNvPr>
        <xdr:cNvGrpSpPr/>
      </xdr:nvGrpSpPr>
      <xdr:grpSpPr>
        <a:xfrm>
          <a:off x="7765256" y="8640364"/>
          <a:ext cx="2876550" cy="348854"/>
          <a:chOff x="7804547" y="8352234"/>
          <a:chExt cx="2482453" cy="351235"/>
        </a:xfrm>
        <a:effectLst>
          <a:outerShdw blurRad="76200" dist="12700" dir="8100000" sy="-23000" kx="800400" algn="br" rotWithShape="0">
            <a:prstClr val="black">
              <a:alpha val="20000"/>
            </a:prstClr>
          </a:outerShdw>
          <a:reflection blurRad="6350" stA="50000" endA="300" endPos="90000" dist="50800" dir="5400000" sy="-100000" algn="bl" rotWithShape="0"/>
        </a:effectLst>
      </xdr:grpSpPr>
      <xdr:sp macro="" textlink="">
        <xdr:nvSpPr>
          <xdr:cNvPr id="2" name="Rectangle : coins arrondis 1" descr="EXPORTER EN PDF&#10;">
            <a:extLst>
              <a:ext uri="{FF2B5EF4-FFF2-40B4-BE49-F238E27FC236}">
                <a16:creationId xmlns:a16="http://schemas.microsoft.com/office/drawing/2014/main" id="{550674E9-1F02-0FAD-5852-2B65ACEB431C}"/>
              </a:ext>
            </a:extLst>
          </xdr:cNvPr>
          <xdr:cNvSpPr/>
        </xdr:nvSpPr>
        <xdr:spPr>
          <a:xfrm>
            <a:off x="7804547" y="8352234"/>
            <a:ext cx="2482453" cy="351235"/>
          </a:xfrm>
          <a:prstGeom prst="roundRect">
            <a:avLst/>
          </a:prstGeom>
        </xdr:spPr>
        <xdr:style>
          <a:lnRef idx="2">
            <a:schemeClr val="accent5">
              <a:shade val="15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ExporterFacturePDF" textlink="">
        <xdr:nvSpPr>
          <xdr:cNvPr id="4" name="ZoneTexte 3">
            <a:extLst>
              <a:ext uri="{FF2B5EF4-FFF2-40B4-BE49-F238E27FC236}">
                <a16:creationId xmlns:a16="http://schemas.microsoft.com/office/drawing/2014/main" id="{8D014466-4A9E-B9CA-744C-28E0DDC9D025}"/>
              </a:ext>
            </a:extLst>
          </xdr:cNvPr>
          <xdr:cNvSpPr txBox="1"/>
        </xdr:nvSpPr>
        <xdr:spPr>
          <a:xfrm>
            <a:off x="7881937" y="8393906"/>
            <a:ext cx="2357438" cy="24407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200" b="1">
                <a:solidFill>
                  <a:srgbClr val="00206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EXPORTER EN PDF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FCDA8A1-9E71-4670-A54F-EDB8565DB7CB}" name="TsType" displayName="TsType" ref="A1:A5" totalsRowShown="0">
  <autoFilter ref="A1:A5" xr:uid="{5FCDA8A1-9E71-4670-A54F-EDB8565DB7CB}"/>
  <tableColumns count="1">
    <tableColumn id="1" xr3:uid="{1D39F152-4552-47C5-8F3A-49A16895024B}" name="Type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EBE64-F421-4ECC-870B-4453DF2C2A3C}">
  <sheetPr codeName="Feuil1"/>
  <dimension ref="A1:Z47"/>
  <sheetViews>
    <sheetView showZeros="0" tabSelected="1" zoomScaleNormal="100" zoomScaleSheetLayoutView="115" workbookViewId="0">
      <selection activeCell="B19" sqref="B19"/>
    </sheetView>
  </sheetViews>
  <sheetFormatPr baseColWidth="10" defaultColWidth="14.42578125" defaultRowHeight="15.75" customHeight="1" x14ac:dyDescent="0.2"/>
  <cols>
    <col min="1" max="1" width="7.140625" style="1" customWidth="1"/>
    <col min="2" max="2" width="48.7109375" style="1" customWidth="1"/>
    <col min="3" max="3" width="24.42578125" style="1" customWidth="1"/>
    <col min="4" max="4" width="21.7109375" style="1" customWidth="1"/>
    <col min="5" max="5" width="32.140625" style="1" customWidth="1"/>
    <col min="6" max="6" width="8" style="1" customWidth="1"/>
    <col min="7" max="16384" width="14.42578125" style="1"/>
  </cols>
  <sheetData>
    <row r="1" spans="2:26" ht="20.100000000000001" customHeight="1" x14ac:dyDescent="0.2">
      <c r="Z1" s="2" t="s">
        <v>33</v>
      </c>
    </row>
    <row r="2" spans="2:26" ht="20.100000000000001" customHeight="1" x14ac:dyDescent="0.2">
      <c r="B2" s="3"/>
      <c r="D2" s="4" t="s">
        <v>26</v>
      </c>
    </row>
    <row r="3" spans="2:26" ht="20.100000000000001" customHeight="1" x14ac:dyDescent="0.2">
      <c r="D3" s="5"/>
    </row>
    <row r="4" spans="2:26" ht="20.100000000000001" customHeight="1" x14ac:dyDescent="0.2">
      <c r="D4" s="6" t="s">
        <v>32</v>
      </c>
      <c r="E4" s="7" t="s">
        <v>35</v>
      </c>
    </row>
    <row r="5" spans="2:26" ht="20.100000000000001" customHeight="1" x14ac:dyDescent="0.2">
      <c r="D5" s="6" t="s">
        <v>0</v>
      </c>
      <c r="E5" s="11" t="s">
        <v>34</v>
      </c>
    </row>
    <row r="6" spans="2:26" ht="20.100000000000001" customHeight="1" x14ac:dyDescent="0.2">
      <c r="B6" s="6"/>
      <c r="C6" s="6"/>
      <c r="D6" s="6" t="s">
        <v>1</v>
      </c>
      <c r="E6" s="44">
        <v>46210</v>
      </c>
    </row>
    <row r="7" spans="2:26" ht="20.100000000000001" customHeight="1" x14ac:dyDescent="0.2">
      <c r="B7" s="6"/>
      <c r="C7" s="6"/>
      <c r="D7" s="6" t="s">
        <v>2</v>
      </c>
      <c r="E7" s="44"/>
    </row>
    <row r="8" spans="2:26" ht="20.100000000000001" customHeight="1" x14ac:dyDescent="0.2">
      <c r="B8" s="6"/>
      <c r="C8" s="6"/>
      <c r="D8" s="6"/>
      <c r="E8" s="43"/>
    </row>
    <row r="9" spans="2:26" ht="20.100000000000001" customHeight="1" x14ac:dyDescent="0.2"/>
    <row r="10" spans="2:26" ht="20.100000000000001" customHeight="1" x14ac:dyDescent="0.2">
      <c r="B10" s="8" t="s">
        <v>3</v>
      </c>
      <c r="C10" s="3"/>
      <c r="D10" s="8" t="s">
        <v>4</v>
      </c>
      <c r="E10" s="3"/>
    </row>
    <row r="11" spans="2:26" ht="20.100000000000001" customHeight="1" x14ac:dyDescent="0.2">
      <c r="B11" s="6"/>
      <c r="D11" s="6"/>
    </row>
    <row r="12" spans="2:26" ht="20.100000000000001" customHeight="1" x14ac:dyDescent="0.2">
      <c r="B12" s="12" t="s">
        <v>36</v>
      </c>
      <c r="D12" s="46"/>
      <c r="E12" s="46"/>
    </row>
    <row r="13" spans="2:26" ht="20.100000000000001" customHeight="1" x14ac:dyDescent="0.2">
      <c r="B13" s="12" t="s">
        <v>40</v>
      </c>
      <c r="D13" s="46"/>
      <c r="E13" s="46"/>
    </row>
    <row r="14" spans="2:26" ht="20.100000000000001" customHeight="1" x14ac:dyDescent="0.2">
      <c r="B14" s="42">
        <v>0</v>
      </c>
      <c r="D14" s="46"/>
      <c r="E14" s="46"/>
    </row>
    <row r="15" spans="2:26" ht="20.100000000000001" customHeight="1" x14ac:dyDescent="0.2">
      <c r="B15" s="42"/>
      <c r="D15" s="46"/>
      <c r="E15" s="46"/>
    </row>
    <row r="16" spans="2:26" ht="20.100000000000001" customHeight="1" x14ac:dyDescent="0.2">
      <c r="B16" s="10"/>
      <c r="D16" s="47"/>
      <c r="E16" s="47"/>
    </row>
    <row r="17" spans="1:6" s="10" customFormat="1" ht="20.100000000000001" customHeight="1" thickBot="1" x14ac:dyDescent="0.25">
      <c r="A17" s="9"/>
      <c r="B17" s="9"/>
      <c r="C17" s="9"/>
      <c r="D17" s="9"/>
      <c r="E17" s="9"/>
      <c r="F17" s="9"/>
    </row>
    <row r="18" spans="1:6" ht="20.100000000000001" customHeight="1" thickBot="1" x14ac:dyDescent="0.25">
      <c r="B18" s="16" t="s">
        <v>5</v>
      </c>
      <c r="C18" s="17" t="s">
        <v>6</v>
      </c>
      <c r="D18" s="17" t="s">
        <v>7</v>
      </c>
      <c r="E18" s="18" t="s">
        <v>8</v>
      </c>
    </row>
    <row r="19" spans="1:6" ht="20.100000000000001" customHeight="1" thickBot="1" x14ac:dyDescent="0.25">
      <c r="B19" s="19" t="s">
        <v>43</v>
      </c>
      <c r="C19" s="20"/>
      <c r="D19" s="21"/>
      <c r="E19" s="22">
        <f>ROUND(C19*D19,2)</f>
        <v>0</v>
      </c>
    </row>
    <row r="20" spans="1:6" ht="20.100000000000001" customHeight="1" thickBot="1" x14ac:dyDescent="0.25">
      <c r="B20" s="19"/>
      <c r="C20" s="14"/>
      <c r="D20" s="15"/>
      <c r="E20" s="23">
        <f t="shared" ref="E20:E27" si="0">ROUND(C20*D20,2)</f>
        <v>0</v>
      </c>
    </row>
    <row r="21" spans="1:6" ht="20.100000000000001" customHeight="1" thickBot="1" x14ac:dyDescent="0.25">
      <c r="B21" s="19"/>
      <c r="C21" s="14"/>
      <c r="D21" s="15"/>
      <c r="E21" s="23">
        <f t="shared" si="0"/>
        <v>0</v>
      </c>
    </row>
    <row r="22" spans="1:6" ht="20.100000000000001" customHeight="1" thickBot="1" x14ac:dyDescent="0.25">
      <c r="B22" s="19"/>
      <c r="C22" s="14"/>
      <c r="D22" s="15"/>
      <c r="E22" s="23">
        <f t="shared" si="0"/>
        <v>0</v>
      </c>
    </row>
    <row r="23" spans="1:6" ht="20.100000000000001" customHeight="1" thickBot="1" x14ac:dyDescent="0.25">
      <c r="B23" s="19"/>
      <c r="C23" s="14"/>
      <c r="D23" s="15"/>
      <c r="E23" s="23">
        <f t="shared" si="0"/>
        <v>0</v>
      </c>
    </row>
    <row r="24" spans="1:6" ht="20.100000000000001" customHeight="1" thickBot="1" x14ac:dyDescent="0.25">
      <c r="B24" s="19"/>
      <c r="C24" s="14"/>
      <c r="D24" s="15"/>
      <c r="E24" s="23">
        <f t="shared" si="0"/>
        <v>0</v>
      </c>
    </row>
    <row r="25" spans="1:6" ht="20.100000000000001" customHeight="1" thickBot="1" x14ac:dyDescent="0.25">
      <c r="B25" s="19"/>
      <c r="C25" s="14"/>
      <c r="D25" s="15"/>
      <c r="E25" s="23">
        <f t="shared" si="0"/>
        <v>0</v>
      </c>
    </row>
    <row r="26" spans="1:6" ht="20.100000000000001" customHeight="1" thickBot="1" x14ac:dyDescent="0.25">
      <c r="B26" s="19"/>
      <c r="C26" s="14"/>
      <c r="D26" s="15"/>
      <c r="E26" s="23">
        <f t="shared" si="0"/>
        <v>0</v>
      </c>
    </row>
    <row r="27" spans="1:6" ht="20.100000000000001" customHeight="1" thickBot="1" x14ac:dyDescent="0.25">
      <c r="B27" s="19"/>
      <c r="C27" s="24"/>
      <c r="D27" s="25"/>
      <c r="E27" s="26">
        <f t="shared" si="0"/>
        <v>0</v>
      </c>
    </row>
    <row r="28" spans="1:6" ht="20.100000000000001" customHeight="1" thickBot="1" x14ac:dyDescent="0.25">
      <c r="B28" s="27" t="s">
        <v>9</v>
      </c>
      <c r="C28" s="50" t="s">
        <v>10</v>
      </c>
      <c r="D28" s="49"/>
      <c r="E28" s="28">
        <f>SUM(E19:E26)</f>
        <v>0</v>
      </c>
    </row>
    <row r="29" spans="1:6" ht="20.100000000000001" customHeight="1" thickBot="1" x14ac:dyDescent="0.25">
      <c r="B29" s="54" t="s">
        <v>11</v>
      </c>
      <c r="C29" s="48" t="s">
        <v>12</v>
      </c>
      <c r="D29" s="49"/>
      <c r="E29" s="30">
        <v>0</v>
      </c>
    </row>
    <row r="30" spans="1:6" ht="20.100000000000001" customHeight="1" thickBot="1" x14ac:dyDescent="0.25">
      <c r="B30" s="55"/>
      <c r="C30" s="48" t="s">
        <v>13</v>
      </c>
      <c r="D30" s="49"/>
      <c r="E30" s="31">
        <f>E28-E29</f>
        <v>0</v>
      </c>
    </row>
    <row r="31" spans="1:6" ht="20.100000000000001" customHeight="1" thickBot="1" x14ac:dyDescent="0.25">
      <c r="B31" s="55"/>
      <c r="C31" s="48" t="s">
        <v>14</v>
      </c>
      <c r="D31" s="49"/>
      <c r="E31" s="31"/>
    </row>
    <row r="32" spans="1:6" ht="20.100000000000001" customHeight="1" thickBot="1" x14ac:dyDescent="0.25">
      <c r="B32" s="55"/>
      <c r="C32" s="52" t="s">
        <v>15</v>
      </c>
      <c r="D32" s="53"/>
      <c r="E32" s="31">
        <f>(E30*E31)+E30</f>
        <v>0</v>
      </c>
    </row>
    <row r="33" spans="1:6" ht="20.100000000000001" customHeight="1" thickBot="1" x14ac:dyDescent="0.25">
      <c r="B33" s="55"/>
      <c r="C33" s="48" t="s">
        <v>25</v>
      </c>
      <c r="D33" s="49"/>
      <c r="E33" s="32"/>
    </row>
    <row r="34" spans="1:6" ht="20.100000000000001" customHeight="1" thickBot="1" x14ac:dyDescent="0.25">
      <c r="B34" s="55"/>
      <c r="C34" s="50" t="s">
        <v>16</v>
      </c>
      <c r="D34" s="49"/>
      <c r="E34" s="29">
        <f>E32+E33</f>
        <v>0</v>
      </c>
    </row>
    <row r="35" spans="1:6" ht="20.100000000000001" customHeight="1" thickBot="1" x14ac:dyDescent="0.25">
      <c r="B35" s="56"/>
      <c r="E35" s="33"/>
    </row>
    <row r="36" spans="1:6" ht="45.75" customHeight="1" x14ac:dyDescent="0.2">
      <c r="B36" s="51" t="s">
        <v>27</v>
      </c>
      <c r="C36" s="51"/>
      <c r="D36" s="51"/>
      <c r="E36" s="51"/>
    </row>
    <row r="37" spans="1:6" ht="20.100000000000001" customHeight="1" x14ac:dyDescent="0.2"/>
    <row r="38" spans="1:6" ht="20.100000000000001" customHeight="1" x14ac:dyDescent="0.2">
      <c r="A38" s="45" t="s">
        <v>17</v>
      </c>
      <c r="B38" s="45"/>
      <c r="C38" s="45"/>
      <c r="D38" s="45"/>
      <c r="E38" s="45"/>
      <c r="F38" s="45"/>
    </row>
    <row r="39" spans="1:6" ht="20.100000000000001" customHeight="1" x14ac:dyDescent="0.2">
      <c r="A39" s="45"/>
      <c r="B39" s="45"/>
      <c r="C39" s="45"/>
      <c r="D39" s="45"/>
      <c r="E39" s="45"/>
      <c r="F39" s="45"/>
    </row>
    <row r="40" spans="1:6" ht="20.100000000000001" customHeight="1" x14ac:dyDescent="0.2">
      <c r="A40" s="45"/>
      <c r="B40" s="45"/>
      <c r="C40" s="45"/>
      <c r="D40" s="45"/>
      <c r="E40" s="45"/>
      <c r="F40" s="45"/>
    </row>
    <row r="41" spans="1:6" ht="20.100000000000001" customHeight="1" x14ac:dyDescent="0.2"/>
    <row r="42" spans="1:6" ht="20.100000000000001" customHeight="1" x14ac:dyDescent="0.2"/>
    <row r="43" spans="1:6" ht="20.100000000000001" customHeight="1" x14ac:dyDescent="0.2"/>
    <row r="44" spans="1:6" ht="20.100000000000001" customHeight="1" x14ac:dyDescent="0.2"/>
    <row r="45" spans="1:6" ht="20.100000000000001" customHeight="1" x14ac:dyDescent="0.2"/>
    <row r="46" spans="1:6" ht="20.100000000000001" customHeight="1" x14ac:dyDescent="0.2"/>
    <row r="47" spans="1:6" ht="20.100000000000001" customHeight="1" x14ac:dyDescent="0.2"/>
  </sheetData>
  <dataConsolidate/>
  <mergeCells count="15">
    <mergeCell ref="A38:F40"/>
    <mergeCell ref="D12:E12"/>
    <mergeCell ref="D13:E13"/>
    <mergeCell ref="D14:E14"/>
    <mergeCell ref="D15:E15"/>
    <mergeCell ref="D16:E16"/>
    <mergeCell ref="C33:D33"/>
    <mergeCell ref="C34:D34"/>
    <mergeCell ref="B36:E36"/>
    <mergeCell ref="C28:D28"/>
    <mergeCell ref="C29:D29"/>
    <mergeCell ref="C30:D30"/>
    <mergeCell ref="C31:D31"/>
    <mergeCell ref="C32:D32"/>
    <mergeCell ref="B29:B35"/>
  </mergeCells>
  <dataValidations count="1">
    <dataValidation type="list" allowBlank="1" sqref="B19:B27" xr:uid="{8B32D451-E250-4AA5-AC16-574CDCB02BEB}">
      <formula1>Choix</formula1>
    </dataValidation>
  </dataValidations>
  <pageMargins left="0.7" right="0.7" top="0.75" bottom="0.75" header="0.3" footer="0.3"/>
  <pageSetup paperSize="9" scale="61" orientation="portrait" horizontalDpi="4294967293" verticalDpi="0" r:id="rId1"/>
  <colBreaks count="1" manualBreakCount="1">
    <brk id="6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AjouterClient">
                <anchor moveWithCells="1" sizeWithCells="1">
                  <from>
                    <xdr:col>3</xdr:col>
                    <xdr:colOff>1304925</xdr:colOff>
                    <xdr:row>0</xdr:row>
                    <xdr:rowOff>171450</xdr:rowOff>
                  </from>
                  <to>
                    <xdr:col>5</xdr:col>
                    <xdr:colOff>152400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ChoisirDateLivraison">
                <anchor moveWithCells="1" sizeWithCells="1">
                  <from>
                    <xdr:col>6</xdr:col>
                    <xdr:colOff>238125</xdr:colOff>
                    <xdr:row>5</xdr:row>
                    <xdr:rowOff>142875</xdr:rowOff>
                  </from>
                  <to>
                    <xdr:col>8</xdr:col>
                    <xdr:colOff>552450</xdr:colOff>
                    <xdr:row>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Button 9">
              <controlPr defaultSize="0" print="0" autoFill="0" autoPict="0" macro="[0]!MettreAJourNumeroFacture">
                <anchor moveWithCells="1" sizeWithCells="1">
                  <from>
                    <xdr:col>1</xdr:col>
                    <xdr:colOff>2371725</xdr:colOff>
                    <xdr:row>0</xdr:row>
                    <xdr:rowOff>171450</xdr:rowOff>
                  </from>
                  <to>
                    <xdr:col>2</xdr:col>
                    <xdr:colOff>1457325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AB6DA21-5699-4884-ACB1-75C487061B5E}">
          <x14:formula1>
            <xm:f>CLIENT!$B$3:$B$9994</xm:f>
          </x14:formula1>
          <xm:sqref>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0907D-A125-4801-8A07-CEC5ED328C18}">
  <sheetPr codeName="Feuil3">
    <tabColor rgb="FFC00000"/>
  </sheetPr>
  <dimension ref="A1:C5"/>
  <sheetViews>
    <sheetView workbookViewId="0">
      <selection activeCell="C1" sqref="C1"/>
    </sheetView>
  </sheetViews>
  <sheetFormatPr baseColWidth="10" defaultRowHeight="15" x14ac:dyDescent="0.25"/>
  <cols>
    <col min="1" max="1" width="17" bestFit="1" customWidth="1"/>
    <col min="3" max="3" width="17" bestFit="1" customWidth="1"/>
  </cols>
  <sheetData>
    <row r="1" spans="1:3" ht="15.75" thickBot="1" x14ac:dyDescent="0.3">
      <c r="A1" t="s">
        <v>41</v>
      </c>
      <c r="C1" s="58" t="s">
        <v>42</v>
      </c>
    </row>
    <row r="2" spans="1:3" ht="15.75" thickTop="1" x14ac:dyDescent="0.25">
      <c r="A2" t="s">
        <v>29</v>
      </c>
      <c r="C2" s="59" t="str" cm="1">
        <f t="array" ref="C2:C5">_xlfn._xlws.SORT(TsType[Type])</f>
        <v>Boudin blanc</v>
      </c>
    </row>
    <row r="3" spans="1:3" x14ac:dyDescent="0.25">
      <c r="A3" t="s">
        <v>30</v>
      </c>
      <c r="C3" s="60" t="str">
        <v>Côte de porc</v>
      </c>
    </row>
    <row r="4" spans="1:3" x14ac:dyDescent="0.25">
      <c r="A4" t="s">
        <v>31</v>
      </c>
      <c r="C4" s="57" t="str">
        <v>Essai type</v>
      </c>
    </row>
    <row r="5" spans="1:3" x14ac:dyDescent="0.25">
      <c r="A5" t="s">
        <v>43</v>
      </c>
      <c r="C5" t="str">
        <v xml:space="preserve">Saucisse Blanche 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E6A4D-0E05-4815-8602-90C492536D6E}">
  <sheetPr codeName="Feuil2"/>
  <dimension ref="A1:G4"/>
  <sheetViews>
    <sheetView workbookViewId="0">
      <selection activeCell="B3" sqref="B3"/>
    </sheetView>
  </sheetViews>
  <sheetFormatPr baseColWidth="10" defaultRowHeight="15" x14ac:dyDescent="0.25"/>
  <cols>
    <col min="1" max="1" width="14.28515625" style="36" bestFit="1" customWidth="1"/>
    <col min="2" max="2" width="15.5703125" style="36" bestFit="1" customWidth="1"/>
    <col min="3" max="3" width="13.7109375" style="36" bestFit="1" customWidth="1"/>
    <col min="4" max="4" width="8.5703125" style="34" bestFit="1" customWidth="1"/>
    <col min="5" max="5" width="9.85546875" style="36" bestFit="1" customWidth="1"/>
    <col min="6" max="6" width="6.28515625" style="35" bestFit="1" customWidth="1"/>
    <col min="7" max="7" width="7" style="36" bestFit="1" customWidth="1"/>
    <col min="8" max="16384" width="11.42578125" style="36"/>
  </cols>
  <sheetData>
    <row r="1" spans="1:7" x14ac:dyDescent="0.25">
      <c r="A1" s="38" t="s">
        <v>18</v>
      </c>
      <c r="B1" s="39" t="s">
        <v>19</v>
      </c>
      <c r="C1" s="38" t="s">
        <v>20</v>
      </c>
      <c r="D1" s="40" t="s">
        <v>21</v>
      </c>
      <c r="E1" s="38" t="s">
        <v>22</v>
      </c>
      <c r="F1" s="41" t="s">
        <v>23</v>
      </c>
      <c r="G1" s="38" t="s">
        <v>24</v>
      </c>
    </row>
    <row r="2" spans="1:7" x14ac:dyDescent="0.25">
      <c r="B2" s="13"/>
    </row>
    <row r="3" spans="1:7" x14ac:dyDescent="0.25">
      <c r="A3" s="36">
        <v>13025</v>
      </c>
      <c r="B3" s="36" t="s">
        <v>35</v>
      </c>
      <c r="C3" s="36" t="s">
        <v>36</v>
      </c>
      <c r="D3" s="34">
        <v>57987</v>
      </c>
      <c r="E3" s="36" t="s">
        <v>37</v>
      </c>
      <c r="F3" s="35">
        <v>0</v>
      </c>
      <c r="G3" s="37"/>
    </row>
    <row r="4" spans="1:7" x14ac:dyDescent="0.25">
      <c r="A4" s="36">
        <v>3</v>
      </c>
      <c r="B4" s="36" t="s">
        <v>28</v>
      </c>
      <c r="C4" s="36" t="s">
        <v>38</v>
      </c>
      <c r="D4" s="34">
        <v>98000</v>
      </c>
      <c r="E4" s="36" t="s">
        <v>39</v>
      </c>
      <c r="F4" s="3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FACTURES</vt:lpstr>
      <vt:lpstr>DATABASE</vt:lpstr>
      <vt:lpstr>CLIENT</vt:lpstr>
      <vt:lpstr>FACTURES!Zone_d_impression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K755</dc:creator>
  <cp:lastModifiedBy>Bruno MAZ</cp:lastModifiedBy>
  <cp:lastPrinted>2026-07-07T15:30:38Z</cp:lastPrinted>
  <dcterms:created xsi:type="dcterms:W3CDTF">2026-07-06T12:53:20Z</dcterms:created>
  <dcterms:modified xsi:type="dcterms:W3CDTF">2026-07-07T17:32:28Z</dcterms:modified>
</cp:coreProperties>
</file>