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"/>
    </mc:Choice>
  </mc:AlternateContent>
  <xr:revisionPtr revIDLastSave="10" documentId="8_{EFCD9991-7765-4425-A567-FE017D1E5E3F}" xr6:coauthVersionLast="47" xr6:coauthVersionMax="47" xr10:uidLastSave="{2C017DD5-58DF-4B8A-A56C-91FB60A06B1B}"/>
  <bookViews>
    <workbookView xWindow="-120" yWindow="-120" windowWidth="29040" windowHeight="15720" activeTab="1" xr2:uid="{66C69E01-F796-45E9-9F74-65052D43A747}"/>
  </bookViews>
  <sheets>
    <sheet name="BD" sheetId="1" r:id="rId1"/>
    <sheet name="Stats" sheetId="2" r:id="rId2"/>
  </sheets>
  <definedNames>
    <definedName name="ChoixFiltre">Stats!$I$2:$I$3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2" l="1"/>
  <c r="F7" i="2"/>
  <c r="F8" i="2"/>
  <c r="F9" i="2"/>
  <c r="F10" i="2"/>
  <c r="F11" i="2"/>
  <c r="F12" i="2"/>
  <c r="F13" i="2"/>
  <c r="H2" i="2" a="1"/>
  <c r="H2" i="2" s="1"/>
  <c r="D13" i="2"/>
  <c r="D12" i="2"/>
  <c r="D11" i="2"/>
  <c r="D10" i="2"/>
  <c r="D9" i="2"/>
  <c r="D8" i="2"/>
  <c r="D7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<sst xmlns="http://schemas.openxmlformats.org/spreadsheetml/2006/main" count="26" uniqueCount="14">
  <si>
    <t>secteurs</t>
  </si>
  <si>
    <t>ages</t>
  </si>
  <si>
    <t>accueil</t>
  </si>
  <si>
    <t>ludo</t>
  </si>
  <si>
    <t>Choix</t>
  </si>
  <si>
    <t>Choix filtre :</t>
  </si>
  <si>
    <t>Répartition tranches d'âges</t>
  </si>
  <si>
    <t>Tranches d'âge</t>
  </si>
  <si>
    <t>Résultats</t>
  </si>
  <si>
    <t>inconnu</t>
  </si>
  <si>
    <t>Total</t>
  </si>
  <si>
    <t>Étiquettes de lignes</t>
  </si>
  <si>
    <t>Nombre de ages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</si>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</sst>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2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chier%20d&#233;mo-JExceL2fr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ZEPA Bruno (EQUANS FR)" refreshedDate="45862.681511689814" createdVersion="8" refreshedVersion="8" minRefreshableVersion="3" recordCount="11" xr:uid="{2C48A50A-2963-41B7-90EA-52F35D8F47E2}">
  <cacheSource type="worksheet">
    <worksheetSource name="Tableau1" r:id="rId2"/>
  </cacheSource>
  <cacheFields count="2">
    <cacheField name="secteurs" numFmtId="0">
      <sharedItems count="2">
        <s v="accueil"/>
        <s v="ludo"/>
      </sharedItems>
    </cacheField>
    <cacheField name="ages" numFmtId="0">
      <sharedItems containsSemiMixedTypes="0" containsString="0" containsNumber="1" minValue="0.1" maxValue="10" count="6">
        <n v="0.1"/>
        <n v="3"/>
        <n v="5"/>
        <n v="9"/>
        <n v="2"/>
        <n v="10"/>
      </sharedItems>
    </cacheField>
  </cacheFields>
  <extLst>
    <ext xmlns:x14="http://schemas.microsoft.com/office/spreadsheetml/2009/9/main" uri="{725AE2AE-9491-48be-B2B4-4EB974FC3084}">
      <x14:pivotCacheDefinition pivotCacheId="15788368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</r>
  <r>
    <x v="1"/>
    <x v="1"/>
  </r>
  <r>
    <x v="0"/>
    <x v="2"/>
  </r>
  <r>
    <x v="1"/>
    <x v="3"/>
  </r>
  <r>
    <x v="0"/>
    <x v="4"/>
  </r>
  <r>
    <x v="1"/>
    <x v="0"/>
  </r>
  <r>
    <x v="0"/>
    <x v="5"/>
  </r>
  <r>
    <x v="1"/>
    <x v="2"/>
  </r>
  <r>
    <x v="0"/>
    <x v="0"/>
  </r>
  <r>
    <x v="1"/>
    <x v="4"/>
  </r>
  <r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76FFF7-1DFB-4DAA-8F62-639381D2E7A7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9" firstHeaderRow="1" firstDataRow="1" firstDataCol="1" rowPageCount="1" colPageCount="1"/>
  <pivotFields count="2">
    <pivotField axis="axisPage" showAll="0">
      <items count="3">
        <item x="0"/>
        <item x="1"/>
        <item t="default"/>
      </items>
    </pivotField>
    <pivotField axis="axisRow" dataField="1" showAll="0">
      <items count="7">
        <item x="0"/>
        <item x="4"/>
        <item x="1"/>
        <item x="2"/>
        <item x="3"/>
        <item x="5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0" item="1" hier="-1"/>
  </pageFields>
  <dataFields count="1">
    <dataField name="Nombre de ages" fld="1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D8DD16-892A-4B8F-BB55-BC4A6E064861}" name="Tableau1" displayName="Tableau1" ref="A1:B12" totalsRowShown="0">
  <autoFilter ref="A1:B12" xr:uid="{EED8DD16-892A-4B8F-BB55-BC4A6E064861}"/>
  <tableColumns count="2">
    <tableColumn id="1" xr3:uid="{B77758F6-EBB0-4465-B851-7D3A1069F8DE}" name="secteurs"/>
    <tableColumn id="2" xr3:uid="{FCA2A439-7FCB-450B-91B0-AB09086E85AE}" name="age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4296F9-F09D-4A6D-A554-190384AD940D}">
  <dimension ref="A1:B12"/>
  <sheetViews>
    <sheetView workbookViewId="0">
      <selection activeCell="E27" sqref="E2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0.1</v>
      </c>
    </row>
    <row r="3" spans="1:2" x14ac:dyDescent="0.25">
      <c r="A3" t="s">
        <v>3</v>
      </c>
      <c r="B3">
        <v>3</v>
      </c>
    </row>
    <row r="4" spans="1:2" x14ac:dyDescent="0.25">
      <c r="A4" t="s">
        <v>2</v>
      </c>
      <c r="B4">
        <v>5</v>
      </c>
    </row>
    <row r="5" spans="1:2" x14ac:dyDescent="0.25">
      <c r="A5" t="s">
        <v>3</v>
      </c>
      <c r="B5">
        <v>9</v>
      </c>
    </row>
    <row r="6" spans="1:2" x14ac:dyDescent="0.25">
      <c r="A6" t="s">
        <v>2</v>
      </c>
      <c r="B6">
        <v>2</v>
      </c>
    </row>
    <row r="7" spans="1:2" x14ac:dyDescent="0.25">
      <c r="A7" t="s">
        <v>3</v>
      </c>
      <c r="B7">
        <v>0.1</v>
      </c>
    </row>
    <row r="8" spans="1:2" x14ac:dyDescent="0.25">
      <c r="A8" t="s">
        <v>2</v>
      </c>
      <c r="B8">
        <v>10</v>
      </c>
    </row>
    <row r="9" spans="1:2" x14ac:dyDescent="0.25">
      <c r="A9" t="s">
        <v>3</v>
      </c>
      <c r="B9">
        <v>5</v>
      </c>
    </row>
    <row r="10" spans="1:2" x14ac:dyDescent="0.25">
      <c r="A10" t="s">
        <v>2</v>
      </c>
      <c r="B10">
        <v>0.1</v>
      </c>
    </row>
    <row r="11" spans="1:2" x14ac:dyDescent="0.25">
      <c r="A11" t="s">
        <v>3</v>
      </c>
      <c r="B11">
        <v>2</v>
      </c>
    </row>
    <row r="12" spans="1:2" x14ac:dyDescent="0.25">
      <c r="A12" t="s">
        <v>2</v>
      </c>
      <c r="B12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43A1F-2F63-4DE0-B3D4-F6DAD22F3742}">
  <dimension ref="A1:H15"/>
  <sheetViews>
    <sheetView tabSelected="1" workbookViewId="0">
      <selection activeCell="F2" sqref="F2"/>
    </sheetView>
  </sheetViews>
  <sheetFormatPr baseColWidth="10" defaultRowHeight="15" x14ac:dyDescent="0.25"/>
  <cols>
    <col min="1" max="1" width="21.42578125" bestFit="1" customWidth="1"/>
    <col min="2" max="2" width="15.5703125" bestFit="1" customWidth="1"/>
  </cols>
  <sheetData>
    <row r="1" spans="1:8" x14ac:dyDescent="0.25">
      <c r="A1" s="17" t="s">
        <v>0</v>
      </c>
      <c r="B1" t="s">
        <v>3</v>
      </c>
      <c r="H1" t="s">
        <v>4</v>
      </c>
    </row>
    <row r="2" spans="1:8" x14ac:dyDescent="0.25">
      <c r="D2" t="s">
        <v>5</v>
      </c>
      <c r="F2" t="s">
        <v>3</v>
      </c>
      <c r="H2" t="str" cm="1">
        <f t="array" ref="H2:H3">_xlfn.UNIQUE(Tableau1[secteurs])</f>
        <v>accueil</v>
      </c>
    </row>
    <row r="3" spans="1:8" ht="15.75" thickBot="1" x14ac:dyDescent="0.3">
      <c r="A3" s="17" t="s">
        <v>11</v>
      </c>
      <c r="B3" t="s">
        <v>12</v>
      </c>
      <c r="H3" t="str">
        <v>ludo</v>
      </c>
    </row>
    <row r="4" spans="1:8" ht="15.75" thickBot="1" x14ac:dyDescent="0.3">
      <c r="A4" s="16">
        <v>0.1</v>
      </c>
      <c r="B4" s="18">
        <v>1</v>
      </c>
      <c r="D4" s="1" t="s">
        <v>6</v>
      </c>
      <c r="E4" s="2"/>
      <c r="F4" s="3"/>
    </row>
    <row r="5" spans="1:8" ht="15.75" thickTop="1" x14ac:dyDescent="0.25">
      <c r="A5" s="16">
        <v>2</v>
      </c>
      <c r="B5" s="18">
        <v>1</v>
      </c>
      <c r="D5" s="4" t="s">
        <v>7</v>
      </c>
      <c r="E5" s="5"/>
      <c r="F5" s="6" t="s">
        <v>8</v>
      </c>
    </row>
    <row r="6" spans="1:8" x14ac:dyDescent="0.25">
      <c r="A6" s="16">
        <v>3</v>
      </c>
      <c r="B6" s="18">
        <v>1</v>
      </c>
      <c r="D6" s="7">
        <v>0.1</v>
      </c>
      <c r="E6" s="8">
        <v>3</v>
      </c>
      <c r="F6" s="9">
        <f>COUNTIFS(Tableau1[secteurs],$F$2,Tableau1[ages],"&gt;=" &amp; $D6,Tableau1[ages],"&lt;=" &amp; $E6)</f>
        <v>3</v>
      </c>
    </row>
    <row r="7" spans="1:8" x14ac:dyDescent="0.25">
      <c r="A7" s="16">
        <v>5</v>
      </c>
      <c r="B7" s="18">
        <v>1</v>
      </c>
      <c r="D7" s="10">
        <f t="shared" ref="D7:D13" si="0">E6+1</f>
        <v>4</v>
      </c>
      <c r="E7" s="8">
        <v>6</v>
      </c>
      <c r="F7" s="11">
        <f>COUNTIFS(Tableau1[secteurs],$F$2,Tableau1[ages],"&gt;=" &amp; $D7,Tableau1[ages],"&lt;=" &amp; $E7)</f>
        <v>1</v>
      </c>
    </row>
    <row r="8" spans="1:8" x14ac:dyDescent="0.25">
      <c r="A8" s="16">
        <v>9</v>
      </c>
      <c r="B8" s="18">
        <v>1</v>
      </c>
      <c r="D8" s="10">
        <f t="shared" si="0"/>
        <v>7</v>
      </c>
      <c r="E8" s="8">
        <v>10</v>
      </c>
      <c r="F8" s="11">
        <f>COUNTIFS(Tableau1[secteurs],$F$2,Tableau1[ages],"&gt;=" &amp; $D8,Tableau1[ages],"&lt;=" &amp; $E8)</f>
        <v>1</v>
      </c>
    </row>
    <row r="9" spans="1:8" x14ac:dyDescent="0.25">
      <c r="A9" s="16" t="s">
        <v>13</v>
      </c>
      <c r="B9" s="18">
        <v>5</v>
      </c>
      <c r="D9" s="10">
        <f t="shared" si="0"/>
        <v>11</v>
      </c>
      <c r="E9" s="8">
        <v>17</v>
      </c>
      <c r="F9" s="11">
        <f>COUNTIFS(Tableau1[secteurs],$F$2,Tableau1[ages],"&gt;=" &amp; $D9,Tableau1[ages],"&lt;=" &amp; $E9)</f>
        <v>0</v>
      </c>
    </row>
    <row r="10" spans="1:8" x14ac:dyDescent="0.25">
      <c r="D10" s="10">
        <f t="shared" si="0"/>
        <v>18</v>
      </c>
      <c r="E10" s="8">
        <v>40</v>
      </c>
      <c r="F10" s="11">
        <f>COUNTIFS(Tableau1[secteurs],$F$2,Tableau1[ages],"&gt;=" &amp; $D10,Tableau1[ages],"&lt;=" &amp; $E10)</f>
        <v>0</v>
      </c>
    </row>
    <row r="11" spans="1:8" x14ac:dyDescent="0.25">
      <c r="D11" s="10">
        <f t="shared" si="0"/>
        <v>41</v>
      </c>
      <c r="E11" s="8">
        <v>50</v>
      </c>
      <c r="F11" s="11">
        <f>COUNTIFS(Tableau1[secteurs],$F$2,Tableau1[ages],"&gt;=" &amp; $D11,Tableau1[ages],"&lt;=" &amp; $E11)</f>
        <v>0</v>
      </c>
    </row>
    <row r="12" spans="1:8" x14ac:dyDescent="0.25">
      <c r="D12" s="10">
        <f t="shared" si="0"/>
        <v>51</v>
      </c>
      <c r="E12" s="8">
        <v>60</v>
      </c>
      <c r="F12" s="11">
        <f>COUNTIFS(Tableau1[secteurs],$F$2,Tableau1[ages],"&gt;=" &amp; $D12,Tableau1[ages],"&lt;=" &amp; $E12)</f>
        <v>0</v>
      </c>
    </row>
    <row r="13" spans="1:8" x14ac:dyDescent="0.25">
      <c r="D13" s="10">
        <f t="shared" si="0"/>
        <v>61</v>
      </c>
      <c r="E13" s="8">
        <v>150</v>
      </c>
      <c r="F13" s="11">
        <f>COUNTIFS(Tableau1[secteurs],$F$2,Tableau1[ages],"&gt;=" &amp; $D13,Tableau1[ages],"&lt;=" &amp; $E13)</f>
        <v>0</v>
      </c>
    </row>
    <row r="14" spans="1:8" ht="15.75" thickBot="1" x14ac:dyDescent="0.3">
      <c r="D14" s="12" t="s">
        <v>9</v>
      </c>
      <c r="F14" s="11"/>
    </row>
    <row r="15" spans="1:8" ht="16.5" thickTop="1" thickBot="1" x14ac:dyDescent="0.3">
      <c r="D15" s="13" t="s">
        <v>10</v>
      </c>
      <c r="E15" s="14"/>
      <c r="F15" s="15"/>
    </row>
  </sheetData>
  <mergeCells count="2">
    <mergeCell ref="D4:F4"/>
    <mergeCell ref="D5:E5"/>
  </mergeCells>
  <dataValidations count="1">
    <dataValidation type="list" allowBlank="1" showInputMessage="1" showErrorMessage="1" sqref="F2" xr:uid="{533CAFD4-39B1-4262-80F2-B711CA5647EB}">
      <formula1>ChoixFiltre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Stats</vt:lpstr>
      <vt:lpstr>ChoixFiltre</vt:lpstr>
    </vt:vector>
  </TitlesOfParts>
  <Company>EQUANS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2025-07-24T14:53:08Z</dcterms:created>
  <dcterms:modified xsi:type="dcterms:W3CDTF">2025-07-24T14:55:45Z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2025-07-24T14:53:10Z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982d3b90-eeeb-4029-bc8a-014ead9625e1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