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60" windowWidth="18090" windowHeight="8175"/>
  </bookViews>
  <sheets>
    <sheet name="Feuil1" sheetId="1" r:id="rId1"/>
    <sheet name="bd1" sheetId="2" r:id="rId2"/>
    <sheet name="bd2" sheetId="3" r:id="rId3"/>
  </sheets>
  <definedNames>
    <definedName name="divers">'bd1'!$B$7:$C$7</definedName>
    <definedName name="électricité">'bd1'!$B$5:$D$5</definedName>
    <definedName name="Liste3">OFFSET('bd2'!$C$1,MATCH(Feuil1!$I$11,'bd2'!$B$2:$B$38,0),,COUNTIF('bd2'!$B:$B,Feuil1!$I$11))</definedName>
    <definedName name="menu">Feuil1!$A$1:$A$3</definedName>
    <definedName name="menuiserie">'bd1'!$B$2:$I$2</definedName>
    <definedName name="metier">'bd1'!$A$2:$A$7</definedName>
    <definedName name="peinture">'bd1'!$B$6:$E$6</definedName>
    <definedName name="plat">Feuil1!$D$6:$F$10</definedName>
    <definedName name="plomberie">'bd1'!$B$3:$E$3</definedName>
    <definedName name="sanitaire">'bd1'!$B$4:$D$4</definedName>
  </definedNames>
  <calcPr calcId="114210" fullCalcOnLoad="1"/>
</workbook>
</file>

<file path=xl/calcChain.xml><?xml version="1.0" encoding="utf-8"?>
<calcChain xmlns="http://schemas.openxmlformats.org/spreadsheetml/2006/main">
  <c r="H31" i="1"/>
  <c r="O32"/>
  <c r="O33"/>
  <c r="O34"/>
  <c r="O35"/>
  <c r="O36"/>
  <c r="O37"/>
  <c r="O38"/>
  <c r="O39"/>
  <c r="O40"/>
  <c r="O31"/>
  <c r="F31"/>
  <c r="D31"/>
  <c r="S32"/>
  <c r="S33"/>
  <c r="S34"/>
  <c r="S35"/>
  <c r="S36"/>
  <c r="S37"/>
  <c r="S38"/>
  <c r="S31"/>
  <c r="S39"/>
  <c r="S40"/>
  <c r="S41"/>
  <c r="S42"/>
</calcChain>
</file>

<file path=xl/sharedStrings.xml><?xml version="1.0" encoding="utf-8"?>
<sst xmlns="http://schemas.openxmlformats.org/spreadsheetml/2006/main" count="201" uniqueCount="79">
  <si>
    <t>MENUISERIE</t>
  </si>
  <si>
    <t>PLOMBERIE</t>
  </si>
  <si>
    <t>ÉLECTRICITÉ</t>
  </si>
  <si>
    <t>DIVERS</t>
  </si>
  <si>
    <t>LAMBRIS</t>
  </si>
  <si>
    <t>REVÊTEMENTS DE SOLS</t>
  </si>
  <si>
    <t>PORTES DE PLACARDS</t>
  </si>
  <si>
    <t>AMÉNAGEMENTS DE PLACARDS</t>
  </si>
  <si>
    <t>PORTES</t>
  </si>
  <si>
    <t>FENÊTRES</t>
  </si>
  <si>
    <t>SANITAIRE</t>
  </si>
  <si>
    <t>ROBINETTERIE</t>
  </si>
  <si>
    <t>ÉVACUATION</t>
  </si>
  <si>
    <t>RÉPARATION</t>
  </si>
  <si>
    <t>CRÉATION</t>
  </si>
  <si>
    <t>RÉNOVATION</t>
  </si>
  <si>
    <t>PRISES / INTERRUPTEUR</t>
  </si>
  <si>
    <t>LUMINAIRE</t>
  </si>
  <si>
    <t>PEINTURE</t>
  </si>
  <si>
    <t>PAPIER PEINT</t>
  </si>
  <si>
    <t>MOQUETTE / LINO</t>
  </si>
  <si>
    <t>CUISINE</t>
  </si>
  <si>
    <t>ÉTUDES</t>
  </si>
  <si>
    <t>ACCOMPAGNEMENT</t>
  </si>
  <si>
    <t>Pose de lambris bois en lame &lt; 10 cm au mur</t>
  </si>
  <si>
    <t>Pose de lambris bois en lame &gt; 10 cm au mur</t>
  </si>
  <si>
    <t>Pose de lambris bois en lame &lt; 10 cm au plafond</t>
  </si>
  <si>
    <t>Pose de lambris bois en lame &gt; 10 cm au plafond</t>
  </si>
  <si>
    <t>Lame stratifié à clipper &lt; 10 cm</t>
  </si>
  <si>
    <t>Lame stratifié à clipper &gt; 10 cm</t>
  </si>
  <si>
    <t>Lame bois à clipper &lt; 10 cm</t>
  </si>
  <si>
    <t>Lame bois à clipper &gt; 10 cm</t>
  </si>
  <si>
    <t>Lame bois à coller &lt; 10 cm</t>
  </si>
  <si>
    <t>Lame bois à coller &gt; 10 cm</t>
  </si>
  <si>
    <t>Lame bois à clouer &lt; 10 cm</t>
  </si>
  <si>
    <t>Lame bois à clouer &gt; 10 cm</t>
  </si>
  <si>
    <t>Portes coulissantes 2 vantaux</t>
  </si>
  <si>
    <t>Portes coulissantes 3 vantaux</t>
  </si>
  <si>
    <t>Portes coulissantes 4 vantaux</t>
  </si>
  <si>
    <t>Portes coulissantes &gt; 4 vantaux</t>
  </si>
  <si>
    <t>&lt; à 1 ml</t>
  </si>
  <si>
    <t>&lt; à 1,50 ml</t>
  </si>
  <si>
    <t>&lt; à 2 ml</t>
  </si>
  <si>
    <t>&gt; à 2 ml</t>
  </si>
  <si>
    <t>Montage de caisson &lt; à 50 cm</t>
  </si>
  <si>
    <t>Montage de caisson &lt; à 100 cm</t>
  </si>
  <si>
    <t>Montage de caisson &gt; à 100 cm</t>
  </si>
  <si>
    <t>Pose de caisson &lt; à 50 cm</t>
  </si>
  <si>
    <t>Pose de caisson &lt; à 100 cm</t>
  </si>
  <si>
    <t>Pose de caisson &gt; à 100 cm</t>
  </si>
  <si>
    <t>Pose de plan de travail stratifié droit</t>
  </si>
  <si>
    <t>Pose de plan de travail stratifié en angle</t>
  </si>
  <si>
    <t>Pose de plan de travail stratifié avec découpe spécifique</t>
  </si>
  <si>
    <t>Pose de plan de travail à carreler droit</t>
  </si>
  <si>
    <t>Pose de plan de travail à carreler en angle</t>
  </si>
  <si>
    <t>Pose de plan de travail à carreler avec découpe spécifique</t>
  </si>
  <si>
    <t>Remplacement de porte seule sur ancienne huisserie</t>
  </si>
  <si>
    <t xml:space="preserve">remplacement bloc porte complet </t>
  </si>
  <si>
    <t>Pose de fenêtre en rénovation &lt; à 1 ml</t>
  </si>
  <si>
    <t>Pose de fenêtre en rénovation &gt; à 1 ml</t>
  </si>
  <si>
    <t>DÉSIGNATIONS</t>
  </si>
  <si>
    <t>MÉTIERS</t>
  </si>
  <si>
    <t>SOUS FAMILLE</t>
  </si>
  <si>
    <t>UNITÉS</t>
  </si>
  <si>
    <t>M²</t>
  </si>
  <si>
    <t>U</t>
  </si>
  <si>
    <t>ML</t>
  </si>
  <si>
    <t>métiers</t>
  </si>
  <si>
    <t>sous familles</t>
  </si>
  <si>
    <t>INTERVENTIONS</t>
  </si>
  <si>
    <t>SOUS FAMILLES</t>
  </si>
  <si>
    <t>LISTE 1</t>
  </si>
  <si>
    <t>LISTE 2</t>
  </si>
  <si>
    <t>LISTE 3</t>
  </si>
  <si>
    <t>QUANTITÉS</t>
  </si>
  <si>
    <t>TARIFS</t>
  </si>
  <si>
    <t>Correspondant à la désignation en bd2</t>
  </si>
  <si>
    <t>Quantités à entrée une fois les autres lignes en place</t>
  </si>
  <si>
    <t>cela doit être égal à la quantitées x par le tarifs en bd2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</si>
</sst>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49"/>
      <name val="Calibri"/>
      <family val="2"/>
    </font>
    <font>
      <sz val="11"/>
      <color indexed="53"/>
      <name val="Calibri"/>
      <family val="2"/>
    </font>
    <font>
      <sz val="11"/>
      <color indexed="57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sz val="11"/>
      <color indexed="36"/>
      <name val="Calibri"/>
      <family val="2"/>
    </font>
    <font>
      <b/>
      <i/>
      <sz val="11"/>
      <color indexed="8"/>
      <name val="Calibri"/>
      <family val="2"/>
    </font>
    <font>
      <sz val="10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/>
    <xf numFmtId="0" fontId="10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0" xfId="0" applyFill="1"/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419100</xdr:colOff>
      <xdr:row>9</xdr:row>
      <xdr:rowOff>161925</xdr:rowOff>
    </xdr:from>
    <xdr:to>
      <xdr:col>10</xdr:col>
      <xdr:colOff>428626</xdr:colOff>
      <xdr:row>16</xdr:row>
      <xdr:rowOff>85727</xdr:rowOff>
    </xdr:to>
    <xdr:cxnSp macro="">
      <xdr:nvCxnSpPr>
        <xdr:cNvPr id="3" name="Connecteur droit avec flèche 2"/>
        <xdr:cNvCxnSpPr/>
      </xdr:nvCxnSpPr>
      <xdr:spPr>
        <a:xfrm rot="16200000" flipV="1">
          <a:off x="7415212" y="2500313"/>
          <a:ext cx="1257302" cy="95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609600</xdr:colOff>
      <xdr:row>16</xdr:row>
      <xdr:rowOff>104775</xdr:rowOff>
    </xdr:from>
    <xdr:to>
      <xdr:col>12</xdr:col>
      <xdr:colOff>209550</xdr:colOff>
      <xdr:row>23</xdr:row>
      <xdr:rowOff>142875</xdr:rowOff>
    </xdr:to>
    <xdr:sp macro="" textlink="">
      <xdr:nvSpPr>
        <xdr:cNvPr id="4" name="Rectangle 3"/>
        <xdr:cNvSpPr/>
      </xdr:nvSpPr>
      <xdr:spPr>
        <a:xfrm>
          <a:off x="5943600" y="3152775"/>
          <a:ext cx="3409950" cy="13716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Affichage dans cette liste déroulante des sous familles de la feuille bd1 en fonction du choix de la première liste</a:t>
          </a:r>
        </a:p>
      </xdr:txBody>
    </xdr:sp>
    <xdr:clientData/>
  </xdr:twoCellAnchor>
  <xdr:twoCellAnchor>
    <xdr:from>
      <xdr:col>17</xdr:col>
      <xdr:colOff>18257</xdr:colOff>
      <xdr:row>9</xdr:row>
      <xdr:rowOff>181769</xdr:rowOff>
    </xdr:from>
    <xdr:to>
      <xdr:col>17</xdr:col>
      <xdr:colOff>19845</xdr:colOff>
      <xdr:row>16</xdr:row>
      <xdr:rowOff>794</xdr:rowOff>
    </xdr:to>
    <xdr:cxnSp macro="">
      <xdr:nvCxnSpPr>
        <xdr:cNvPr id="8" name="Connecteur droit avec flèche 7"/>
        <xdr:cNvCxnSpPr/>
      </xdr:nvCxnSpPr>
      <xdr:spPr>
        <a:xfrm rot="5400000" flipH="1" flipV="1">
          <a:off x="12396788" y="2471738"/>
          <a:ext cx="1152525" cy="158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390525</xdr:colOff>
      <xdr:row>16</xdr:row>
      <xdr:rowOff>76200</xdr:rowOff>
    </xdr:from>
    <xdr:to>
      <xdr:col>19</xdr:col>
      <xdr:colOff>428625</xdr:colOff>
      <xdr:row>23</xdr:row>
      <xdr:rowOff>180975</xdr:rowOff>
    </xdr:to>
    <xdr:sp macro="" textlink="">
      <xdr:nvSpPr>
        <xdr:cNvPr id="9" name="Rectangle 8"/>
        <xdr:cNvSpPr/>
      </xdr:nvSpPr>
      <xdr:spPr>
        <a:xfrm>
          <a:off x="11058525" y="3124200"/>
          <a:ext cx="3848100" cy="143827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Affichage dans cette liste déroulante  des désignations de la feuille bd2</a:t>
          </a:r>
          <a:r>
            <a:rPr lang="fr-FR" sz="1100" baseline="0"/>
            <a:t> en fonction du choix de la liste précédente des sous familles</a:t>
          </a:r>
          <a:endParaRPr lang="fr-FR" sz="1100"/>
        </a:p>
      </xdr:txBody>
    </xdr:sp>
    <xdr:clientData/>
  </xdr:twoCellAnchor>
  <xdr:twoCellAnchor>
    <xdr:from>
      <xdr:col>2</xdr:col>
      <xdr:colOff>38100</xdr:colOff>
      <xdr:row>30</xdr:row>
      <xdr:rowOff>76200</xdr:rowOff>
    </xdr:from>
    <xdr:to>
      <xdr:col>3</xdr:col>
      <xdr:colOff>438150</xdr:colOff>
      <xdr:row>31</xdr:row>
      <xdr:rowOff>95250</xdr:rowOff>
    </xdr:to>
    <xdr:cxnSp macro="">
      <xdr:nvCxnSpPr>
        <xdr:cNvPr id="13" name="Connecteur droit avec flèche 12"/>
        <xdr:cNvCxnSpPr/>
      </xdr:nvCxnSpPr>
      <xdr:spPr>
        <a:xfrm>
          <a:off x="1562100" y="5886450"/>
          <a:ext cx="116205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31</xdr:row>
      <xdr:rowOff>114300</xdr:rowOff>
    </xdr:from>
    <xdr:to>
      <xdr:col>5</xdr:col>
      <xdr:colOff>561975</xdr:colOff>
      <xdr:row>34</xdr:row>
      <xdr:rowOff>0</xdr:rowOff>
    </xdr:to>
    <xdr:cxnSp macro="">
      <xdr:nvCxnSpPr>
        <xdr:cNvPr id="15" name="Connecteur droit avec flèche 14"/>
        <xdr:cNvCxnSpPr/>
      </xdr:nvCxnSpPr>
      <xdr:spPr>
        <a:xfrm flipV="1">
          <a:off x="1543050" y="6115050"/>
          <a:ext cx="28289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</xdr:colOff>
      <xdr:row>31</xdr:row>
      <xdr:rowOff>104775</xdr:rowOff>
    </xdr:from>
    <xdr:to>
      <xdr:col>9</xdr:col>
      <xdr:colOff>685800</xdr:colOff>
      <xdr:row>38</xdr:row>
      <xdr:rowOff>19050</xdr:rowOff>
    </xdr:to>
    <xdr:cxnSp macro="">
      <xdr:nvCxnSpPr>
        <xdr:cNvPr id="17" name="Connecteur droit avec flèche 16"/>
        <xdr:cNvCxnSpPr/>
      </xdr:nvCxnSpPr>
      <xdr:spPr>
        <a:xfrm flipV="1">
          <a:off x="1533525" y="6105525"/>
          <a:ext cx="6010275" cy="1247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66676</xdr:colOff>
      <xdr:row>31</xdr:row>
      <xdr:rowOff>133350</xdr:rowOff>
    </xdr:from>
    <xdr:to>
      <xdr:col>21</xdr:col>
      <xdr:colOff>1</xdr:colOff>
      <xdr:row>41</xdr:row>
      <xdr:rowOff>0</xdr:rowOff>
    </xdr:to>
    <xdr:cxnSp macro="">
      <xdr:nvCxnSpPr>
        <xdr:cNvPr id="19" name="Connecteur droit avec flèche 18"/>
        <xdr:cNvCxnSpPr/>
      </xdr:nvCxnSpPr>
      <xdr:spPr>
        <a:xfrm rot="10800000">
          <a:off x="11496676" y="6134100"/>
          <a:ext cx="4505325" cy="1771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9526</xdr:colOff>
      <xdr:row>31</xdr:row>
      <xdr:rowOff>123826</xdr:rowOff>
    </xdr:from>
    <xdr:to>
      <xdr:col>21</xdr:col>
      <xdr:colOff>19051</xdr:colOff>
      <xdr:row>36</xdr:row>
      <xdr:rowOff>19051</xdr:rowOff>
    </xdr:to>
    <xdr:cxnSp macro="">
      <xdr:nvCxnSpPr>
        <xdr:cNvPr id="21" name="Connecteur droit avec flèche 20"/>
        <xdr:cNvCxnSpPr/>
      </xdr:nvCxnSpPr>
      <xdr:spPr>
        <a:xfrm rot="10800000">
          <a:off x="12963526" y="6124576"/>
          <a:ext cx="3057525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733425</xdr:colOff>
      <xdr:row>31</xdr:row>
      <xdr:rowOff>19050</xdr:rowOff>
    </xdr:from>
    <xdr:to>
      <xdr:col>20</xdr:col>
      <xdr:colOff>752475</xdr:colOff>
      <xdr:row>32</xdr:row>
      <xdr:rowOff>38100</xdr:rowOff>
    </xdr:to>
    <xdr:cxnSp macro="">
      <xdr:nvCxnSpPr>
        <xdr:cNvPr id="23" name="Connecteur droit avec flèche 22"/>
        <xdr:cNvCxnSpPr/>
      </xdr:nvCxnSpPr>
      <xdr:spPr>
        <a:xfrm rot="10800000">
          <a:off x="14449425" y="6019800"/>
          <a:ext cx="154305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49"/>
  <sheetViews>
    <sheetView tabSelected="1" zoomScale="80" zoomScaleNormal="80" workbookViewId="0">
      <selection activeCell="A32" sqref="A32"/>
    </sheetView>
  </sheetViews>
  <sheetFormatPr baseColWidth="10" defaultRowHeight="15"/>
  <cols>
    <col min="4" max="4" width="24.85546875" bestFit="1" customWidth="1"/>
    <col min="9" max="9" width="30.28515625" bestFit="1" customWidth="1"/>
    <col min="15" max="15" width="23" customWidth="1"/>
  </cols>
  <sheetData>
    <row r="1" spans="1:15">
      <c r="A1">
        <v>1</v>
      </c>
    </row>
    <row r="6" spans="1:15">
      <c r="D6" t="s">
        <v>71</v>
      </c>
      <c r="I6" t="s">
        <v>72</v>
      </c>
      <c r="O6" t="s">
        <v>73</v>
      </c>
    </row>
    <row r="11" spans="1:15">
      <c r="D11" s="18" t="s">
        <v>0</v>
      </c>
      <c r="I11" s="18" t="s">
        <v>6</v>
      </c>
      <c r="O11" s="18" t="s">
        <v>38</v>
      </c>
    </row>
    <row r="27" spans="2:22" ht="15.75" thickBot="1"/>
    <row r="28" spans="2:22" ht="21" customHeight="1">
      <c r="D28" s="25" t="s">
        <v>69</v>
      </c>
      <c r="E28" s="20"/>
      <c r="F28" s="25" t="s">
        <v>70</v>
      </c>
      <c r="G28" s="20"/>
      <c r="H28" s="25" t="s">
        <v>60</v>
      </c>
      <c r="I28" s="19"/>
      <c r="J28" s="19"/>
      <c r="K28" s="19"/>
      <c r="L28" s="19"/>
      <c r="M28" s="19"/>
      <c r="N28" s="20"/>
      <c r="O28" s="25" t="s">
        <v>63</v>
      </c>
      <c r="P28" s="20"/>
      <c r="Q28" s="25" t="s">
        <v>74</v>
      </c>
      <c r="R28" s="20"/>
      <c r="S28" s="19" t="s">
        <v>75</v>
      </c>
      <c r="T28" s="20"/>
    </row>
    <row r="29" spans="2:22">
      <c r="D29" s="26"/>
      <c r="E29" s="22"/>
      <c r="F29" s="26"/>
      <c r="G29" s="22"/>
      <c r="H29" s="26"/>
      <c r="I29" s="21"/>
      <c r="J29" s="21"/>
      <c r="K29" s="21"/>
      <c r="L29" s="21"/>
      <c r="M29" s="21"/>
      <c r="N29" s="22"/>
      <c r="O29" s="26"/>
      <c r="P29" s="22"/>
      <c r="Q29" s="26"/>
      <c r="R29" s="22"/>
      <c r="S29" s="21"/>
      <c r="T29" s="22"/>
    </row>
    <row r="30" spans="2:22" ht="15.75" thickBot="1">
      <c r="B30" t="s">
        <v>71</v>
      </c>
      <c r="D30" s="27"/>
      <c r="E30" s="24"/>
      <c r="F30" s="27"/>
      <c r="G30" s="24"/>
      <c r="H30" s="27"/>
      <c r="I30" s="23"/>
      <c r="J30" s="23"/>
      <c r="K30" s="23"/>
      <c r="L30" s="23"/>
      <c r="M30" s="23"/>
      <c r="N30" s="24"/>
      <c r="O30" s="27"/>
      <c r="P30" s="24"/>
      <c r="Q30" s="27"/>
      <c r="R30" s="24"/>
      <c r="S30" s="23"/>
      <c r="T30" s="24"/>
    </row>
    <row r="31" spans="2:22">
      <c r="D31" s="12" t="str">
        <f>D11</f>
        <v>MENUISERIE</v>
      </c>
      <c r="E31" s="14"/>
      <c r="F31" s="12" t="str">
        <f>I11</f>
        <v>PORTES DE PLACARDS</v>
      </c>
      <c r="G31" s="14"/>
      <c r="H31" s="12" t="str">
        <f>IF(O11="","",O11)</f>
        <v>Portes coulissantes 4 vantaux</v>
      </c>
      <c r="I31" s="13"/>
      <c r="J31" s="13"/>
      <c r="K31" s="13"/>
      <c r="L31" s="13"/>
      <c r="M31" s="13"/>
      <c r="N31" s="14"/>
      <c r="O31" s="12" t="str">
        <f ca="1">IF(H31="","",VLOOKUP(H31,'bd2'!$C$2:$E$38,2,FALSE))</f>
        <v>U</v>
      </c>
      <c r="P31" s="14"/>
      <c r="Q31" s="12">
        <v>5</v>
      </c>
      <c r="R31" s="14"/>
      <c r="S31" s="13">
        <f ca="1">IF(H31="","",VLOOKUP(H31,'bd2'!$C$2:$E$38,3,FALSE)*Q31)</f>
        <v>20</v>
      </c>
      <c r="T31" s="14"/>
    </row>
    <row r="32" spans="2:22">
      <c r="D32" s="12"/>
      <c r="E32" s="14"/>
      <c r="F32" s="12"/>
      <c r="G32" s="14"/>
      <c r="H32" s="12"/>
      <c r="I32" s="13"/>
      <c r="J32" s="13"/>
      <c r="K32" s="13"/>
      <c r="L32" s="13"/>
      <c r="M32" s="13"/>
      <c r="N32" s="14"/>
      <c r="O32" s="12" t="str">
        <f ca="1">IF(H32="","",VLOOKUP(H32,'bd2'!$C$2:$E$38,2,FALSE))</f>
        <v/>
      </c>
      <c r="P32" s="14"/>
      <c r="Q32" s="12"/>
      <c r="R32" s="14"/>
      <c r="S32" s="13" t="str">
        <f ca="1">IF(H32="","",VLOOKUP(H32,'bd2'!$C$2:$E$38,3,FALSE)*Q32)</f>
        <v/>
      </c>
      <c r="T32" s="14"/>
      <c r="V32" t="s">
        <v>78</v>
      </c>
    </row>
    <row r="33" spans="2:22">
      <c r="D33" s="12"/>
      <c r="E33" s="14"/>
      <c r="F33" s="12"/>
      <c r="G33" s="14"/>
      <c r="H33" s="12"/>
      <c r="I33" s="13"/>
      <c r="J33" s="13"/>
      <c r="K33" s="13"/>
      <c r="L33" s="13"/>
      <c r="M33" s="13"/>
      <c r="N33" s="14"/>
      <c r="O33" s="12" t="str">
        <f ca="1">IF(H33="","",VLOOKUP(H33,'bd2'!$C$2:$E$38,2,FALSE))</f>
        <v/>
      </c>
      <c r="P33" s="14"/>
      <c r="Q33" s="12"/>
      <c r="R33" s="14"/>
      <c r="S33" s="13" t="str">
        <f ca="1">IF(H33="","",VLOOKUP(H33,'bd2'!$C$2:$E$38,3,FALSE)*Q33)</f>
        <v/>
      </c>
      <c r="T33" s="14"/>
    </row>
    <row r="34" spans="2:22">
      <c r="B34" t="s">
        <v>72</v>
      </c>
      <c r="D34" s="12"/>
      <c r="E34" s="14"/>
      <c r="F34" s="12"/>
      <c r="G34" s="14"/>
      <c r="H34" s="12"/>
      <c r="I34" s="13"/>
      <c r="J34" s="13"/>
      <c r="K34" s="13"/>
      <c r="L34" s="13"/>
      <c r="M34" s="13"/>
      <c r="N34" s="14"/>
      <c r="O34" s="12" t="str">
        <f ca="1">IF(H34="","",VLOOKUP(H34,'bd2'!$C$2:$E$38,2,FALSE))</f>
        <v/>
      </c>
      <c r="P34" s="14"/>
      <c r="Q34" s="12"/>
      <c r="R34" s="14"/>
      <c r="S34" s="13" t="str">
        <f ca="1">IF(H34="","",VLOOKUP(H34,'bd2'!$C$2:$E$38,3,FALSE)*Q34)</f>
        <v/>
      </c>
      <c r="T34" s="14"/>
    </row>
    <row r="35" spans="2:22">
      <c r="D35" s="12"/>
      <c r="E35" s="14"/>
      <c r="F35" s="12"/>
      <c r="G35" s="14"/>
      <c r="H35" s="12"/>
      <c r="I35" s="13"/>
      <c r="J35" s="13"/>
      <c r="K35" s="13"/>
      <c r="L35" s="13"/>
      <c r="M35" s="13"/>
      <c r="N35" s="14"/>
      <c r="O35" s="12" t="str">
        <f ca="1">IF(H35="","",VLOOKUP(H35,'bd2'!$C$2:$E$38,2,FALSE))</f>
        <v/>
      </c>
      <c r="P35" s="14"/>
      <c r="Q35" s="12"/>
      <c r="R35" s="14"/>
      <c r="S35" s="13" t="str">
        <f ca="1">IF(H35="","",VLOOKUP(H35,'bd2'!$C$2:$E$38,3,FALSE)*Q35)</f>
        <v/>
      </c>
      <c r="T35" s="14"/>
    </row>
    <row r="36" spans="2:22">
      <c r="D36" s="12"/>
      <c r="E36" s="14"/>
      <c r="F36" s="12"/>
      <c r="G36" s="14"/>
      <c r="H36" s="12"/>
      <c r="I36" s="13"/>
      <c r="J36" s="13"/>
      <c r="K36" s="13"/>
      <c r="L36" s="13"/>
      <c r="M36" s="13"/>
      <c r="N36" s="14"/>
      <c r="O36" s="12" t="str">
        <f ca="1">IF(H36="","",VLOOKUP(H36,'bd2'!$C$2:$E$38,2,FALSE))</f>
        <v/>
      </c>
      <c r="P36" s="14"/>
      <c r="Q36" s="12"/>
      <c r="R36" s="14"/>
      <c r="S36" s="13" t="str">
        <f ca="1">IF(H36="","",VLOOKUP(H36,'bd2'!$C$2:$E$38,3,FALSE)*Q36)</f>
        <v/>
      </c>
      <c r="T36" s="14"/>
      <c r="V36" t="s">
        <v>77</v>
      </c>
    </row>
    <row r="37" spans="2:22">
      <c r="D37" s="12"/>
      <c r="E37" s="14"/>
      <c r="F37" s="12"/>
      <c r="G37" s="14"/>
      <c r="H37" s="12"/>
      <c r="I37" s="13"/>
      <c r="J37" s="13"/>
      <c r="K37" s="13"/>
      <c r="L37" s="13"/>
      <c r="M37" s="13"/>
      <c r="N37" s="14"/>
      <c r="O37" s="12" t="str">
        <f ca="1">IF(H37="","",VLOOKUP(H37,'bd2'!$C$2:$E$38,2,FALSE))</f>
        <v/>
      </c>
      <c r="P37" s="14"/>
      <c r="Q37" s="12"/>
      <c r="R37" s="14"/>
      <c r="S37" s="13" t="str">
        <f ca="1">IF(H37="","",VLOOKUP(H37,'bd2'!$C$2:$E$38,3,FALSE)*Q37)</f>
        <v/>
      </c>
      <c r="T37" s="14"/>
    </row>
    <row r="38" spans="2:22">
      <c r="B38" t="s">
        <v>73</v>
      </c>
      <c r="D38" s="12"/>
      <c r="E38" s="14"/>
      <c r="F38" s="12"/>
      <c r="G38" s="14"/>
      <c r="H38" s="12"/>
      <c r="I38" s="13"/>
      <c r="J38" s="13"/>
      <c r="K38" s="13"/>
      <c r="L38" s="13"/>
      <c r="M38" s="13"/>
      <c r="N38" s="14"/>
      <c r="O38" s="12" t="str">
        <f ca="1">IF(H38="","",VLOOKUP(H38,'bd2'!$C$2:$E$38,2,FALSE))</f>
        <v/>
      </c>
      <c r="P38" s="14"/>
      <c r="Q38" s="12"/>
      <c r="R38" s="14"/>
      <c r="S38" s="13" t="str">
        <f ca="1">IF(H38="","",VLOOKUP(H38,'bd2'!$C$2:$E$38,3,FALSE)*Q38)</f>
        <v/>
      </c>
      <c r="T38" s="14"/>
    </row>
    <row r="39" spans="2:22">
      <c r="D39" s="12"/>
      <c r="E39" s="14"/>
      <c r="F39" s="12"/>
      <c r="G39" s="14"/>
      <c r="H39" s="12"/>
      <c r="I39" s="13"/>
      <c r="J39" s="13"/>
      <c r="K39" s="13"/>
      <c r="L39" s="13"/>
      <c r="M39" s="13"/>
      <c r="N39" s="14"/>
      <c r="O39" s="12" t="str">
        <f ca="1">IF(H39="","",VLOOKUP(H39,'bd2'!$C$2:$E$38,2,FALSE))</f>
        <v/>
      </c>
      <c r="P39" s="14"/>
      <c r="Q39" s="12"/>
      <c r="R39" s="14"/>
      <c r="S39" s="13" t="str">
        <f ca="1">IF(H39="","",VLOOKUP(H39,'bd2'!$C$2:$E$38,3,FALSE))</f>
        <v/>
      </c>
      <c r="T39" s="14"/>
    </row>
    <row r="40" spans="2:22">
      <c r="D40" s="12"/>
      <c r="E40" s="14"/>
      <c r="F40" s="12"/>
      <c r="G40" s="14"/>
      <c r="H40" s="12"/>
      <c r="I40" s="13"/>
      <c r="J40" s="13"/>
      <c r="K40" s="13"/>
      <c r="L40" s="13"/>
      <c r="M40" s="13"/>
      <c r="N40" s="14"/>
      <c r="O40" s="12" t="str">
        <f ca="1">IF(H40="","",VLOOKUP(H40,'bd2'!$C$2:$E$38,2,FALSE))</f>
        <v/>
      </c>
      <c r="P40" s="14"/>
      <c r="Q40" s="12"/>
      <c r="R40" s="14"/>
      <c r="S40" s="13" t="str">
        <f ca="1">IF(H40="","",VLOOKUP(H40,'bd2'!$C$2:$E$38,3,FALSE))</f>
        <v/>
      </c>
      <c r="T40" s="14"/>
    </row>
    <row r="41" spans="2:22">
      <c r="D41" s="12"/>
      <c r="E41" s="14"/>
      <c r="F41" s="12"/>
      <c r="G41" s="14"/>
      <c r="H41" s="12"/>
      <c r="I41" s="13"/>
      <c r="J41" s="13"/>
      <c r="K41" s="13"/>
      <c r="L41" s="13"/>
      <c r="M41" s="13"/>
      <c r="N41" s="14"/>
      <c r="O41" s="12"/>
      <c r="P41" s="14"/>
      <c r="Q41" s="12"/>
      <c r="R41" s="14"/>
      <c r="S41" s="13" t="str">
        <f ca="1">IF(H41="","",VLOOKUP(H41,'bd2'!$C$2:$E$38,3,FALSE))</f>
        <v/>
      </c>
      <c r="T41" s="14"/>
      <c r="V41" t="s">
        <v>76</v>
      </c>
    </row>
    <row r="42" spans="2:22">
      <c r="D42" s="12"/>
      <c r="E42" s="14"/>
      <c r="F42" s="12"/>
      <c r="G42" s="14"/>
      <c r="H42" s="12"/>
      <c r="I42" s="13"/>
      <c r="J42" s="13"/>
      <c r="K42" s="13"/>
      <c r="L42" s="13"/>
      <c r="M42" s="13"/>
      <c r="N42" s="14"/>
      <c r="O42" s="12"/>
      <c r="P42" s="14"/>
      <c r="Q42" s="12"/>
      <c r="R42" s="14"/>
      <c r="S42" s="13" t="str">
        <f ca="1">IF(H42="","",VLOOKUP(H42,'bd2'!$C$2:$E$38,3,FALSE))</f>
        <v/>
      </c>
      <c r="T42" s="14"/>
    </row>
    <row r="43" spans="2:22">
      <c r="D43" s="12"/>
      <c r="E43" s="14"/>
      <c r="F43" s="12"/>
      <c r="G43" s="14"/>
      <c r="H43" s="12"/>
      <c r="I43" s="13"/>
      <c r="J43" s="13"/>
      <c r="K43" s="13"/>
      <c r="L43" s="13"/>
      <c r="M43" s="13"/>
      <c r="N43" s="14"/>
      <c r="O43" s="12"/>
      <c r="P43" s="14"/>
      <c r="Q43" s="12"/>
      <c r="R43" s="14"/>
      <c r="S43" s="13"/>
      <c r="T43" s="14"/>
    </row>
    <row r="44" spans="2:22">
      <c r="D44" s="12"/>
      <c r="E44" s="14"/>
      <c r="F44" s="12"/>
      <c r="G44" s="14"/>
      <c r="H44" s="12"/>
      <c r="I44" s="13"/>
      <c r="J44" s="13"/>
      <c r="K44" s="13"/>
      <c r="L44" s="13"/>
      <c r="M44" s="13"/>
      <c r="N44" s="14"/>
      <c r="O44" s="12"/>
      <c r="P44" s="14"/>
      <c r="Q44" s="12"/>
      <c r="R44" s="14"/>
      <c r="S44" s="13"/>
      <c r="T44" s="14"/>
    </row>
    <row r="45" spans="2:22">
      <c r="D45" s="12"/>
      <c r="E45" s="14"/>
      <c r="F45" s="12"/>
      <c r="G45" s="14"/>
      <c r="H45" s="12"/>
      <c r="I45" s="13"/>
      <c r="J45" s="13"/>
      <c r="K45" s="13"/>
      <c r="L45" s="13"/>
      <c r="M45" s="13"/>
      <c r="N45" s="14"/>
      <c r="O45" s="12"/>
      <c r="P45" s="14"/>
      <c r="Q45" s="12"/>
      <c r="R45" s="14"/>
      <c r="S45" s="13"/>
      <c r="T45" s="14"/>
    </row>
    <row r="46" spans="2:22">
      <c r="D46" s="12"/>
      <c r="E46" s="14"/>
      <c r="F46" s="12"/>
      <c r="G46" s="14"/>
      <c r="H46" s="12"/>
      <c r="I46" s="13"/>
      <c r="J46" s="13"/>
      <c r="K46" s="13"/>
      <c r="L46" s="13"/>
      <c r="M46" s="13"/>
      <c r="N46" s="14"/>
      <c r="O46" s="12"/>
      <c r="P46" s="14"/>
      <c r="Q46" s="12"/>
      <c r="R46" s="14"/>
      <c r="S46" s="13"/>
      <c r="T46" s="14"/>
    </row>
    <row r="47" spans="2:22">
      <c r="D47" s="12"/>
      <c r="E47" s="14"/>
      <c r="F47" s="12"/>
      <c r="G47" s="14"/>
      <c r="H47" s="12"/>
      <c r="I47" s="13"/>
      <c r="J47" s="13"/>
      <c r="K47" s="13"/>
      <c r="L47" s="13"/>
      <c r="M47" s="13"/>
      <c r="N47" s="14"/>
      <c r="O47" s="12"/>
      <c r="P47" s="14"/>
      <c r="Q47" s="12"/>
      <c r="R47" s="14"/>
      <c r="S47" s="13"/>
      <c r="T47" s="14"/>
    </row>
    <row r="48" spans="2:22">
      <c r="D48" s="12"/>
      <c r="E48" s="14"/>
      <c r="F48" s="12"/>
      <c r="G48" s="14"/>
      <c r="H48" s="12"/>
      <c r="I48" s="13"/>
      <c r="J48" s="13"/>
      <c r="K48" s="13"/>
      <c r="L48" s="13"/>
      <c r="M48" s="13"/>
      <c r="N48" s="14"/>
      <c r="O48" s="12"/>
      <c r="P48" s="14"/>
      <c r="Q48" s="12"/>
      <c r="R48" s="14"/>
      <c r="S48" s="13"/>
      <c r="T48" s="14"/>
    </row>
    <row r="49" spans="4:20" ht="15.75" thickBot="1">
      <c r="D49" s="15"/>
      <c r="E49" s="17"/>
      <c r="F49" s="15"/>
      <c r="G49" s="17"/>
      <c r="H49" s="15"/>
      <c r="I49" s="16"/>
      <c r="J49" s="16"/>
      <c r="K49" s="16"/>
      <c r="L49" s="16"/>
      <c r="M49" s="16"/>
      <c r="N49" s="17"/>
      <c r="O49" s="15"/>
      <c r="P49" s="17"/>
      <c r="Q49" s="15"/>
      <c r="R49" s="17"/>
      <c r="S49" s="16"/>
      <c r="T49" s="17"/>
    </row>
  </sheetData>
  <mergeCells count="6">
    <mergeCell ref="S28:T30"/>
    <mergeCell ref="D28:E30"/>
    <mergeCell ref="F28:G30"/>
    <mergeCell ref="H28:N30"/>
    <mergeCell ref="O28:P30"/>
    <mergeCell ref="Q28:R30"/>
  </mergeCells>
  <phoneticPr fontId="11" type="noConversion"/>
  <dataValidations count="3">
    <dataValidation type="list" allowBlank="1" showInputMessage="1" showErrorMessage="1" sqref="D11">
      <formula1>metier</formula1>
    </dataValidation>
    <dataValidation type="list" allowBlank="1" showInputMessage="1" showErrorMessage="1" sqref="I11">
      <formula1>INDIRECT($D$11)</formula1>
    </dataValidation>
    <dataValidation type="list" allowBlank="1" showInputMessage="1" showErrorMessage="1" sqref="O11">
      <formula1>Liste3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7"/>
  <sheetViews>
    <sheetView workbookViewId="0">
      <selection activeCell="A5" sqref="A5"/>
    </sheetView>
  </sheetViews>
  <sheetFormatPr baseColWidth="10" defaultRowHeight="15"/>
  <cols>
    <col min="1" max="1" width="41.28515625" bestFit="1" customWidth="1"/>
    <col min="2" max="2" width="28.85546875" bestFit="1" customWidth="1"/>
    <col min="3" max="3" width="27.85546875" bestFit="1" customWidth="1"/>
    <col min="4" max="4" width="26.42578125" bestFit="1" customWidth="1"/>
    <col min="5" max="5" width="38.28515625" bestFit="1" customWidth="1"/>
    <col min="6" max="6" width="10.28515625" bestFit="1" customWidth="1"/>
    <col min="7" max="7" width="10" bestFit="1" customWidth="1"/>
    <col min="8" max="8" width="12.42578125" bestFit="1" customWidth="1"/>
    <col min="9" max="9" width="9.42578125" bestFit="1" customWidth="1"/>
  </cols>
  <sheetData>
    <row r="1" spans="1:9" s="11" customFormat="1" ht="18.75">
      <c r="A1" s="11" t="s">
        <v>67</v>
      </c>
      <c r="B1" s="11" t="s">
        <v>68</v>
      </c>
    </row>
    <row r="2" spans="1:9" s="10" customFormat="1" ht="12.75">
      <c r="A2" s="10" t="s">
        <v>0</v>
      </c>
      <c r="B2" s="10" t="s">
        <v>4</v>
      </c>
      <c r="C2" s="10" t="s">
        <v>5</v>
      </c>
      <c r="D2" s="10" t="s">
        <v>6</v>
      </c>
      <c r="E2" s="10" t="s">
        <v>7</v>
      </c>
      <c r="F2" s="10" t="s">
        <v>21</v>
      </c>
      <c r="G2" s="10" t="s">
        <v>8</v>
      </c>
      <c r="H2" s="10" t="s">
        <v>9</v>
      </c>
      <c r="I2" s="10" t="s">
        <v>3</v>
      </c>
    </row>
    <row r="3" spans="1:9" s="10" customFormat="1" ht="12.75">
      <c r="A3" s="10" t="s">
        <v>1</v>
      </c>
      <c r="B3" s="10" t="s">
        <v>11</v>
      </c>
      <c r="C3" s="10" t="s">
        <v>12</v>
      </c>
      <c r="D3" s="10" t="s">
        <v>13</v>
      </c>
      <c r="E3" s="10" t="s">
        <v>3</v>
      </c>
    </row>
    <row r="4" spans="1:9" s="10" customFormat="1" ht="12.75">
      <c r="A4" s="10" t="s">
        <v>10</v>
      </c>
      <c r="B4" s="10" t="s">
        <v>14</v>
      </c>
      <c r="C4" s="10" t="s">
        <v>15</v>
      </c>
      <c r="D4" s="10" t="s">
        <v>3</v>
      </c>
    </row>
    <row r="5" spans="1:9" s="10" customFormat="1" ht="12.75">
      <c r="A5" s="10" t="s">
        <v>2</v>
      </c>
      <c r="B5" s="10" t="s">
        <v>16</v>
      </c>
      <c r="C5" s="10" t="s">
        <v>17</v>
      </c>
      <c r="D5" s="10" t="s">
        <v>3</v>
      </c>
    </row>
    <row r="6" spans="1:9" s="10" customFormat="1" ht="12.75">
      <c r="A6" s="10" t="s">
        <v>18</v>
      </c>
      <c r="B6" s="10" t="s">
        <v>18</v>
      </c>
      <c r="C6" s="10" t="s">
        <v>19</v>
      </c>
      <c r="D6" s="10" t="s">
        <v>20</v>
      </c>
      <c r="E6" s="10" t="s">
        <v>3</v>
      </c>
    </row>
    <row r="7" spans="1:9" s="10" customFormat="1" ht="12.75">
      <c r="A7" s="10" t="s">
        <v>3</v>
      </c>
      <c r="B7" s="10" t="s">
        <v>22</v>
      </c>
      <c r="C7" s="10" t="s">
        <v>23</v>
      </c>
    </row>
  </sheetData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38"/>
  <sheetViews>
    <sheetView workbookViewId="0"/>
  </sheetViews>
  <sheetFormatPr baseColWidth="10" defaultRowHeight="15"/>
  <cols>
    <col min="2" max="2" width="28.85546875" bestFit="1" customWidth="1"/>
    <col min="3" max="3" width="53.140625" bestFit="1" customWidth="1"/>
  </cols>
  <sheetData>
    <row r="1" spans="1:5" s="9" customFormat="1">
      <c r="A1" s="8" t="s">
        <v>61</v>
      </c>
      <c r="B1" s="8" t="s">
        <v>62</v>
      </c>
      <c r="C1" s="8" t="s">
        <v>60</v>
      </c>
      <c r="D1" s="8" t="s">
        <v>63</v>
      </c>
      <c r="E1" s="8" t="s">
        <v>75</v>
      </c>
    </row>
    <row r="2" spans="1:5">
      <c r="A2" t="s">
        <v>0</v>
      </c>
      <c r="B2" s="1" t="s">
        <v>4</v>
      </c>
      <c r="C2" t="s">
        <v>24</v>
      </c>
      <c r="D2" t="s">
        <v>64</v>
      </c>
      <c r="E2">
        <v>10</v>
      </c>
    </row>
    <row r="3" spans="1:5">
      <c r="A3" t="s">
        <v>0</v>
      </c>
      <c r="B3" s="1" t="s">
        <v>4</v>
      </c>
      <c r="C3" t="s">
        <v>25</v>
      </c>
      <c r="D3" t="s">
        <v>64</v>
      </c>
      <c r="E3">
        <v>5</v>
      </c>
    </row>
    <row r="4" spans="1:5">
      <c r="A4" t="s">
        <v>0</v>
      </c>
      <c r="B4" s="1" t="s">
        <v>4</v>
      </c>
      <c r="C4" t="s">
        <v>26</v>
      </c>
      <c r="D4" t="s">
        <v>64</v>
      </c>
    </row>
    <row r="5" spans="1:5">
      <c r="A5" t="s">
        <v>0</v>
      </c>
      <c r="B5" s="1" t="s">
        <v>4</v>
      </c>
      <c r="C5" t="s">
        <v>27</v>
      </c>
      <c r="D5" t="s">
        <v>64</v>
      </c>
    </row>
    <row r="6" spans="1:5">
      <c r="A6" t="s">
        <v>0</v>
      </c>
      <c r="B6" s="2" t="s">
        <v>5</v>
      </c>
      <c r="C6" t="s">
        <v>28</v>
      </c>
      <c r="D6" t="s">
        <v>64</v>
      </c>
    </row>
    <row r="7" spans="1:5">
      <c r="A7" t="s">
        <v>0</v>
      </c>
      <c r="B7" s="2" t="s">
        <v>5</v>
      </c>
      <c r="C7" t="s">
        <v>29</v>
      </c>
      <c r="D7" t="s">
        <v>64</v>
      </c>
    </row>
    <row r="8" spans="1:5">
      <c r="A8" t="s">
        <v>0</v>
      </c>
      <c r="B8" s="2" t="s">
        <v>5</v>
      </c>
      <c r="C8" t="s">
        <v>30</v>
      </c>
      <c r="D8" t="s">
        <v>64</v>
      </c>
    </row>
    <row r="9" spans="1:5">
      <c r="A9" t="s">
        <v>0</v>
      </c>
      <c r="B9" s="2" t="s">
        <v>5</v>
      </c>
      <c r="C9" t="s">
        <v>31</v>
      </c>
      <c r="D9" t="s">
        <v>64</v>
      </c>
    </row>
    <row r="10" spans="1:5">
      <c r="A10" t="s">
        <v>0</v>
      </c>
      <c r="B10" s="2" t="s">
        <v>5</v>
      </c>
      <c r="C10" t="s">
        <v>32</v>
      </c>
      <c r="D10" t="s">
        <v>64</v>
      </c>
    </row>
    <row r="11" spans="1:5">
      <c r="A11" t="s">
        <v>0</v>
      </c>
      <c r="B11" s="2" t="s">
        <v>5</v>
      </c>
      <c r="C11" t="s">
        <v>33</v>
      </c>
      <c r="D11" t="s">
        <v>64</v>
      </c>
    </row>
    <row r="12" spans="1:5">
      <c r="A12" t="s">
        <v>0</v>
      </c>
      <c r="B12" s="2" t="s">
        <v>5</v>
      </c>
      <c r="C12" t="s">
        <v>34</v>
      </c>
      <c r="D12" t="s">
        <v>64</v>
      </c>
    </row>
    <row r="13" spans="1:5">
      <c r="A13" t="s">
        <v>0</v>
      </c>
      <c r="B13" s="2" t="s">
        <v>5</v>
      </c>
      <c r="C13" t="s">
        <v>35</v>
      </c>
      <c r="D13" t="s">
        <v>64</v>
      </c>
    </row>
    <row r="14" spans="1:5">
      <c r="A14" t="s">
        <v>0</v>
      </c>
      <c r="B14" s="4" t="s">
        <v>6</v>
      </c>
      <c r="C14" t="s">
        <v>36</v>
      </c>
      <c r="D14" t="s">
        <v>65</v>
      </c>
    </row>
    <row r="15" spans="1:5">
      <c r="A15" t="s">
        <v>0</v>
      </c>
      <c r="B15" s="4" t="s">
        <v>6</v>
      </c>
      <c r="C15" t="s">
        <v>37</v>
      </c>
      <c r="D15" t="s">
        <v>65</v>
      </c>
    </row>
    <row r="16" spans="1:5">
      <c r="A16" t="s">
        <v>0</v>
      </c>
      <c r="B16" s="4" t="s">
        <v>6</v>
      </c>
      <c r="C16" t="s">
        <v>38</v>
      </c>
      <c r="D16" t="s">
        <v>65</v>
      </c>
      <c r="E16">
        <v>4</v>
      </c>
    </row>
    <row r="17" spans="1:4">
      <c r="A17" t="s">
        <v>0</v>
      </c>
      <c r="B17" s="4" t="s">
        <v>6</v>
      </c>
      <c r="C17" t="s">
        <v>39</v>
      </c>
      <c r="D17" t="s">
        <v>65</v>
      </c>
    </row>
    <row r="18" spans="1:4">
      <c r="A18" t="s">
        <v>0</v>
      </c>
      <c r="B18" s="5" t="s">
        <v>7</v>
      </c>
      <c r="C18" t="s">
        <v>40</v>
      </c>
      <c r="D18" t="s">
        <v>65</v>
      </c>
    </row>
    <row r="19" spans="1:4">
      <c r="A19" t="s">
        <v>0</v>
      </c>
      <c r="B19" s="5" t="s">
        <v>7</v>
      </c>
      <c r="C19" t="s">
        <v>41</v>
      </c>
      <c r="D19" t="s">
        <v>65</v>
      </c>
    </row>
    <row r="20" spans="1:4">
      <c r="A20" t="s">
        <v>0</v>
      </c>
      <c r="B20" s="5" t="s">
        <v>7</v>
      </c>
      <c r="C20" t="s">
        <v>42</v>
      </c>
      <c r="D20" t="s">
        <v>65</v>
      </c>
    </row>
    <row r="21" spans="1:4">
      <c r="A21" t="s">
        <v>0</v>
      </c>
      <c r="B21" s="5" t="s">
        <v>7</v>
      </c>
      <c r="C21" t="s">
        <v>43</v>
      </c>
      <c r="D21" t="s">
        <v>65</v>
      </c>
    </row>
    <row r="22" spans="1:4">
      <c r="A22" t="s">
        <v>0</v>
      </c>
      <c r="B22" s="6" t="s">
        <v>21</v>
      </c>
      <c r="C22" t="s">
        <v>44</v>
      </c>
      <c r="D22" t="s">
        <v>65</v>
      </c>
    </row>
    <row r="23" spans="1:4">
      <c r="A23" t="s">
        <v>0</v>
      </c>
      <c r="B23" s="6" t="s">
        <v>21</v>
      </c>
      <c r="C23" t="s">
        <v>45</v>
      </c>
      <c r="D23" t="s">
        <v>65</v>
      </c>
    </row>
    <row r="24" spans="1:4">
      <c r="A24" t="s">
        <v>0</v>
      </c>
      <c r="B24" s="6" t="s">
        <v>21</v>
      </c>
      <c r="C24" t="s">
        <v>46</v>
      </c>
      <c r="D24" t="s">
        <v>65</v>
      </c>
    </row>
    <row r="25" spans="1:4">
      <c r="A25" t="s">
        <v>0</v>
      </c>
      <c r="B25" s="6" t="s">
        <v>21</v>
      </c>
      <c r="C25" t="s">
        <v>47</v>
      </c>
      <c r="D25" t="s">
        <v>65</v>
      </c>
    </row>
    <row r="26" spans="1:4">
      <c r="A26" t="s">
        <v>0</v>
      </c>
      <c r="B26" s="6" t="s">
        <v>21</v>
      </c>
      <c r="C26" t="s">
        <v>48</v>
      </c>
      <c r="D26" t="s">
        <v>65</v>
      </c>
    </row>
    <row r="27" spans="1:4">
      <c r="A27" t="s">
        <v>0</v>
      </c>
      <c r="B27" s="6" t="s">
        <v>21</v>
      </c>
      <c r="C27" t="s">
        <v>49</v>
      </c>
      <c r="D27" t="s">
        <v>65</v>
      </c>
    </row>
    <row r="28" spans="1:4">
      <c r="A28" t="s">
        <v>0</v>
      </c>
      <c r="B28" s="6" t="s">
        <v>21</v>
      </c>
      <c r="C28" t="s">
        <v>50</v>
      </c>
      <c r="D28" t="s">
        <v>66</v>
      </c>
    </row>
    <row r="29" spans="1:4">
      <c r="A29" t="s">
        <v>0</v>
      </c>
      <c r="B29" s="6" t="s">
        <v>21</v>
      </c>
      <c r="C29" t="s">
        <v>51</v>
      </c>
      <c r="D29" t="s">
        <v>66</v>
      </c>
    </row>
    <row r="30" spans="1:4">
      <c r="A30" t="s">
        <v>0</v>
      </c>
      <c r="B30" s="6" t="s">
        <v>21</v>
      </c>
      <c r="C30" t="s">
        <v>52</v>
      </c>
      <c r="D30" t="s">
        <v>66</v>
      </c>
    </row>
    <row r="31" spans="1:4">
      <c r="A31" t="s">
        <v>0</v>
      </c>
      <c r="B31" s="6" t="s">
        <v>21</v>
      </c>
      <c r="C31" t="s">
        <v>53</v>
      </c>
      <c r="D31" t="s">
        <v>66</v>
      </c>
    </row>
    <row r="32" spans="1:4">
      <c r="A32" t="s">
        <v>0</v>
      </c>
      <c r="B32" s="6" t="s">
        <v>21</v>
      </c>
      <c r="C32" t="s">
        <v>54</v>
      </c>
      <c r="D32" t="s">
        <v>66</v>
      </c>
    </row>
    <row r="33" spans="1:4">
      <c r="A33" t="s">
        <v>0</v>
      </c>
      <c r="B33" s="6" t="s">
        <v>21</v>
      </c>
      <c r="C33" t="s">
        <v>55</v>
      </c>
      <c r="D33" t="s">
        <v>66</v>
      </c>
    </row>
    <row r="34" spans="1:4">
      <c r="A34" t="s">
        <v>0</v>
      </c>
      <c r="B34" s="7" t="s">
        <v>8</v>
      </c>
      <c r="C34" t="s">
        <v>56</v>
      </c>
      <c r="D34" t="s">
        <v>65</v>
      </c>
    </row>
    <row r="35" spans="1:4">
      <c r="A35" t="s">
        <v>0</v>
      </c>
      <c r="B35" s="7" t="s">
        <v>8</v>
      </c>
      <c r="C35" t="s">
        <v>57</v>
      </c>
      <c r="D35" t="s">
        <v>65</v>
      </c>
    </row>
    <row r="36" spans="1:4">
      <c r="A36" t="s">
        <v>0</v>
      </c>
      <c r="B36" s="3" t="s">
        <v>9</v>
      </c>
      <c r="C36" t="s">
        <v>58</v>
      </c>
      <c r="D36" t="s">
        <v>65</v>
      </c>
    </row>
    <row r="37" spans="1:4">
      <c r="A37" t="s">
        <v>0</v>
      </c>
      <c r="B37" s="3" t="s">
        <v>9</v>
      </c>
      <c r="C37" t="s">
        <v>59</v>
      </c>
      <c r="D37" t="s">
        <v>65</v>
      </c>
    </row>
    <row r="38" spans="1:4">
      <c r="A38" t="s">
        <v>0</v>
      </c>
      <c r="B38" t="s">
        <v>3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bd1</vt:lpstr>
      <vt:lpstr>bd2</vt:lpstr>
      <vt:lpstr>divers</vt:lpstr>
      <vt:lpstr>électricité</vt:lpstr>
      <vt:lpstr>menu</vt:lpstr>
      <vt:lpstr>menuiserie</vt:lpstr>
      <vt:lpstr>metier</vt:lpstr>
      <vt:lpstr>peinture</vt:lpstr>
      <vt:lpstr>plat</vt:lpstr>
      <vt:lpstr>plomberie</vt:lpstr>
      <vt:lpstr>sanitaire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REDOIS</dc:creator>
  <cp:lastModifiedBy>CE AGNETZ</cp:lastModifiedBy>
  <dcterms:created xsi:type="dcterms:W3CDTF">2010-11-22T06:19:32Z</dcterms:created>
  <dcterms:modified xsi:type="dcterms:W3CDTF">2010-11-25T22:10:41Z</dcterms:modified>
</cp:coreProperties>
</file>