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\Documents\"/>
    </mc:Choice>
  </mc:AlternateContent>
  <xr:revisionPtr revIDLastSave="0" documentId="13_ncr:1_{049077F8-E7D6-4B4C-BE3F-05CC5B608EB6}" xr6:coauthVersionLast="36" xr6:coauthVersionMax="36" xr10:uidLastSave="{00000000-0000-0000-0000-000000000000}"/>
  <bookViews>
    <workbookView xWindow="0" yWindow="0" windowWidth="28800" windowHeight="12225" xr2:uid="{EF6CC2EB-B796-4E4A-9C33-28D56B5E7D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B17" i="1"/>
  <c r="LO16" i="1"/>
  <c r="C16" i="1"/>
  <c r="B16" i="1"/>
  <c r="LR15" i="1"/>
  <c r="C15" i="1"/>
  <c r="B15" i="1"/>
  <c r="MX14" i="1"/>
  <c r="B14" i="1" s="1"/>
  <c r="C14" i="1"/>
  <c r="ME13" i="1"/>
  <c r="C13" i="1"/>
  <c r="B13" i="1"/>
  <c r="LP12" i="1"/>
  <c r="CE12" i="1"/>
  <c r="C12" i="1"/>
  <c r="B12" i="1"/>
  <c r="B11" i="1"/>
  <c r="C10" i="1"/>
  <c r="B10" i="1" s="1"/>
  <c r="C9" i="1"/>
  <c r="B9" i="1"/>
</calcChain>
</file>

<file path=xl/sharedStrings.xml><?xml version="1.0" encoding="utf-8"?>
<sst xmlns="http://schemas.openxmlformats.org/spreadsheetml/2006/main" count="11" uniqueCount="11">
  <si>
    <t>CONSOMATIONS</t>
  </si>
  <si>
    <t>SITE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</si>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</sst>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14" fontId="0" fillId="0" borderId="0" xfId="0" applyNumberFormat="1"/>
    <xf numFmtId="0" fontId="0" fillId="2" borderId="0" xfId="0" applyFill="1"/>
    <xf numFmtId="2" fontId="0" fillId="2" borderId="0" xfId="0" applyNumberFormat="1" applyFill="1"/>
    <xf numFmtId="1" fontId="1" fillId="2" borderId="0" xfId="0" applyNumberFormat="1" applyFont="1" applyFill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3" borderId="0" xfId="0" applyFill="1"/>
    <xf numFmtId="2" fontId="0" fillId="3" borderId="0" xfId="0" applyNumberFormat="1" applyFill="1"/>
    <xf numFmtId="1" fontId="1" fillId="3" borderId="0" xfId="0" applyNumberFormat="1" applyFont="1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0" fillId="4" borderId="0" xfId="0" applyFill="1"/>
    <xf numFmtId="2" fontId="0" fillId="4" borderId="0" xfId="0" applyNumberFormat="1" applyFill="1"/>
    <xf numFmtId="1" fontId="1" fillId="4" borderId="0" xfId="0" applyNumberFormat="1" applyFont="1" applyFill="1" applyAlignment="1">
      <alignment horizontal="center"/>
    </xf>
    <xf numFmtId="0" fontId="0" fillId="5" borderId="0" xfId="0" applyFill="1"/>
    <xf numFmtId="2" fontId="0" fillId="5" borderId="0" xfId="0" applyNumberFormat="1" applyFill="1"/>
    <xf numFmtId="1" fontId="1" fillId="5" borderId="0" xfId="0" applyNumberFormat="1" applyFont="1" applyFill="1" applyAlignment="1">
      <alignment horizontal="center"/>
    </xf>
    <xf numFmtId="1" fontId="0" fillId="5" borderId="0" xfId="0" applyNumberFormat="1" applyFill="1" applyAlignment="1">
      <alignment horizontal="center"/>
    </xf>
    <xf numFmtId="0" fontId="0" fillId="6" borderId="0" xfId="0" applyFill="1"/>
    <xf numFmtId="2" fontId="0" fillId="6" borderId="0" xfId="0" applyNumberFormat="1" applyFill="1"/>
    <xf numFmtId="1" fontId="1" fillId="6" borderId="0" xfId="0" applyNumberFormat="1" applyFont="1" applyFill="1" applyAlignment="1">
      <alignment horizontal="center"/>
    </xf>
    <xf numFmtId="0" fontId="0" fillId="7" borderId="0" xfId="0" applyFill="1"/>
    <xf numFmtId="2" fontId="0" fillId="7" borderId="0" xfId="0" applyNumberFormat="1" applyFill="1"/>
    <xf numFmtId="1" fontId="1" fillId="7" borderId="0" xfId="0" applyNumberFormat="1" applyFont="1" applyFill="1" applyAlignment="1">
      <alignment horizontal="center"/>
    </xf>
    <xf numFmtId="1" fontId="0" fillId="7" borderId="0" xfId="0" applyNumberFormat="1" applyFill="1" applyAlignment="1">
      <alignment horizontal="center"/>
    </xf>
    <xf numFmtId="0" fontId="0" fillId="8" borderId="0" xfId="0" applyFill="1"/>
    <xf numFmtId="2" fontId="0" fillId="8" borderId="0" xfId="0" applyNumberFormat="1" applyFill="1"/>
    <xf numFmtId="1" fontId="1" fillId="8" borderId="0" xfId="0" applyNumberFormat="1" applyFont="1" applyFill="1" applyAlignment="1">
      <alignment horizontal="center"/>
    </xf>
    <xf numFmtId="0" fontId="0" fillId="9" borderId="0" xfId="0" applyFill="1"/>
    <xf numFmtId="2" fontId="0" fillId="9" borderId="0" xfId="0" applyNumberFormat="1" applyFill="1"/>
    <xf numFmtId="1" fontId="1" fillId="9" borderId="0" xfId="0" applyNumberFormat="1" applyFont="1" applyFill="1" applyAlignment="1">
      <alignment horizontal="center"/>
    </xf>
    <xf numFmtId="0" fontId="0" fillId="10" borderId="0" xfId="0" applyFill="1"/>
    <xf numFmtId="2" fontId="0" fillId="10" borderId="0" xfId="0" applyNumberFormat="1" applyFill="1"/>
    <xf numFmtId="1" fontId="1" fillId="1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5893D-9924-4756-A4D1-07310CD83A2B}">
  <dimension ref="A7:NC17"/>
  <sheetViews>
    <sheetView tabSelected="1" workbookViewId="0">
      <selection activeCell="A18" sqref="A18"/>
    </sheetView>
  </sheetViews>
  <sheetFormatPr baseColWidth="10" defaultRowHeight="15" x14ac:dyDescent="0.25"/>
  <sheetData>
    <row r="7" spans="1:367" x14ac:dyDescent="0.25">
      <c r="B7" t="s">
        <v>0</v>
      </c>
    </row>
    <row r="8" spans="1:367" x14ac:dyDescent="0.25">
      <c r="A8" t="s">
        <v>1</v>
      </c>
      <c r="C8" s="1">
        <v>44562</v>
      </c>
      <c r="D8" s="1">
        <v>44563</v>
      </c>
      <c r="E8" s="1">
        <v>44564</v>
      </c>
      <c r="F8" s="1">
        <v>44565</v>
      </c>
      <c r="G8" s="1">
        <v>44566</v>
      </c>
      <c r="H8" s="1">
        <v>44567</v>
      </c>
      <c r="I8" s="1">
        <v>44568</v>
      </c>
      <c r="J8" s="1">
        <v>44569</v>
      </c>
      <c r="K8" s="1">
        <v>44570</v>
      </c>
      <c r="L8" s="1">
        <v>44571</v>
      </c>
      <c r="M8" s="1">
        <v>44572</v>
      </c>
      <c r="N8" s="1">
        <v>44573</v>
      </c>
      <c r="O8" s="1">
        <v>44574</v>
      </c>
      <c r="P8" s="1">
        <v>44575</v>
      </c>
      <c r="Q8" s="1">
        <v>44576</v>
      </c>
      <c r="R8" s="1">
        <v>44577</v>
      </c>
      <c r="S8" s="1">
        <v>44578</v>
      </c>
      <c r="T8" s="1">
        <v>44579</v>
      </c>
      <c r="U8" s="1">
        <v>44580</v>
      </c>
      <c r="V8" s="1">
        <v>44581</v>
      </c>
      <c r="W8" s="1">
        <v>44582</v>
      </c>
      <c r="X8" s="1">
        <v>44583</v>
      </c>
      <c r="Y8" s="1">
        <v>44584</v>
      </c>
      <c r="Z8" s="1">
        <v>44585</v>
      </c>
      <c r="AA8" s="1">
        <v>44586</v>
      </c>
      <c r="AB8" s="1">
        <v>44587</v>
      </c>
      <c r="AC8" s="1">
        <v>44588</v>
      </c>
      <c r="AD8" s="1">
        <v>44589</v>
      </c>
      <c r="AE8" s="1">
        <v>44590</v>
      </c>
      <c r="AF8" s="1">
        <v>44591</v>
      </c>
      <c r="AG8" s="1">
        <v>44592</v>
      </c>
      <c r="AH8" s="1">
        <v>44593</v>
      </c>
      <c r="AI8" s="1">
        <v>44594</v>
      </c>
      <c r="AJ8" s="1">
        <v>44595</v>
      </c>
      <c r="AK8" s="1">
        <v>44596</v>
      </c>
      <c r="AL8" s="1">
        <v>44597</v>
      </c>
      <c r="AM8" s="1">
        <v>44598</v>
      </c>
      <c r="AN8" s="1">
        <v>44599</v>
      </c>
      <c r="AO8" s="1">
        <v>44600</v>
      </c>
      <c r="AP8" s="1">
        <v>44601</v>
      </c>
      <c r="AQ8" s="1">
        <v>44602</v>
      </c>
      <c r="AR8" s="1">
        <v>44603</v>
      </c>
      <c r="AS8" s="1">
        <v>44604</v>
      </c>
      <c r="AT8" s="1">
        <v>44605</v>
      </c>
      <c r="AU8" s="1">
        <v>44606</v>
      </c>
      <c r="AV8" s="1">
        <v>44607</v>
      </c>
      <c r="AW8" s="1">
        <v>44608</v>
      </c>
      <c r="AX8" s="1">
        <v>44609</v>
      </c>
      <c r="AY8" s="1">
        <v>44610</v>
      </c>
      <c r="AZ8" s="1">
        <v>44611</v>
      </c>
      <c r="BA8" s="1">
        <v>44612</v>
      </c>
      <c r="BB8" s="1">
        <v>44613</v>
      </c>
      <c r="BC8" s="1">
        <v>44614</v>
      </c>
      <c r="BD8" s="1">
        <v>44615</v>
      </c>
      <c r="BE8" s="1">
        <v>44616</v>
      </c>
      <c r="BF8" s="1">
        <v>44617</v>
      </c>
      <c r="BG8" s="1">
        <v>44618</v>
      </c>
      <c r="BH8" s="1">
        <v>44619</v>
      </c>
      <c r="BI8" s="1">
        <v>44620</v>
      </c>
      <c r="BJ8" s="1">
        <v>44621</v>
      </c>
      <c r="BK8" s="1">
        <v>44622</v>
      </c>
      <c r="BL8" s="1">
        <v>44623</v>
      </c>
      <c r="BM8" s="1">
        <v>44624</v>
      </c>
      <c r="BN8" s="1">
        <v>44625</v>
      </c>
      <c r="BO8" s="1">
        <v>44626</v>
      </c>
      <c r="BP8" s="1">
        <v>44627</v>
      </c>
      <c r="BQ8" s="1">
        <v>44628</v>
      </c>
      <c r="BR8" s="1">
        <v>44629</v>
      </c>
      <c r="BS8" s="1">
        <v>44630</v>
      </c>
      <c r="BT8" s="1">
        <v>44631</v>
      </c>
      <c r="BU8" s="1">
        <v>44632</v>
      </c>
      <c r="BV8" s="1">
        <v>44633</v>
      </c>
      <c r="BW8" s="1">
        <v>44634</v>
      </c>
      <c r="BX8" s="1">
        <v>44635</v>
      </c>
      <c r="BY8" s="1">
        <v>44636</v>
      </c>
      <c r="BZ8" s="1">
        <v>44637</v>
      </c>
      <c r="CA8" s="1">
        <v>44638</v>
      </c>
      <c r="CB8" s="1">
        <v>44639</v>
      </c>
      <c r="CC8" s="1">
        <v>44640</v>
      </c>
      <c r="CD8" s="1">
        <v>44641</v>
      </c>
      <c r="CE8" s="1">
        <v>44642</v>
      </c>
      <c r="CF8" s="1">
        <v>44643</v>
      </c>
      <c r="CG8" s="1">
        <v>44644</v>
      </c>
      <c r="CH8" s="1">
        <v>44645</v>
      </c>
      <c r="CI8" s="1">
        <v>44646</v>
      </c>
      <c r="CJ8" s="1">
        <v>44647</v>
      </c>
      <c r="CK8" s="1">
        <v>44648</v>
      </c>
      <c r="CL8" s="1">
        <v>44649</v>
      </c>
      <c r="CM8" s="1">
        <v>44650</v>
      </c>
      <c r="CN8" s="1">
        <v>44651</v>
      </c>
      <c r="CO8" s="1">
        <v>44652</v>
      </c>
      <c r="CP8" s="1">
        <v>44653</v>
      </c>
      <c r="CQ8" s="1">
        <v>44654</v>
      </c>
      <c r="CR8" s="1">
        <v>44655</v>
      </c>
      <c r="CS8" s="1">
        <v>44656</v>
      </c>
      <c r="CT8" s="1">
        <v>44657</v>
      </c>
      <c r="CU8" s="1">
        <v>44658</v>
      </c>
      <c r="CV8" s="1">
        <v>44659</v>
      </c>
      <c r="CW8" s="1">
        <v>44660</v>
      </c>
      <c r="CX8" s="1">
        <v>44661</v>
      </c>
      <c r="CY8" s="1">
        <v>44662</v>
      </c>
      <c r="CZ8" s="1">
        <v>44663</v>
      </c>
      <c r="DA8" s="1">
        <v>44664</v>
      </c>
      <c r="DB8" s="1">
        <v>44665</v>
      </c>
      <c r="DC8" s="1">
        <v>44666</v>
      </c>
      <c r="DD8" s="1">
        <v>44667</v>
      </c>
      <c r="DE8" s="1">
        <v>44668</v>
      </c>
      <c r="DF8" s="1">
        <v>44669</v>
      </c>
      <c r="DG8" s="1">
        <v>44670</v>
      </c>
      <c r="DH8" s="1">
        <v>44671</v>
      </c>
      <c r="DI8" s="1">
        <v>44672</v>
      </c>
      <c r="DJ8" s="1">
        <v>44673</v>
      </c>
      <c r="DK8" s="1">
        <v>44674</v>
      </c>
      <c r="DL8" s="1">
        <v>44675</v>
      </c>
      <c r="DM8" s="1">
        <v>44676</v>
      </c>
      <c r="DN8" s="1">
        <v>44677</v>
      </c>
      <c r="DO8" s="1">
        <v>44678</v>
      </c>
      <c r="DP8" s="1">
        <v>44679</v>
      </c>
      <c r="DQ8" s="1">
        <v>44680</v>
      </c>
      <c r="DR8" s="1">
        <v>44681</v>
      </c>
      <c r="DS8" s="1">
        <v>44682</v>
      </c>
      <c r="DT8" s="1">
        <v>44683</v>
      </c>
      <c r="DU8" s="1">
        <v>44684</v>
      </c>
      <c r="DV8" s="1">
        <v>44685</v>
      </c>
      <c r="DW8" s="1">
        <v>44686</v>
      </c>
      <c r="DX8" s="1">
        <v>44687</v>
      </c>
      <c r="DY8" s="1">
        <v>44688</v>
      </c>
      <c r="DZ8" s="1">
        <v>44689</v>
      </c>
      <c r="EA8" s="1">
        <v>44690</v>
      </c>
      <c r="EB8" s="1">
        <v>44691</v>
      </c>
      <c r="EC8" s="1">
        <v>44692</v>
      </c>
      <c r="ED8" s="1">
        <v>44693</v>
      </c>
      <c r="EE8" s="1">
        <v>44694</v>
      </c>
      <c r="EF8" s="1">
        <v>44695</v>
      </c>
      <c r="EG8" s="1">
        <v>44696</v>
      </c>
      <c r="EH8" s="1">
        <v>44697</v>
      </c>
      <c r="EI8" s="1">
        <v>44698</v>
      </c>
      <c r="EJ8" s="1">
        <v>44699</v>
      </c>
      <c r="EK8" s="1">
        <v>44700</v>
      </c>
      <c r="EL8" s="1">
        <v>44701</v>
      </c>
      <c r="EM8" s="1">
        <v>44702</v>
      </c>
      <c r="EN8" s="1">
        <v>44703</v>
      </c>
      <c r="EO8" s="1">
        <v>44704</v>
      </c>
      <c r="EP8" s="1">
        <v>44705</v>
      </c>
      <c r="EQ8" s="1">
        <v>44706</v>
      </c>
      <c r="ER8" s="1">
        <v>44707</v>
      </c>
      <c r="ES8" s="1">
        <v>44708</v>
      </c>
      <c r="ET8" s="1">
        <v>44709</v>
      </c>
      <c r="EU8" s="1">
        <v>44710</v>
      </c>
      <c r="EV8" s="1">
        <v>44711</v>
      </c>
      <c r="EW8" s="1">
        <v>44712</v>
      </c>
      <c r="EX8" s="1">
        <v>44713</v>
      </c>
      <c r="EY8" s="1">
        <v>44714</v>
      </c>
      <c r="EZ8" s="1">
        <v>44715</v>
      </c>
      <c r="FA8" s="1">
        <v>44716</v>
      </c>
      <c r="FB8" s="1">
        <v>44717</v>
      </c>
      <c r="FC8" s="1">
        <v>44718</v>
      </c>
      <c r="FD8" s="1">
        <v>44719</v>
      </c>
      <c r="FE8" s="1">
        <v>44720</v>
      </c>
      <c r="FF8" s="1">
        <v>44721</v>
      </c>
      <c r="FG8" s="1">
        <v>44722</v>
      </c>
      <c r="FH8" s="1">
        <v>44723</v>
      </c>
      <c r="FI8" s="1">
        <v>44724</v>
      </c>
      <c r="FJ8" s="1">
        <v>44725</v>
      </c>
      <c r="FK8" s="1">
        <v>44726</v>
      </c>
      <c r="FL8" s="1">
        <v>44727</v>
      </c>
      <c r="FM8" s="1">
        <v>44728</v>
      </c>
      <c r="FN8" s="1">
        <v>44729</v>
      </c>
      <c r="FO8" s="1">
        <v>44730</v>
      </c>
      <c r="FP8" s="1">
        <v>44731</v>
      </c>
      <c r="FQ8" s="1">
        <v>44732</v>
      </c>
      <c r="FR8" s="1">
        <v>44733</v>
      </c>
      <c r="FS8" s="1">
        <v>44734</v>
      </c>
      <c r="FT8" s="1">
        <v>44735</v>
      </c>
      <c r="FU8" s="1">
        <v>44736</v>
      </c>
      <c r="FV8" s="1">
        <v>44737</v>
      </c>
      <c r="FW8" s="1">
        <v>44738</v>
      </c>
      <c r="FX8" s="1">
        <v>44739</v>
      </c>
      <c r="FY8" s="1">
        <v>44740</v>
      </c>
      <c r="FZ8" s="1">
        <v>44741</v>
      </c>
      <c r="GA8" s="1">
        <v>44742</v>
      </c>
      <c r="GB8" s="1">
        <v>44743</v>
      </c>
      <c r="GC8" s="1">
        <v>44744</v>
      </c>
      <c r="GD8" s="1">
        <v>44745</v>
      </c>
      <c r="GE8" s="1">
        <v>44746</v>
      </c>
      <c r="GF8" s="1">
        <v>44747</v>
      </c>
      <c r="GG8" s="1">
        <v>44748</v>
      </c>
      <c r="GH8" s="1">
        <v>44749</v>
      </c>
      <c r="GI8" s="1">
        <v>44750</v>
      </c>
      <c r="GJ8" s="1">
        <v>44751</v>
      </c>
      <c r="GK8" s="1">
        <v>44752</v>
      </c>
      <c r="GL8" s="1">
        <v>44753</v>
      </c>
      <c r="GM8" s="1">
        <v>44754</v>
      </c>
      <c r="GN8" s="1">
        <v>44755</v>
      </c>
      <c r="GO8" s="1">
        <v>44756</v>
      </c>
      <c r="GP8" s="1">
        <v>44757</v>
      </c>
      <c r="GQ8" s="1">
        <v>44758</v>
      </c>
      <c r="GR8" s="1">
        <v>44759</v>
      </c>
      <c r="GS8" s="1">
        <v>44760</v>
      </c>
      <c r="GT8" s="1">
        <v>44761</v>
      </c>
      <c r="GU8" s="1">
        <v>44762</v>
      </c>
      <c r="GV8" s="1">
        <v>44763</v>
      </c>
      <c r="GW8" s="1">
        <v>44764</v>
      </c>
      <c r="GX8" s="1">
        <v>44765</v>
      </c>
      <c r="GY8" s="1">
        <v>44766</v>
      </c>
      <c r="GZ8" s="1">
        <v>44767</v>
      </c>
      <c r="HA8" s="1">
        <v>44768</v>
      </c>
      <c r="HB8" s="1">
        <v>44769</v>
      </c>
      <c r="HC8" s="1">
        <v>44770</v>
      </c>
      <c r="HD8" s="1">
        <v>44771</v>
      </c>
      <c r="HE8" s="1">
        <v>44772</v>
      </c>
      <c r="HF8" s="1">
        <v>44773</v>
      </c>
      <c r="HG8" s="1">
        <v>44774</v>
      </c>
      <c r="HH8" s="1">
        <v>44775</v>
      </c>
      <c r="HI8" s="1">
        <v>44776</v>
      </c>
      <c r="HJ8" s="1">
        <v>44777</v>
      </c>
      <c r="HK8" s="1">
        <v>44778</v>
      </c>
      <c r="HL8" s="1">
        <v>44779</v>
      </c>
      <c r="HM8" s="1">
        <v>44780</v>
      </c>
      <c r="HN8" s="1">
        <v>44781</v>
      </c>
      <c r="HO8" s="1">
        <v>44782</v>
      </c>
      <c r="HP8" s="1">
        <v>44783</v>
      </c>
      <c r="HQ8" s="1">
        <v>44784</v>
      </c>
      <c r="HR8" s="1">
        <v>44785</v>
      </c>
      <c r="HS8" s="1">
        <v>44786</v>
      </c>
      <c r="HT8" s="1">
        <v>44787</v>
      </c>
      <c r="HU8" s="1">
        <v>44788</v>
      </c>
      <c r="HV8" s="1">
        <v>44789</v>
      </c>
      <c r="HW8" s="1">
        <v>44790</v>
      </c>
      <c r="HX8" s="1">
        <v>44791</v>
      </c>
      <c r="HY8" s="1">
        <v>44792</v>
      </c>
      <c r="HZ8" s="1">
        <v>44793</v>
      </c>
      <c r="IA8" s="1">
        <v>44794</v>
      </c>
      <c r="IB8" s="1">
        <v>44795</v>
      </c>
      <c r="IC8" s="1">
        <v>44796</v>
      </c>
      <c r="ID8" s="1">
        <v>44797</v>
      </c>
      <c r="IE8" s="1">
        <v>44798</v>
      </c>
      <c r="IF8" s="1">
        <v>44799</v>
      </c>
      <c r="IG8" s="1">
        <v>44800</v>
      </c>
      <c r="IH8" s="1">
        <v>44801</v>
      </c>
      <c r="II8" s="1">
        <v>44802</v>
      </c>
      <c r="IJ8" s="1">
        <v>44803</v>
      </c>
      <c r="IK8" s="1">
        <v>44804</v>
      </c>
      <c r="IL8" s="1">
        <v>44805</v>
      </c>
      <c r="IM8" s="1">
        <v>44806</v>
      </c>
      <c r="IN8" s="1">
        <v>44807</v>
      </c>
      <c r="IO8" s="1">
        <v>44808</v>
      </c>
      <c r="IP8" s="1">
        <v>44809</v>
      </c>
      <c r="IQ8" s="1">
        <v>44810</v>
      </c>
      <c r="IR8" s="1">
        <v>44811</v>
      </c>
      <c r="IS8" s="1">
        <v>44812</v>
      </c>
      <c r="IT8" s="1">
        <v>44813</v>
      </c>
      <c r="IU8" s="1">
        <v>44814</v>
      </c>
      <c r="IV8" s="1">
        <v>44815</v>
      </c>
      <c r="IW8" s="1">
        <v>44816</v>
      </c>
      <c r="IX8" s="1">
        <v>44817</v>
      </c>
      <c r="IY8" s="1">
        <v>44818</v>
      </c>
      <c r="IZ8" s="1">
        <v>44819</v>
      </c>
      <c r="JA8" s="1">
        <v>44820</v>
      </c>
      <c r="JB8" s="1">
        <v>44821</v>
      </c>
      <c r="JC8" s="1">
        <v>44822</v>
      </c>
      <c r="JD8" s="1">
        <v>44823</v>
      </c>
      <c r="JE8" s="1">
        <v>44824</v>
      </c>
      <c r="JF8" s="1">
        <v>44825</v>
      </c>
      <c r="JG8" s="1">
        <v>44826</v>
      </c>
      <c r="JH8" s="1">
        <v>44827</v>
      </c>
      <c r="JI8" s="1">
        <v>44828</v>
      </c>
      <c r="JJ8" s="1">
        <v>44829</v>
      </c>
      <c r="JK8" s="1">
        <v>44830</v>
      </c>
      <c r="JL8" s="1">
        <v>44831</v>
      </c>
      <c r="JM8" s="1">
        <v>44832</v>
      </c>
      <c r="JN8" s="1">
        <v>44833</v>
      </c>
      <c r="JO8" s="1">
        <v>44834</v>
      </c>
      <c r="JP8" s="1">
        <v>44835</v>
      </c>
      <c r="JQ8" s="1">
        <v>44836</v>
      </c>
      <c r="JR8" s="1">
        <v>44837</v>
      </c>
      <c r="JS8" s="1">
        <v>44838</v>
      </c>
      <c r="JT8" s="1">
        <v>44839</v>
      </c>
      <c r="JU8" s="1">
        <v>44840</v>
      </c>
      <c r="JV8" s="1">
        <v>44841</v>
      </c>
      <c r="JW8" s="1">
        <v>44842</v>
      </c>
      <c r="JX8" s="1">
        <v>44843</v>
      </c>
      <c r="JY8" s="1">
        <v>44844</v>
      </c>
      <c r="JZ8" s="1">
        <v>44845</v>
      </c>
      <c r="KA8" s="1">
        <v>44846</v>
      </c>
      <c r="KB8" s="1">
        <v>44847</v>
      </c>
      <c r="KC8" s="1">
        <v>44848</v>
      </c>
      <c r="KD8" s="1">
        <v>44849</v>
      </c>
      <c r="KE8" s="1">
        <v>44850</v>
      </c>
      <c r="KF8" s="1">
        <v>44851</v>
      </c>
      <c r="KG8" s="1">
        <v>44852</v>
      </c>
      <c r="KH8" s="1">
        <v>44853</v>
      </c>
      <c r="KI8" s="1">
        <v>44854</v>
      </c>
      <c r="KJ8" s="1">
        <v>44855</v>
      </c>
      <c r="KK8" s="1">
        <v>44856</v>
      </c>
      <c r="KL8" s="1">
        <v>44857</v>
      </c>
      <c r="KM8" s="1">
        <v>44858</v>
      </c>
      <c r="KN8" s="1">
        <v>44859</v>
      </c>
      <c r="KO8" s="1">
        <v>44860</v>
      </c>
      <c r="KP8" s="1">
        <v>44861</v>
      </c>
      <c r="KQ8" s="1">
        <v>44862</v>
      </c>
      <c r="KR8" s="1">
        <v>44863</v>
      </c>
      <c r="KS8" s="1">
        <v>44864</v>
      </c>
      <c r="KT8" s="1">
        <v>44865</v>
      </c>
      <c r="KU8" s="1">
        <v>44866</v>
      </c>
      <c r="KV8" s="1">
        <v>44867</v>
      </c>
      <c r="KW8" s="1">
        <v>44868</v>
      </c>
      <c r="KX8" s="1">
        <v>44869</v>
      </c>
      <c r="KY8" s="1">
        <v>44870</v>
      </c>
      <c r="KZ8" s="1">
        <v>44871</v>
      </c>
      <c r="LA8" s="1">
        <v>44872</v>
      </c>
      <c r="LB8" s="1">
        <v>44873</v>
      </c>
      <c r="LC8" s="1">
        <v>44874</v>
      </c>
      <c r="LD8" s="1">
        <v>44875</v>
      </c>
      <c r="LE8" s="1">
        <v>44876</v>
      </c>
      <c r="LF8" s="1">
        <v>44877</v>
      </c>
      <c r="LG8" s="1">
        <v>44878</v>
      </c>
      <c r="LH8" s="1">
        <v>44879</v>
      </c>
      <c r="LI8" s="1">
        <v>44880</v>
      </c>
      <c r="LJ8" s="1">
        <v>44881</v>
      </c>
      <c r="LK8" s="1">
        <v>44882</v>
      </c>
      <c r="LL8" s="1">
        <v>44883</v>
      </c>
      <c r="LM8" s="1">
        <v>44884</v>
      </c>
      <c r="LN8" s="1">
        <v>44885</v>
      </c>
      <c r="LO8" s="1">
        <v>44886</v>
      </c>
      <c r="LP8" s="1">
        <v>44887</v>
      </c>
      <c r="LQ8" s="1">
        <v>44888</v>
      </c>
      <c r="LR8" s="1">
        <v>44889</v>
      </c>
      <c r="LS8" s="1">
        <v>44890</v>
      </c>
      <c r="LT8" s="1">
        <v>44891</v>
      </c>
      <c r="LU8" s="1">
        <v>44892</v>
      </c>
      <c r="LV8" s="1">
        <v>44893</v>
      </c>
      <c r="LW8" s="1">
        <v>44894</v>
      </c>
      <c r="LX8" s="1">
        <v>44895</v>
      </c>
      <c r="LY8" s="1">
        <v>44896</v>
      </c>
      <c r="LZ8" s="1">
        <v>44897</v>
      </c>
      <c r="MA8" s="1">
        <v>44898</v>
      </c>
      <c r="MB8" s="1">
        <v>44899</v>
      </c>
      <c r="MC8" s="1">
        <v>44900</v>
      </c>
      <c r="MD8" s="1">
        <v>44901</v>
      </c>
      <c r="ME8" s="1">
        <v>44902</v>
      </c>
      <c r="MF8" s="1">
        <v>44903</v>
      </c>
      <c r="MG8" s="1">
        <v>44904</v>
      </c>
      <c r="MH8" s="1">
        <v>44905</v>
      </c>
      <c r="MI8" s="1">
        <v>44906</v>
      </c>
      <c r="MJ8" s="1">
        <v>44907</v>
      </c>
      <c r="MK8" s="1">
        <v>44908</v>
      </c>
      <c r="ML8" s="1">
        <v>44909</v>
      </c>
      <c r="MM8" s="1">
        <v>44910</v>
      </c>
      <c r="MN8" s="1">
        <v>44911</v>
      </c>
      <c r="MO8" s="1">
        <v>44912</v>
      </c>
      <c r="MP8" s="1">
        <v>44913</v>
      </c>
      <c r="MQ8" s="1">
        <v>44914</v>
      </c>
      <c r="MR8" s="1">
        <v>44915</v>
      </c>
      <c r="MS8" s="1">
        <v>44916</v>
      </c>
      <c r="MT8" s="1">
        <v>44917</v>
      </c>
      <c r="MU8" s="1">
        <v>44918</v>
      </c>
      <c r="MV8" s="1">
        <v>44919</v>
      </c>
      <c r="MW8" s="1">
        <v>44920</v>
      </c>
      <c r="MX8" s="1">
        <v>44921</v>
      </c>
      <c r="MY8" s="1">
        <v>44922</v>
      </c>
      <c r="MZ8" s="1">
        <v>44923</v>
      </c>
      <c r="NA8" s="1">
        <v>44924</v>
      </c>
      <c r="NB8" s="1">
        <v>44925</v>
      </c>
      <c r="NC8" s="1">
        <v>44926</v>
      </c>
    </row>
    <row r="9" spans="1:367" x14ac:dyDescent="0.25">
      <c r="A9" s="2" t="s">
        <v>2</v>
      </c>
      <c r="B9" s="3">
        <f>SUM(C9:NC9)</f>
        <v>84002.566666666666</v>
      </c>
      <c r="C9" s="4">
        <f>10769/30*13</f>
        <v>4666.5666666666666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>
        <v>11960</v>
      </c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>
        <v>7760</v>
      </c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>
        <v>7369</v>
      </c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>
        <v>3271</v>
      </c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>
        <v>3911</v>
      </c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5">
        <v>5687</v>
      </c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4">
        <v>7875</v>
      </c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>
        <v>6253</v>
      </c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>
        <v>4503</v>
      </c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>
        <v>31020</v>
      </c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>
        <v>-10273</v>
      </c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</row>
    <row r="10" spans="1:367" x14ac:dyDescent="0.25">
      <c r="A10" s="6" t="s">
        <v>3</v>
      </c>
      <c r="B10" s="7">
        <f t="shared" ref="B10:B17" si="0">SUM(C10:NC10)</f>
        <v>40781.966666666667</v>
      </c>
      <c r="C10" s="8">
        <f>4703/30*13</f>
        <v>2037.9666666666669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>
        <v>5380</v>
      </c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>
        <v>4528</v>
      </c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>
        <v>4510</v>
      </c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>
        <v>2789</v>
      </c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>
        <v>1841</v>
      </c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>
        <v>2379</v>
      </c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9">
        <v>2446</v>
      </c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8">
        <v>2003</v>
      </c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>
        <v>2939</v>
      </c>
      <c r="IZ10" s="8"/>
      <c r="JA10" s="8"/>
      <c r="JB10" s="8"/>
      <c r="JC10" s="8"/>
      <c r="JD10" s="8"/>
      <c r="JE10" s="8"/>
      <c r="JF10" s="8"/>
      <c r="JG10" s="8"/>
      <c r="JH10" s="8"/>
      <c r="JI10" s="8"/>
      <c r="JJ10" s="8"/>
      <c r="JK10" s="8"/>
      <c r="JL10" s="8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>
        <v>2899</v>
      </c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  <c r="LF10" s="8"/>
      <c r="LG10" s="8"/>
      <c r="LH10" s="8">
        <v>7030</v>
      </c>
      <c r="LI10" s="8"/>
      <c r="LJ10" s="8"/>
      <c r="LK10" s="8"/>
      <c r="LL10" s="8"/>
      <c r="LM10" s="8"/>
      <c r="LN10" s="8"/>
      <c r="LO10" s="8"/>
      <c r="LP10" s="8"/>
      <c r="LQ10" s="8"/>
      <c r="LR10" s="8"/>
      <c r="LS10" s="8"/>
      <c r="LT10" s="8"/>
      <c r="LU10" s="8"/>
      <c r="LV10" s="8"/>
      <c r="LW10" s="8"/>
      <c r="LX10" s="8"/>
      <c r="LY10" s="8"/>
      <c r="LZ10" s="8"/>
      <c r="MA10" s="8"/>
      <c r="MB10" s="8"/>
      <c r="MC10" s="8"/>
      <c r="MD10" s="8"/>
      <c r="ME10" s="8"/>
      <c r="MF10" s="8"/>
      <c r="MG10" s="8"/>
      <c r="MH10" s="8"/>
      <c r="MI10" s="8"/>
      <c r="MJ10" s="8"/>
      <c r="MK10" s="8"/>
      <c r="ML10" s="8"/>
      <c r="MM10" s="8"/>
      <c r="MN10" s="8"/>
      <c r="MO10" s="8"/>
      <c r="MP10" s="8"/>
      <c r="MQ10" s="8"/>
      <c r="MR10" s="8"/>
      <c r="MS10" s="8"/>
      <c r="MT10" s="8"/>
      <c r="MU10" s="8"/>
      <c r="MV10" s="8"/>
      <c r="MW10" s="8"/>
      <c r="MX10" s="8"/>
      <c r="MY10" s="8"/>
      <c r="MZ10" s="8"/>
      <c r="NA10" s="8"/>
      <c r="NB10" s="8"/>
      <c r="NC10" s="8"/>
    </row>
    <row r="11" spans="1:367" x14ac:dyDescent="0.25">
      <c r="A11" s="10" t="s">
        <v>4</v>
      </c>
      <c r="B11" s="11">
        <f t="shared" si="0"/>
        <v>146527</v>
      </c>
      <c r="C11" s="12">
        <v>29857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>
        <v>21862</v>
      </c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>
        <v>18004</v>
      </c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>
        <v>12318</v>
      </c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>
        <v>10303</v>
      </c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>
        <v>10364</v>
      </c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>
        <v>10588</v>
      </c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>
        <v>10253</v>
      </c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>
        <v>10140</v>
      </c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>
        <v>14832</v>
      </c>
      <c r="KU11" s="12"/>
      <c r="KV11" s="12"/>
      <c r="KW11" s="12"/>
      <c r="KX11" s="12"/>
      <c r="KY11" s="12"/>
      <c r="KZ11" s="12"/>
      <c r="LA11" s="12"/>
      <c r="LB11" s="12"/>
      <c r="LC11" s="12"/>
      <c r="LD11" s="12"/>
      <c r="LE11" s="12"/>
      <c r="LF11" s="12"/>
      <c r="LG11" s="12"/>
      <c r="LH11" s="12"/>
      <c r="LI11" s="12"/>
      <c r="LJ11" s="12"/>
      <c r="LK11" s="12"/>
      <c r="LL11" s="12"/>
      <c r="LM11" s="12"/>
      <c r="LN11" s="12"/>
      <c r="LO11" s="12"/>
      <c r="LP11" s="12"/>
      <c r="LQ11" s="12"/>
      <c r="LR11" s="12"/>
      <c r="LS11" s="12"/>
      <c r="LT11" s="12"/>
      <c r="LU11" s="12"/>
      <c r="LV11" s="12"/>
      <c r="LW11" s="12"/>
      <c r="LX11" s="12"/>
      <c r="LY11" s="12">
        <v>-1994</v>
      </c>
      <c r="LZ11" s="12"/>
      <c r="MA11" s="12"/>
      <c r="MB11" s="12"/>
      <c r="MC11" s="12"/>
      <c r="MD11" s="12"/>
      <c r="ME11" s="12"/>
      <c r="MF11" s="12"/>
      <c r="MG11" s="12"/>
      <c r="MH11" s="12"/>
      <c r="MI11" s="12"/>
      <c r="MJ11" s="12"/>
      <c r="MK11" s="12"/>
      <c r="ML11" s="12"/>
      <c r="MM11" s="12"/>
      <c r="MN11" s="12"/>
      <c r="MO11" s="12"/>
      <c r="MP11" s="12"/>
      <c r="MQ11" s="12"/>
      <c r="MR11" s="12"/>
      <c r="MS11" s="12"/>
      <c r="MT11" s="12"/>
      <c r="MU11" s="12"/>
      <c r="MV11" s="12"/>
      <c r="MW11" s="12"/>
      <c r="MX11" s="12"/>
      <c r="MY11" s="12"/>
      <c r="MZ11" s="12"/>
      <c r="NA11" s="12"/>
      <c r="NB11" s="12"/>
      <c r="NC11" s="12"/>
    </row>
    <row r="12" spans="1:367" x14ac:dyDescent="0.25">
      <c r="A12" s="13" t="s">
        <v>5</v>
      </c>
      <c r="B12" s="14">
        <f t="shared" si="0"/>
        <v>37465.933333333334</v>
      </c>
      <c r="C12" s="15">
        <f>3751/30*22</f>
        <v>2750.7333333333331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6">
        <v>3341</v>
      </c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5">
        <v>3057</v>
      </c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>
        <f>3148/30*32</f>
        <v>3357.8666666666668</v>
      </c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>
        <v>2875</v>
      </c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>
        <v>3014</v>
      </c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>
        <v>2524</v>
      </c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>
        <v>2298</v>
      </c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>
        <v>2965</v>
      </c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  <c r="IW12" s="15"/>
      <c r="IX12" s="15"/>
      <c r="IY12" s="15"/>
      <c r="IZ12" s="15"/>
      <c r="JA12" s="15"/>
      <c r="JB12" s="15"/>
      <c r="JC12" s="15"/>
      <c r="JD12" s="15"/>
      <c r="JE12" s="15"/>
      <c r="JF12" s="15"/>
      <c r="JG12" s="15">
        <v>3392</v>
      </c>
      <c r="JH12" s="15"/>
      <c r="JI12" s="15"/>
      <c r="JJ12" s="15"/>
      <c r="JK12" s="15"/>
      <c r="JL12" s="15"/>
      <c r="JM12" s="15"/>
      <c r="JN12" s="15"/>
      <c r="JO12" s="15"/>
      <c r="JP12" s="15"/>
      <c r="JQ12" s="15"/>
      <c r="JR12" s="15"/>
      <c r="JS12" s="15"/>
      <c r="JT12" s="15"/>
      <c r="JU12" s="15"/>
      <c r="JV12" s="15"/>
      <c r="JW12" s="15"/>
      <c r="JX12" s="15"/>
      <c r="JY12" s="15"/>
      <c r="JZ12" s="15"/>
      <c r="KA12" s="15"/>
      <c r="KB12" s="15"/>
      <c r="KC12" s="15"/>
      <c r="KD12" s="15"/>
      <c r="KE12" s="15"/>
      <c r="KF12" s="15"/>
      <c r="KG12" s="15"/>
      <c r="KH12" s="15"/>
      <c r="KI12" s="15"/>
      <c r="KJ12" s="15"/>
      <c r="KK12" s="15"/>
      <c r="KL12" s="15">
        <v>3350</v>
      </c>
      <c r="KM12" s="15"/>
      <c r="KN12" s="15"/>
      <c r="KO12" s="15"/>
      <c r="KP12" s="15"/>
      <c r="KQ12" s="15"/>
      <c r="KR12" s="15"/>
      <c r="KS12" s="15"/>
      <c r="KT12" s="15"/>
      <c r="KU12" s="15"/>
      <c r="KV12" s="15"/>
      <c r="KW12" s="15"/>
      <c r="KX12" s="15"/>
      <c r="KY12" s="15"/>
      <c r="KZ12" s="15"/>
      <c r="LA12" s="15"/>
      <c r="LB12" s="15"/>
      <c r="LC12" s="15"/>
      <c r="LD12" s="15"/>
      <c r="LE12" s="15"/>
      <c r="LF12" s="15"/>
      <c r="LG12" s="15"/>
      <c r="LH12" s="15"/>
      <c r="LI12" s="15"/>
      <c r="LJ12" s="15"/>
      <c r="LK12" s="15"/>
      <c r="LL12" s="15"/>
      <c r="LM12" s="15"/>
      <c r="LN12" s="15"/>
      <c r="LO12" s="15"/>
      <c r="LP12" s="15">
        <f>3406/30*40</f>
        <v>4541.333333333333</v>
      </c>
      <c r="LQ12" s="15"/>
      <c r="LR12" s="15"/>
      <c r="LS12" s="15"/>
      <c r="LT12" s="15"/>
      <c r="LU12" s="15"/>
      <c r="LV12" s="15"/>
      <c r="LW12" s="15"/>
      <c r="LX12" s="15"/>
      <c r="LY12" s="15"/>
      <c r="LZ12" s="15"/>
      <c r="MA12" s="15"/>
      <c r="MB12" s="15"/>
      <c r="MC12" s="15"/>
      <c r="MD12" s="15"/>
      <c r="ME12" s="15"/>
      <c r="MF12" s="15"/>
      <c r="MG12" s="15"/>
      <c r="MH12" s="15"/>
      <c r="MI12" s="15"/>
      <c r="MJ12" s="15"/>
      <c r="MK12" s="15"/>
      <c r="ML12" s="15"/>
      <c r="MM12" s="15"/>
      <c r="MN12" s="15"/>
      <c r="MO12" s="15"/>
      <c r="MP12" s="15"/>
      <c r="MQ12" s="15"/>
      <c r="MR12" s="15"/>
      <c r="MS12" s="15"/>
      <c r="MT12" s="15"/>
      <c r="MU12" s="15"/>
      <c r="MV12" s="15"/>
      <c r="MW12" s="15"/>
      <c r="MX12" s="15"/>
      <c r="MY12" s="15"/>
      <c r="MZ12" s="15"/>
      <c r="NA12" s="15"/>
      <c r="NB12" s="15"/>
      <c r="NC12" s="15"/>
    </row>
    <row r="13" spans="1:367" x14ac:dyDescent="0.25">
      <c r="A13" s="17" t="s">
        <v>6</v>
      </c>
      <c r="B13" s="18">
        <f>SUM(C13:NC13)</f>
        <v>34588.199999999997</v>
      </c>
      <c r="C13" s="19">
        <f>6436/30*36</f>
        <v>7723.2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>
        <v>4887</v>
      </c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>
        <v>3863</v>
      </c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>
        <v>2094</v>
      </c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>
        <v>1281</v>
      </c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>
        <v>1144</v>
      </c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>
        <v>1131</v>
      </c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>
        <v>1243</v>
      </c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>
        <v>1445</v>
      </c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>
        <v>1308</v>
      </c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>
        <v>4305</v>
      </c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>
        <f>5205/30*24</f>
        <v>4164</v>
      </c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</row>
    <row r="14" spans="1:367" x14ac:dyDescent="0.25">
      <c r="A14" s="20" t="s">
        <v>7</v>
      </c>
      <c r="B14" s="21">
        <f t="shared" si="0"/>
        <v>22043.4</v>
      </c>
      <c r="C14" s="22">
        <f>300/30*5</f>
        <v>50</v>
      </c>
      <c r="D14" s="22"/>
      <c r="E14" s="22"/>
      <c r="F14" s="22"/>
      <c r="G14" s="22"/>
      <c r="H14" s="22">
        <v>300</v>
      </c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>
        <v>3075</v>
      </c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>
        <v>707</v>
      </c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>
        <v>1579</v>
      </c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>
        <v>769</v>
      </c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>
        <v>318</v>
      </c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>
        <v>354</v>
      </c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>
        <v>443</v>
      </c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>
        <v>645</v>
      </c>
      <c r="IM14" s="22"/>
      <c r="IN14" s="22"/>
      <c r="IO14" s="22"/>
      <c r="IP14" s="22"/>
      <c r="IQ14" s="22"/>
      <c r="IR14" s="22"/>
      <c r="IS14" s="22"/>
      <c r="IT14" s="22"/>
      <c r="IU14" s="22"/>
      <c r="IV14" s="22"/>
      <c r="IW14" s="22"/>
      <c r="IX14" s="22"/>
      <c r="IY14" s="22"/>
      <c r="IZ14" s="22"/>
      <c r="JA14" s="22"/>
      <c r="JB14" s="22"/>
      <c r="JC14" s="22"/>
      <c r="JD14" s="22"/>
      <c r="JE14" s="22"/>
      <c r="JF14" s="22"/>
      <c r="JG14" s="22"/>
      <c r="JH14" s="22"/>
      <c r="JI14" s="22"/>
      <c r="JJ14" s="22"/>
      <c r="JK14" s="22"/>
      <c r="JL14" s="22"/>
      <c r="JM14" s="22"/>
      <c r="JN14" s="22"/>
      <c r="JO14" s="22"/>
      <c r="JP14" s="23">
        <v>2356</v>
      </c>
      <c r="JQ14" s="23"/>
      <c r="JR14" s="23"/>
      <c r="JS14" s="23"/>
      <c r="JT14" s="23"/>
      <c r="JU14" s="23"/>
      <c r="JV14" s="23"/>
      <c r="JW14" s="23"/>
      <c r="JX14" s="23"/>
      <c r="JY14" s="23"/>
      <c r="JZ14" s="23"/>
      <c r="KA14" s="23"/>
      <c r="KB14" s="23"/>
      <c r="KC14" s="23"/>
      <c r="KD14" s="23"/>
      <c r="KE14" s="23"/>
      <c r="KF14" s="23"/>
      <c r="KG14" s="23"/>
      <c r="KH14" s="23"/>
      <c r="KI14" s="23"/>
      <c r="KJ14" s="23"/>
      <c r="KK14" s="23"/>
      <c r="KL14" s="23"/>
      <c r="KM14" s="23"/>
      <c r="KN14" s="23"/>
      <c r="KO14" s="23"/>
      <c r="KP14" s="23"/>
      <c r="KQ14" s="23"/>
      <c r="KR14" s="23"/>
      <c r="KS14" s="23"/>
      <c r="KT14" s="23"/>
      <c r="KU14" s="22">
        <v>5824</v>
      </c>
      <c r="KV14" s="22"/>
      <c r="KW14" s="22"/>
      <c r="KX14" s="22"/>
      <c r="KY14" s="22"/>
      <c r="KZ14" s="22"/>
      <c r="LA14" s="22"/>
      <c r="LB14" s="22"/>
      <c r="LC14" s="22"/>
      <c r="LD14" s="22"/>
      <c r="LE14" s="22"/>
      <c r="LF14" s="22"/>
      <c r="LG14" s="22"/>
      <c r="LH14" s="22"/>
      <c r="LI14" s="22"/>
      <c r="LJ14" s="22"/>
      <c r="LK14" s="22"/>
      <c r="LL14" s="22"/>
      <c r="LM14" s="22"/>
      <c r="LN14" s="22"/>
      <c r="LO14" s="22"/>
      <c r="LP14" s="22"/>
      <c r="LQ14" s="22"/>
      <c r="LR14" s="22"/>
      <c r="LS14" s="22"/>
      <c r="LT14" s="22"/>
      <c r="LU14" s="22"/>
      <c r="LV14" s="22"/>
      <c r="LW14" s="22"/>
      <c r="LX14" s="22">
        <v>2937</v>
      </c>
      <c r="LY14" s="22"/>
      <c r="LZ14" s="22"/>
      <c r="MA14" s="22"/>
      <c r="MB14" s="22"/>
      <c r="MC14" s="22"/>
      <c r="MD14" s="22"/>
      <c r="ME14" s="22"/>
      <c r="MF14" s="22"/>
      <c r="MG14" s="22"/>
      <c r="MH14" s="22"/>
      <c r="MI14" s="22"/>
      <c r="MJ14" s="22"/>
      <c r="MK14" s="22"/>
      <c r="ML14" s="22"/>
      <c r="MM14" s="22"/>
      <c r="MN14" s="22"/>
      <c r="MO14" s="22"/>
      <c r="MP14" s="22"/>
      <c r="MQ14" s="22"/>
      <c r="MR14" s="22"/>
      <c r="MS14" s="22"/>
      <c r="MT14" s="22"/>
      <c r="MU14" s="22"/>
      <c r="MV14" s="22"/>
      <c r="MW14" s="22"/>
      <c r="MX14" s="22">
        <f>3504/30*23</f>
        <v>2686.4</v>
      </c>
      <c r="MY14" s="22"/>
      <c r="MZ14" s="22"/>
      <c r="NA14" s="22"/>
      <c r="NB14" s="22"/>
      <c r="NC14" s="22"/>
    </row>
    <row r="15" spans="1:367" x14ac:dyDescent="0.25">
      <c r="A15" s="24" t="s">
        <v>8</v>
      </c>
      <c r="B15" s="25">
        <f t="shared" si="0"/>
        <v>15723.442307692309</v>
      </c>
      <c r="C15" s="26">
        <f>7807/65*25</f>
        <v>3002.6923076923076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>
        <v>1785</v>
      </c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>
        <v>1661</v>
      </c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>
        <v>1573</v>
      </c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>
        <v>1568</v>
      </c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>
        <v>1678</v>
      </c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>
        <f>6855/60*39</f>
        <v>4455.75</v>
      </c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</row>
    <row r="16" spans="1:367" x14ac:dyDescent="0.25">
      <c r="A16" s="27" t="s">
        <v>9</v>
      </c>
      <c r="B16" s="28">
        <f t="shared" si="0"/>
        <v>13514.666666666666</v>
      </c>
      <c r="C16" s="29">
        <f>1954/30*21</f>
        <v>1367.8000000000002</v>
      </c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>
        <v>2020</v>
      </c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>
        <v>1364</v>
      </c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>
        <v>783</v>
      </c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>
        <v>783</v>
      </c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>
        <v>715</v>
      </c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>
        <v>701</v>
      </c>
      <c r="FS16" s="29"/>
      <c r="FT16" s="29"/>
      <c r="FU16" s="29"/>
      <c r="FV16" s="29"/>
      <c r="FW16" s="29"/>
      <c r="FX16" s="29"/>
      <c r="FY16" s="29"/>
      <c r="FZ16" s="29"/>
      <c r="GA16" s="29"/>
      <c r="GB16" s="29"/>
      <c r="GC16" s="29"/>
      <c r="GD16" s="29"/>
      <c r="GE16" s="29"/>
      <c r="GF16" s="29"/>
      <c r="GG16" s="29"/>
      <c r="GH16" s="29"/>
      <c r="GI16" s="29"/>
      <c r="GJ16" s="29"/>
      <c r="GK16" s="29"/>
      <c r="GL16" s="29"/>
      <c r="GM16" s="29"/>
      <c r="GN16" s="29"/>
      <c r="GO16" s="29"/>
      <c r="GP16" s="29"/>
      <c r="GQ16" s="29"/>
      <c r="GR16" s="29"/>
      <c r="GS16" s="29"/>
      <c r="GT16" s="29"/>
      <c r="GU16" s="29"/>
      <c r="GV16" s="29">
        <v>693</v>
      </c>
      <c r="GW16" s="29"/>
      <c r="GX16" s="29"/>
      <c r="GY16" s="29"/>
      <c r="GZ16" s="29"/>
      <c r="HA16" s="29"/>
      <c r="HB16" s="29"/>
      <c r="HC16" s="29"/>
      <c r="HD16" s="29"/>
      <c r="HE16" s="29"/>
      <c r="HF16" s="29"/>
      <c r="HG16" s="29"/>
      <c r="HH16" s="29"/>
      <c r="HI16" s="29"/>
      <c r="HJ16" s="29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9"/>
      <c r="HX16" s="29"/>
      <c r="HY16" s="29"/>
      <c r="HZ16" s="29"/>
      <c r="IA16" s="29">
        <v>702</v>
      </c>
      <c r="IB16" s="29"/>
      <c r="IC16" s="29"/>
      <c r="ID16" s="29"/>
      <c r="IE16" s="29"/>
      <c r="IF16" s="29"/>
      <c r="IG16" s="29"/>
      <c r="IH16" s="29"/>
      <c r="II16" s="29"/>
      <c r="IJ16" s="29"/>
      <c r="IK16" s="29"/>
      <c r="IL16" s="29"/>
      <c r="IM16" s="29"/>
      <c r="IN16" s="29"/>
      <c r="IO16" s="29"/>
      <c r="IP16" s="29"/>
      <c r="IQ16" s="29"/>
      <c r="IR16" s="29"/>
      <c r="IS16" s="29"/>
      <c r="IT16" s="29"/>
      <c r="IU16" s="29"/>
      <c r="IV16" s="29"/>
      <c r="IW16" s="29"/>
      <c r="IX16" s="29"/>
      <c r="IY16" s="29"/>
      <c r="IZ16" s="29"/>
      <c r="JA16" s="29"/>
      <c r="JB16" s="29"/>
      <c r="JC16" s="29"/>
      <c r="JD16" s="29"/>
      <c r="JE16" s="29"/>
      <c r="JF16" s="29">
        <v>702</v>
      </c>
      <c r="JG16" s="29"/>
      <c r="JH16" s="29"/>
      <c r="JI16" s="29"/>
      <c r="JJ16" s="29"/>
      <c r="JK16" s="29"/>
      <c r="JL16" s="29"/>
      <c r="JM16" s="29"/>
      <c r="JN16" s="29"/>
      <c r="JO16" s="29"/>
      <c r="JP16" s="29"/>
      <c r="JQ16" s="29"/>
      <c r="JR16" s="29"/>
      <c r="JS16" s="29"/>
      <c r="JT16" s="29"/>
      <c r="JU16" s="29"/>
      <c r="JV16" s="29"/>
      <c r="JW16" s="29"/>
      <c r="JX16" s="29"/>
      <c r="JY16" s="29"/>
      <c r="JZ16" s="29"/>
      <c r="KA16" s="29"/>
      <c r="KB16" s="29"/>
      <c r="KC16" s="29"/>
      <c r="KD16" s="29"/>
      <c r="KE16" s="29"/>
      <c r="KF16" s="29"/>
      <c r="KG16" s="29"/>
      <c r="KH16" s="29"/>
      <c r="KI16" s="29"/>
      <c r="KJ16" s="29">
        <v>956</v>
      </c>
      <c r="KK16" s="29"/>
      <c r="KL16" s="29"/>
      <c r="KM16" s="29"/>
      <c r="KN16" s="29"/>
      <c r="KO16" s="29"/>
      <c r="KP16" s="29"/>
      <c r="KQ16" s="29"/>
      <c r="KR16" s="29"/>
      <c r="KS16" s="29"/>
      <c r="KT16" s="29"/>
      <c r="KU16" s="29"/>
      <c r="KV16" s="29"/>
      <c r="KW16" s="29"/>
      <c r="KX16" s="29"/>
      <c r="KY16" s="29"/>
      <c r="KZ16" s="29"/>
      <c r="LA16" s="29"/>
      <c r="LB16" s="29"/>
      <c r="LC16" s="29"/>
      <c r="LD16" s="29"/>
      <c r="LE16" s="29"/>
      <c r="LF16" s="29"/>
      <c r="LG16" s="29"/>
      <c r="LH16" s="29"/>
      <c r="LI16" s="29"/>
      <c r="LJ16" s="29"/>
      <c r="LK16" s="29"/>
      <c r="LL16" s="29"/>
      <c r="LM16" s="29"/>
      <c r="LN16" s="29"/>
      <c r="LO16" s="29">
        <f>1996/30*41</f>
        <v>2727.8666666666668</v>
      </c>
      <c r="LP16" s="29"/>
      <c r="LQ16" s="29"/>
      <c r="LR16" s="29"/>
      <c r="LS16" s="29"/>
      <c r="LT16" s="29"/>
      <c r="LU16" s="29"/>
      <c r="LV16" s="29"/>
      <c r="LW16" s="29"/>
      <c r="LX16" s="29"/>
      <c r="LY16" s="29"/>
      <c r="LZ16" s="29"/>
      <c r="MA16" s="29"/>
      <c r="MB16" s="29"/>
      <c r="MC16" s="29"/>
      <c r="MD16" s="29"/>
      <c r="ME16" s="29"/>
      <c r="MF16" s="29"/>
      <c r="MG16" s="29"/>
      <c r="MH16" s="29"/>
      <c r="MI16" s="29"/>
      <c r="MJ16" s="29"/>
      <c r="MK16" s="29"/>
      <c r="ML16" s="29"/>
      <c r="MM16" s="29"/>
      <c r="MN16" s="29"/>
      <c r="MO16" s="29"/>
      <c r="MP16" s="29"/>
      <c r="MQ16" s="29"/>
      <c r="MR16" s="29"/>
      <c r="MS16" s="29"/>
      <c r="MT16" s="29"/>
      <c r="MU16" s="29"/>
      <c r="MV16" s="29"/>
      <c r="MW16" s="29"/>
      <c r="MX16" s="29"/>
      <c r="MY16" s="29"/>
      <c r="MZ16" s="29"/>
      <c r="NA16" s="29"/>
      <c r="NB16" s="29"/>
      <c r="NC16" s="29"/>
    </row>
    <row r="17" spans="1:367" x14ac:dyDescent="0.25">
      <c r="A17" s="30" t="s">
        <v>10</v>
      </c>
      <c r="B17" s="31">
        <f>SUM(C17:NC17)</f>
        <v>9541.4666666666672</v>
      </c>
      <c r="C17" s="32">
        <f>1691/30*4</f>
        <v>225.46666666666667</v>
      </c>
      <c r="D17" s="32"/>
      <c r="E17" s="32"/>
      <c r="F17" s="32"/>
      <c r="G17" s="32">
        <v>1691</v>
      </c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>
        <v>1178</v>
      </c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>
        <v>1149</v>
      </c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>
        <v>684</v>
      </c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>
        <v>374</v>
      </c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>
        <v>326</v>
      </c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>
        <v>346</v>
      </c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>
        <v>317</v>
      </c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  <c r="IL17" s="32"/>
      <c r="IM17" s="32"/>
      <c r="IN17" s="32"/>
      <c r="IO17" s="32"/>
      <c r="IP17" s="32">
        <v>373</v>
      </c>
      <c r="IQ17" s="32"/>
      <c r="IR17" s="32"/>
      <c r="IS17" s="32"/>
      <c r="IT17" s="32"/>
      <c r="IU17" s="32"/>
      <c r="IV17" s="32"/>
      <c r="IW17" s="32"/>
      <c r="IX17" s="32"/>
      <c r="IY17" s="32"/>
      <c r="IZ17" s="32"/>
      <c r="JA17" s="32"/>
      <c r="JB17" s="32"/>
      <c r="JC17" s="32"/>
      <c r="JD17" s="32"/>
      <c r="JE17" s="32"/>
      <c r="JF17" s="32"/>
      <c r="JG17" s="32"/>
      <c r="JH17" s="32"/>
      <c r="JI17" s="32"/>
      <c r="JJ17" s="32"/>
      <c r="JK17" s="32"/>
      <c r="JL17" s="32"/>
      <c r="JM17" s="32"/>
      <c r="JN17" s="32"/>
      <c r="JO17" s="32"/>
      <c r="JP17" s="32"/>
      <c r="JQ17" s="32"/>
      <c r="JR17" s="32"/>
      <c r="JS17" s="32"/>
      <c r="JT17" s="32">
        <v>405</v>
      </c>
      <c r="JU17" s="32"/>
      <c r="JV17" s="32"/>
      <c r="JW17" s="32"/>
      <c r="JX17" s="32"/>
      <c r="JY17" s="32"/>
      <c r="JZ17" s="32"/>
      <c r="KA17" s="32"/>
      <c r="KB17" s="32"/>
      <c r="KC17" s="32"/>
      <c r="KD17" s="32"/>
      <c r="KE17" s="32"/>
      <c r="KF17" s="32"/>
      <c r="KG17" s="32"/>
      <c r="KH17" s="32"/>
      <c r="KI17" s="32"/>
      <c r="KJ17" s="32"/>
      <c r="KK17" s="32"/>
      <c r="KL17" s="32"/>
      <c r="KM17" s="32"/>
      <c r="KN17" s="32"/>
      <c r="KO17" s="32"/>
      <c r="KP17" s="32"/>
      <c r="KQ17" s="32"/>
      <c r="KR17" s="32"/>
      <c r="KS17" s="32"/>
      <c r="KT17" s="32"/>
      <c r="KU17" s="32"/>
      <c r="KV17" s="32"/>
      <c r="KW17" s="32"/>
      <c r="KX17" s="32"/>
      <c r="KY17" s="32"/>
      <c r="KZ17" s="32">
        <v>1190</v>
      </c>
      <c r="LA17" s="32"/>
      <c r="LB17" s="32"/>
      <c r="LC17" s="32"/>
      <c r="LD17" s="32"/>
      <c r="LE17" s="32"/>
      <c r="LF17" s="32"/>
      <c r="LG17" s="32"/>
      <c r="LH17" s="32"/>
      <c r="LI17" s="32"/>
      <c r="LJ17" s="32"/>
      <c r="LK17" s="32"/>
      <c r="LL17" s="32"/>
      <c r="LM17" s="32"/>
      <c r="LN17" s="32"/>
      <c r="LO17" s="32"/>
      <c r="LP17" s="32"/>
      <c r="LQ17" s="32"/>
      <c r="LR17" s="32"/>
      <c r="LS17" s="32"/>
      <c r="LT17" s="32"/>
      <c r="LU17" s="32"/>
      <c r="LV17" s="32"/>
      <c r="LW17" s="32"/>
      <c r="LX17" s="32"/>
      <c r="LY17" s="32"/>
      <c r="LZ17" s="32"/>
      <c r="MA17" s="32"/>
      <c r="MB17" s="32"/>
      <c r="MC17" s="32">
        <v>1283</v>
      </c>
      <c r="MD17" s="32"/>
      <c r="ME17" s="32"/>
      <c r="MF17" s="32"/>
      <c r="MG17" s="32"/>
      <c r="MH17" s="32"/>
      <c r="MI17" s="32"/>
      <c r="MJ17" s="32"/>
      <c r="MK17" s="32"/>
      <c r="ML17" s="32"/>
      <c r="MM17" s="32"/>
      <c r="MN17" s="32"/>
      <c r="MO17" s="32"/>
      <c r="MP17" s="32"/>
      <c r="MQ17" s="32"/>
      <c r="MR17" s="32"/>
      <c r="MS17" s="32"/>
      <c r="MT17" s="32"/>
      <c r="MU17" s="32"/>
      <c r="MV17" s="32"/>
      <c r="MW17" s="32"/>
      <c r="MX17" s="32"/>
      <c r="MY17" s="32"/>
      <c r="MZ17" s="32"/>
      <c r="NA17" s="32"/>
      <c r="NB17" s="32"/>
      <c r="NC17" s="32"/>
    </row>
  </sheetData>
  <mergeCells count="105">
    <mergeCell ref="MC17:NC17"/>
    <mergeCell ref="FB17:GE17"/>
    <mergeCell ref="GF17:HJ17"/>
    <mergeCell ref="HK17:IO17"/>
    <mergeCell ref="IP17:JS17"/>
    <mergeCell ref="JT17:KY17"/>
    <mergeCell ref="KZ17:MB17"/>
    <mergeCell ref="C17:F17"/>
    <mergeCell ref="G17:AK17"/>
    <mergeCell ref="AL17:BM17"/>
    <mergeCell ref="BN17:CR17"/>
    <mergeCell ref="CS17:DV17"/>
    <mergeCell ref="DW17:FA17"/>
    <mergeCell ref="FR16:GU16"/>
    <mergeCell ref="GV16:HZ16"/>
    <mergeCell ref="IA16:JE16"/>
    <mergeCell ref="JF16:KI16"/>
    <mergeCell ref="KJ16:LN16"/>
    <mergeCell ref="LO16:NC16"/>
    <mergeCell ref="C16:W16"/>
    <mergeCell ref="X16:BA16"/>
    <mergeCell ref="BB16:CC16"/>
    <mergeCell ref="CD16:DH16"/>
    <mergeCell ref="DI16:EL16"/>
    <mergeCell ref="EM16:FQ16"/>
    <mergeCell ref="MX14:NC14"/>
    <mergeCell ref="C15:AA15"/>
    <mergeCell ref="AB15:CJ15"/>
    <mergeCell ref="CK15:EN15"/>
    <mergeCell ref="EO15:GW15"/>
    <mergeCell ref="GX15:JG15"/>
    <mergeCell ref="JH15:LQ15"/>
    <mergeCell ref="LR15:NC15"/>
    <mergeCell ref="GB14:HF14"/>
    <mergeCell ref="HG14:IK14"/>
    <mergeCell ref="IL14:JO14"/>
    <mergeCell ref="JP14:KT14"/>
    <mergeCell ref="KU14:LW14"/>
    <mergeCell ref="LX14:MW14"/>
    <mergeCell ref="JV13:KZ13"/>
    <mergeCell ref="LA13:MD13"/>
    <mergeCell ref="ME13:NC13"/>
    <mergeCell ref="C14:G14"/>
    <mergeCell ref="H14:AG14"/>
    <mergeCell ref="AH14:BI14"/>
    <mergeCell ref="BJ14:CN14"/>
    <mergeCell ref="CO14:DQ14"/>
    <mergeCell ref="DR14:EW14"/>
    <mergeCell ref="EX14:GA14"/>
    <mergeCell ref="LP12:NC12"/>
    <mergeCell ref="C13:AM13"/>
    <mergeCell ref="AN13:BO13"/>
    <mergeCell ref="BP13:CT13"/>
    <mergeCell ref="CU13:DX13"/>
    <mergeCell ref="DY13:FC13"/>
    <mergeCell ref="FD13:GG13"/>
    <mergeCell ref="GH13:HL13"/>
    <mergeCell ref="HM13:IQ13"/>
    <mergeCell ref="IR13:JU13"/>
    <mergeCell ref="EN12:FR12"/>
    <mergeCell ref="FS12:GV12"/>
    <mergeCell ref="GW12:IA12"/>
    <mergeCell ref="IB12:JF12"/>
    <mergeCell ref="JG12:KK12"/>
    <mergeCell ref="KL12:LO12"/>
    <mergeCell ref="HF11:IJ11"/>
    <mergeCell ref="IK11:JN11"/>
    <mergeCell ref="JO11:KS11"/>
    <mergeCell ref="KT11:LX11"/>
    <mergeCell ref="LY11:NC11"/>
    <mergeCell ref="C12:X12"/>
    <mergeCell ref="Y12:BB12"/>
    <mergeCell ref="BC12:CD12"/>
    <mergeCell ref="CE12:DK12"/>
    <mergeCell ref="DL12:EM12"/>
    <mergeCell ref="C11:BH11"/>
    <mergeCell ref="BI11:CL11"/>
    <mergeCell ref="CM11:DQ11"/>
    <mergeCell ref="DR11:EV11"/>
    <mergeCell ref="EW11:FZ11"/>
    <mergeCell ref="GA11:HE11"/>
    <mergeCell ref="FK10:GN10"/>
    <mergeCell ref="GO10:HS10"/>
    <mergeCell ref="HT10:IX10"/>
    <mergeCell ref="IY10:KB10"/>
    <mergeCell ref="KC10:LG10"/>
    <mergeCell ref="LH10:NC10"/>
    <mergeCell ref="C10:O10"/>
    <mergeCell ref="P10:AT10"/>
    <mergeCell ref="AU10:BV10"/>
    <mergeCell ref="BW10:DA10"/>
    <mergeCell ref="DB10:EE10"/>
    <mergeCell ref="EF10:FJ10"/>
    <mergeCell ref="FK9:GN9"/>
    <mergeCell ref="GO9:HS9"/>
    <mergeCell ref="HT9:IX9"/>
    <mergeCell ref="IY9:KB9"/>
    <mergeCell ref="KC9:LG9"/>
    <mergeCell ref="LH9:NC9"/>
    <mergeCell ref="C9:O9"/>
    <mergeCell ref="P9:AT9"/>
    <mergeCell ref="AU9:BV9"/>
    <mergeCell ref="BW9:DA9"/>
    <mergeCell ref="DB9:EE9"/>
    <mergeCell ref="EF9:FJ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MOITTE</dc:creator>
  <cp:lastModifiedBy>Alexis MOITTE</cp:lastModifiedBy>
  <dcterms:created xsi:type="dcterms:W3CDTF">2023-04-27T12:31:12Z</dcterms:created>
  <dcterms:modified xsi:type="dcterms:W3CDTF">2023-04-27T12:42:06Z</dcterms:modified>
</cp:coreProperties>
</file>