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9320" windowHeight="5700"/>
  </bookViews>
  <sheets>
    <sheet name="Feuil1" sheetId="1" r:id="rId1"/>
    <sheet name="Feuil2" sheetId="2" r:id="rId2"/>
    <sheet name="Feuil3" sheetId="3" r:id="rId3"/>
  </sheets>
  <definedNames>
    <definedName name="Dates">OFFSET(Feuil1!$A$1,,,COUNTA(Feuil1!$A:$A))</definedName>
    <definedName name="MOIS">Feuil1!$N$1:$N$12</definedName>
    <definedName name="MoisChoisi">MONTH(1&amp;Feuil1!$G$1)</definedName>
    <definedName name="Temps">OFFSET(Feuil1!$C$1,,,COUNTA(Feuil1!$A:$A))</definedName>
    <definedName name="Type">OFFSET(Feuil1!$B$1,,,COUNTA(Feuil1!$A:$A))</definedName>
  </definedNames>
  <calcPr calcId="125725" fullCalcOnLoad="1"/>
</workbook>
</file>

<file path=xl/calcChain.xml><?xml version="1.0" encoding="utf-8"?>
<calcChain xmlns="http://schemas.openxmlformats.org/spreadsheetml/2006/main">
  <c r="F6" i="1"/>
  <c r="F5"/>
  <c r="F4"/>
  <c r="F3"/>
  <c r="F2"/>
  <c r="F1"/>
  <c r="K2"/>
  <c r="K4" s="1"/>
  <c r="J2"/>
  <c r="J4" s="1"/>
  <c r="H2"/>
  <c r="I2" s="1"/>
  <c r="I4" s="1"/>
  <c r="H4" l="1"/>
</calcChain>
</file>

<file path=xl/sharedStrings.xml><?xml version="1.0" encoding="utf-8"?>
<sst xmlns="http://schemas.openxmlformats.org/spreadsheetml/2006/main" count="37" uniqueCount="31">
  <si>
    <t>S</t>
  </si>
  <si>
    <t>D</t>
  </si>
  <si>
    <t>N</t>
  </si>
  <si>
    <t>Heures Normales</t>
  </si>
  <si>
    <t>Heures D</t>
  </si>
  <si>
    <t>Heures N</t>
  </si>
  <si>
    <t>Heures &gt; =15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</si>
  <si>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</si>
  <si>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</si>
  <si>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</si>
  <si>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</si>
  <si>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</si>
  <si>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</si>
  <si>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</si>
  <si>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</si>
  <si>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</si>
  <si>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</si>
  <si>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</si>
  <si>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</si>
  <si>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NOMS DEFINIS</t>
  </si>
  <si>
    <t>Dates</t>
  </si>
  <si>
    <t>=DECALER(Feuil1!$A$1;;;NBVAL(Feuil1!$A:$A))</t>
  </si>
  <si>
    <t>MOIS</t>
  </si>
  <si>
    <t>=Feuil1!$M$1:$M$12</t>
  </si>
  <si>
    <t>MoisChoisi</t>
  </si>
  <si>
    <t>=MOIS(1&amp;Feuil1!$E$1)</t>
  </si>
  <si>
    <t>Temps</t>
  </si>
  <si>
    <t>=DECALER(Feuil1!$C$1;;;NBVAL(Feuil1!$A:$A))</t>
  </si>
  <si>
    <t>Type</t>
  </si>
  <si>
    <t>=DECALER(Feuil1!$B$1;;;NBVAL(Feuil1!$A:$A))</t>
  </si>
  <si>
    <t>C'est le résultat escompté mais avec formule</t>
  </si>
</sst>
</file>

<file path=xl/styles.xml><?xml version="1.0" encoding="utf-8"?>
<styleSheet xmlns="http://schemas.openxmlformats.org/spreadsheetml/2006/main">
  <numFmts count="2">
    <numFmt numFmtId="167" formatCode="h:mm;@"/>
    <numFmt numFmtId="168" formatCode="[h]:mm"/>
  </numFmts>
  <fonts count="5">
    <font>
      <sz val="12"/>
      <color theme="1"/>
      <name val="MS Sans Serif"/>
      <family val="2"/>
    </font>
    <font>
      <b/>
      <sz val="12"/>
      <color theme="1"/>
      <name val="MS Sans Serif"/>
      <family val="2"/>
    </font>
    <font>
      <b/>
      <sz val="12"/>
      <color theme="0"/>
      <name val="MS Sans Serif"/>
      <family val="2"/>
    </font>
    <font>
      <b/>
      <sz val="12"/>
      <color rgb="FFFF0000"/>
      <name val="MS Sans Serif"/>
      <family val="2"/>
    </font>
    <font>
      <b/>
      <sz val="12"/>
      <color rgb="FF00B05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167" fontId="0" fillId="0" borderId="0" xfId="0" applyNumberFormat="1" applyBorder="1" applyAlignment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/>
    </xf>
    <xf numFmtId="167" fontId="1" fillId="0" borderId="6" xfId="0" applyNumberFormat="1" applyFont="1" applyBorder="1" applyAlignment="1">
      <alignment horizontal="center"/>
    </xf>
    <xf numFmtId="167" fontId="1" fillId="0" borderId="7" xfId="0" applyNumberFormat="1" applyFont="1" applyBorder="1" applyAlignment="1">
      <alignment horizontal="center"/>
    </xf>
    <xf numFmtId="167" fontId="1" fillId="0" borderId="8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Continuous"/>
    </xf>
    <xf numFmtId="0" fontId="3" fillId="4" borderId="2" xfId="0" applyFont="1" applyFill="1" applyBorder="1" applyAlignment="1">
      <alignment horizontal="centerContinuous"/>
    </xf>
    <xf numFmtId="0" fontId="3" fillId="4" borderId="3" xfId="0" applyFont="1" applyFill="1" applyBorder="1" applyAlignment="1">
      <alignment horizontal="centerContinuous"/>
    </xf>
    <xf numFmtId="0" fontId="4" fillId="4" borderId="4" xfId="0" applyNumberFormat="1" applyFont="1" applyFill="1" applyBorder="1" applyAlignment="1">
      <alignment horizontal="right"/>
    </xf>
    <xf numFmtId="0" fontId="4" fillId="4" borderId="0" xfId="0" applyNumberFormat="1" applyFont="1" applyFill="1" applyBorder="1"/>
    <xf numFmtId="0" fontId="0" fillId="4" borderId="0" xfId="0" applyFill="1" applyBorder="1"/>
    <xf numFmtId="0" fontId="0" fillId="4" borderId="5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2" fontId="0" fillId="0" borderId="0" xfId="0" applyNumberFormat="1"/>
    <xf numFmtId="168" fontId="0" fillId="3" borderId="0" xfId="0" applyNumberFormat="1" applyFill="1"/>
    <xf numFmtId="168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4</xdr:row>
      <xdr:rowOff>180975</xdr:rowOff>
    </xdr:from>
    <xdr:to>
      <xdr:col>7</xdr:col>
      <xdr:colOff>1162050</xdr:colOff>
      <xdr:row>8</xdr:row>
      <xdr:rowOff>171450</xdr:rowOff>
    </xdr:to>
    <xdr:sp macro="" textlink="">
      <xdr:nvSpPr>
        <xdr:cNvPr id="2" name="Bulle ronde 1"/>
        <xdr:cNvSpPr/>
      </xdr:nvSpPr>
      <xdr:spPr>
        <a:xfrm>
          <a:off x="6000750" y="1009650"/>
          <a:ext cx="2095500" cy="790575"/>
        </a:xfrm>
        <a:prstGeom prst="wedgeEllipseCallout">
          <a:avLst>
            <a:gd name="adj1" fmla="val -22980"/>
            <a:gd name="adj2" fmla="val -162801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Choisir le mois dans la liste</a:t>
          </a:r>
        </a:p>
      </xdr:txBody>
    </xdr:sp>
    <xdr:clientData/>
  </xdr:twoCellAnchor>
  <xdr:twoCellAnchor>
    <xdr:from>
      <xdr:col>2</xdr:col>
      <xdr:colOff>838200</xdr:colOff>
      <xdr:row>0</xdr:row>
      <xdr:rowOff>0</xdr:rowOff>
    </xdr:from>
    <xdr:to>
      <xdr:col>6</xdr:col>
      <xdr:colOff>47625</xdr:colOff>
      <xdr:row>7</xdr:row>
      <xdr:rowOff>200024</xdr:rowOff>
    </xdr:to>
    <xdr:sp macro="" textlink="">
      <xdr:nvSpPr>
        <xdr:cNvPr id="3" name="Bulle ronde 2"/>
        <xdr:cNvSpPr/>
      </xdr:nvSpPr>
      <xdr:spPr>
        <a:xfrm>
          <a:off x="2819400" y="0"/>
          <a:ext cx="3171825" cy="1628774"/>
        </a:xfrm>
        <a:prstGeom prst="wedgeEllipseCallout">
          <a:avLst>
            <a:gd name="adj1" fmla="val -18435"/>
            <a:gd name="adj2" fmla="val 186597"/>
          </a:avLst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topLeftCell="B1" workbookViewId="0">
      <selection activeCell="F16" sqref="F16"/>
    </sheetView>
  </sheetViews>
  <sheetFormatPr baseColWidth="10" defaultRowHeight="15.75"/>
  <cols>
    <col min="8" max="8" width="16.6640625" bestFit="1" customWidth="1"/>
    <col min="9" max="9" width="14.6640625" customWidth="1"/>
  </cols>
  <sheetData>
    <row r="1" spans="1:14">
      <c r="A1" s="1">
        <v>40198</v>
      </c>
      <c r="B1" t="s">
        <v>0</v>
      </c>
      <c r="C1" s="2">
        <v>8.3333333333333329E-2</v>
      </c>
      <c r="D1" s="28">
        <v>8.3333333333333329E-2</v>
      </c>
      <c r="E1">
        <v>1.25</v>
      </c>
      <c r="F1" s="3">
        <f>D1*E1</f>
        <v>0.10416666666666666</v>
      </c>
      <c r="G1" s="13" t="s">
        <v>8</v>
      </c>
      <c r="H1" s="4" t="s">
        <v>3</v>
      </c>
      <c r="I1" s="5" t="s">
        <v>6</v>
      </c>
      <c r="J1" s="5" t="s">
        <v>4</v>
      </c>
      <c r="K1" s="6" t="s">
        <v>5</v>
      </c>
      <c r="N1" t="s">
        <v>8</v>
      </c>
    </row>
    <row r="2" spans="1:14">
      <c r="A2" s="1">
        <v>40200</v>
      </c>
      <c r="B2" t="s">
        <v>0</v>
      </c>
      <c r="C2" s="2">
        <v>0.22916666666666666</v>
      </c>
      <c r="D2" s="28">
        <v>0.22916666666666666</v>
      </c>
      <c r="E2">
        <v>1.25</v>
      </c>
      <c r="F2" s="3">
        <f t="shared" ref="F2:F6" si="0">D2*E2</f>
        <v>0.28645833333333331</v>
      </c>
      <c r="H2" s="10">
        <f ca="1">MIN(SUMPRODUCT((MONTH(Dates)=MoisChoisi)*Temps),"14:00")</f>
        <v>0.58333333333333337</v>
      </c>
      <c r="I2" s="11">
        <f ca="1">SUMPRODUCT((MONTH(Dates)=MoisChoisi)*Temps)-H2</f>
        <v>0.25</v>
      </c>
      <c r="J2" s="11">
        <f ca="1">SUMPRODUCT((MONTH(Dates)=MoisChoisi)*(Type="D")*Temps)</f>
        <v>0.16666666666666666</v>
      </c>
      <c r="K2" s="11">
        <f ca="1">SUMPRODUCT((MONTH(Dates)=MoisChoisi)*(Type="N")*Temps)</f>
        <v>0.14583333333333334</v>
      </c>
      <c r="L2" s="12"/>
      <c r="N2" t="s">
        <v>7</v>
      </c>
    </row>
    <row r="3" spans="1:14" ht="16.5" thickBot="1">
      <c r="A3" s="1">
        <v>40202</v>
      </c>
      <c r="B3" t="s">
        <v>1</v>
      </c>
      <c r="C3" s="2">
        <v>0.16666666666666666</v>
      </c>
      <c r="D3" s="28">
        <v>0.16666666666666666</v>
      </c>
      <c r="E3">
        <v>1.66</v>
      </c>
      <c r="F3" s="3">
        <f t="shared" si="0"/>
        <v>0.27666666666666662</v>
      </c>
      <c r="H3" s="7">
        <v>1.25</v>
      </c>
      <c r="I3" s="8">
        <v>1.27</v>
      </c>
      <c r="J3" s="8">
        <v>1.66</v>
      </c>
      <c r="K3" s="9">
        <v>2</v>
      </c>
      <c r="N3" t="s">
        <v>9</v>
      </c>
    </row>
    <row r="4" spans="1:14" ht="17.25" thickTop="1" thickBot="1">
      <c r="A4" s="1">
        <v>40203</v>
      </c>
      <c r="B4" t="s">
        <v>2</v>
      </c>
      <c r="C4" s="2">
        <v>0.14583333333333334</v>
      </c>
      <c r="D4" s="28">
        <v>0.10416666666666667</v>
      </c>
      <c r="E4" s="27">
        <v>2</v>
      </c>
      <c r="F4" s="3">
        <f t="shared" si="0"/>
        <v>0.20833333333333334</v>
      </c>
      <c r="H4" s="14">
        <f ca="1">H2*H3</f>
        <v>0.72916666666666674</v>
      </c>
      <c r="I4" s="15">
        <f ca="1">I2*I3</f>
        <v>0.3175</v>
      </c>
      <c r="J4" s="15">
        <f ca="1">J2*J3</f>
        <v>0.27666666666666662</v>
      </c>
      <c r="K4" s="16">
        <f ca="1">K2*K3</f>
        <v>0.29166666666666669</v>
      </c>
      <c r="N4" t="s">
        <v>10</v>
      </c>
    </row>
    <row r="5" spans="1:14">
      <c r="A5" s="1">
        <v>40206</v>
      </c>
      <c r="B5" t="s">
        <v>0</v>
      </c>
      <c r="C5" s="2">
        <v>0.20833333333333334</v>
      </c>
      <c r="D5" s="3">
        <v>4.1666666666666664E-2</v>
      </c>
      <c r="E5" s="27">
        <v>2</v>
      </c>
      <c r="F5" s="3">
        <f t="shared" si="0"/>
        <v>8.3333333333333329E-2</v>
      </c>
      <c r="N5" t="s">
        <v>11</v>
      </c>
    </row>
    <row r="6" spans="1:14">
      <c r="A6" s="1">
        <v>40210</v>
      </c>
      <c r="B6" t="s">
        <v>1</v>
      </c>
      <c r="C6" s="2">
        <v>0.1875</v>
      </c>
      <c r="D6" s="3">
        <v>0.20833333333333334</v>
      </c>
      <c r="E6">
        <v>1.27</v>
      </c>
      <c r="F6" s="29">
        <f t="shared" si="0"/>
        <v>0.26458333333333334</v>
      </c>
      <c r="N6" t="s">
        <v>12</v>
      </c>
    </row>
    <row r="7" spans="1:14">
      <c r="A7" s="1">
        <v>40210</v>
      </c>
      <c r="B7" t="s">
        <v>1</v>
      </c>
      <c r="C7" s="2">
        <v>0.10416666666666667</v>
      </c>
      <c r="D7" s="3"/>
      <c r="N7" t="s">
        <v>13</v>
      </c>
    </row>
    <row r="8" spans="1:14">
      <c r="A8" s="1">
        <v>40211</v>
      </c>
      <c r="B8" t="s">
        <v>2</v>
      </c>
      <c r="C8" s="2">
        <v>0.125</v>
      </c>
      <c r="D8" s="3"/>
      <c r="N8" t="s">
        <v>14</v>
      </c>
    </row>
    <row r="9" spans="1:14">
      <c r="C9" s="2"/>
      <c r="D9" s="3"/>
      <c r="N9" t="s">
        <v>15</v>
      </c>
    </row>
    <row r="10" spans="1:14" ht="16.5" thickBot="1">
      <c r="C10" s="3"/>
      <c r="N10" t="s">
        <v>16</v>
      </c>
    </row>
    <row r="11" spans="1:14">
      <c r="H11" s="17" t="s">
        <v>19</v>
      </c>
      <c r="I11" s="18"/>
      <c r="J11" s="18"/>
      <c r="K11" s="18"/>
      <c r="L11" s="19"/>
      <c r="N11" t="s">
        <v>17</v>
      </c>
    </row>
    <row r="12" spans="1:14">
      <c r="H12" s="20" t="s">
        <v>20</v>
      </c>
      <c r="I12" s="21" t="s">
        <v>21</v>
      </c>
      <c r="J12" s="22"/>
      <c r="K12" s="22"/>
      <c r="L12" s="23"/>
      <c r="N12" t="s">
        <v>18</v>
      </c>
    </row>
    <row r="13" spans="1:14">
      <c r="H13" s="20" t="s">
        <v>22</v>
      </c>
      <c r="I13" s="21" t="s">
        <v>23</v>
      </c>
      <c r="J13" s="22"/>
      <c r="K13" s="22"/>
      <c r="L13" s="23"/>
    </row>
    <row r="14" spans="1:14">
      <c r="H14" s="20" t="s">
        <v>24</v>
      </c>
      <c r="I14" s="21" t="s">
        <v>25</v>
      </c>
      <c r="J14" s="22"/>
      <c r="K14" s="22"/>
      <c r="L14" s="23"/>
    </row>
    <row r="15" spans="1:14">
      <c r="H15" s="20" t="s">
        <v>26</v>
      </c>
      <c r="I15" s="21" t="s">
        <v>27</v>
      </c>
      <c r="J15" s="22"/>
      <c r="K15" s="22"/>
      <c r="L15" s="23"/>
    </row>
    <row r="16" spans="1:14">
      <c r="H16" s="20" t="s">
        <v>28</v>
      </c>
      <c r="I16" s="21" t="s">
        <v>29</v>
      </c>
      <c r="J16" s="22"/>
      <c r="K16" s="22"/>
      <c r="L16" s="23"/>
    </row>
    <row r="17" spans="4:12" ht="16.5" thickBot="1">
      <c r="H17" s="24"/>
      <c r="I17" s="25"/>
      <c r="J17" s="25"/>
      <c r="K17" s="25"/>
      <c r="L17" s="26"/>
    </row>
    <row r="20" spans="4:12">
      <c r="D20" s="12" t="s">
        <v>30</v>
      </c>
    </row>
  </sheetData>
  <dataValidations count="1">
    <dataValidation type="list" allowBlank="1" showInputMessage="1" showErrorMessage="1" sqref="G1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floch</cp:lastModifiedBy>
  <dcterms:created xsi:type="dcterms:W3CDTF">2010-09-29T08:26:54Z</dcterms:created>
  <dcterms:modified xsi:type="dcterms:W3CDTF">2010-10-05T15:10:05Z</dcterms:modified>
</cp:coreProperties>
</file>