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aude\Downloads\Forum Excel-Pratique\"/>
    </mc:Choice>
  </mc:AlternateContent>
  <xr:revisionPtr revIDLastSave="0" documentId="13_ncr:1_{84A34028-8AB8-4995-BDB3-4740571D88D7}" xr6:coauthVersionLast="47" xr6:coauthVersionMax="47" xr10:uidLastSave="{00000000-0000-0000-0000-000000000000}"/>
  <bookViews>
    <workbookView xWindow="-120" yWindow="-120" windowWidth="24240" windowHeight="13050" xr2:uid="{00000000-000D-0000-FFFF-FFFF00000000}"/>
  </bookViews>
  <sheets>
    <sheet name="Feuil4" sheetId="4" r:id="rId1"/>
  </sheets>
  <definedNames>
    <definedName name="C_1">Feuil4!$B$8</definedName>
    <definedName name="C_2">Feuil4!$C$8</definedName>
    <definedName name="C_3">Feuil4!$D$8</definedName>
    <definedName name="GAIN">Feuil4!$B$12</definedName>
    <definedName name="M_1">Feuil4!$B$9</definedName>
    <definedName name="M_2">Feuil4!$C$9</definedName>
    <definedName name="M_3">Feuil4!$D$9</definedName>
    <definedName name="R_1">Feuil4!$B$10</definedName>
    <definedName name="R_2">Feuil4!$C$10</definedName>
    <definedName name="R_3">Feuil4!$D$10</definedName>
  </definedNames>
  <calcPr calcId="181029"/>
</workbook>
</file>

<file path=xl/calcChain.xml><?xml version="1.0" encoding="utf-8"?>
<calcChain xmlns="http://schemas.openxmlformats.org/spreadsheetml/2006/main">
  <c r="D33" i="4" l="1"/>
  <c r="D32" i="4"/>
  <c r="D31" i="4"/>
  <c r="D30" i="4"/>
  <c r="D27" i="4"/>
  <c r="D26" i="4"/>
  <c r="D25" i="4"/>
  <c r="D24" i="4"/>
  <c r="D23" i="4"/>
  <c r="D21" i="4"/>
  <c r="D20" i="4"/>
  <c r="D19" i="4"/>
  <c r="B17" i="4"/>
  <c r="C11" i="4"/>
  <c r="D11" i="4"/>
  <c r="B11" i="4"/>
  <c r="E10" i="4"/>
  <c r="E9" i="4"/>
  <c r="B14" i="4"/>
  <c r="E31" i="4"/>
  <c r="E32" i="4"/>
  <c r="E33" i="4"/>
  <c r="E30" i="4"/>
  <c r="E27" i="4"/>
  <c r="E26" i="4"/>
  <c r="E25" i="4"/>
  <c r="E24" i="4"/>
  <c r="E23" i="4"/>
  <c r="E20" i="4"/>
  <c r="E21" i="4"/>
  <c r="E19" i="4"/>
</calcChain>
</file>

<file path=xl/sharedStrings.xml><?xml version="1.0" encoding="utf-8"?>
<sst xmlns="http://schemas.openxmlformats.org/spreadsheetml/2006/main" count="28" uniqueCount="27">
  <si>
    <t>cote  1</t>
  </si>
  <si>
    <t>cote 2</t>
  </si>
  <si>
    <t>cote 3</t>
  </si>
  <si>
    <t xml:space="preserve">Mises </t>
  </si>
  <si>
    <t>Retour</t>
  </si>
  <si>
    <t>Nous voyons bien que le retour moins la somme totale des mises donnent bien  80 euros</t>
  </si>
  <si>
    <t>Retour(i) = cote(i) * mise(i)</t>
  </si>
  <si>
    <t>Formule(i)</t>
  </si>
  <si>
    <t>Retour identique qqsoit i</t>
  </si>
  <si>
    <t>80=</t>
  </si>
  <si>
    <t>(somme Mise) - retour(i)</t>
  </si>
  <si>
    <t>M1</t>
  </si>
  <si>
    <t>R1 = C1 * M1</t>
  </si>
  <si>
    <t>R2 = C2 * M2</t>
  </si>
  <si>
    <t>R3 = C3 * M3</t>
  </si>
  <si>
    <t>R1 = R2 = R3</t>
  </si>
  <si>
    <t xml:space="preserve">Gain Souhaité </t>
  </si>
  <si>
    <t xml:space="preserve">R1-M1 - M2 - M3 = GAIN </t>
  </si>
  <si>
    <t>R1 = GAIN + M1 + M2 + M3</t>
  </si>
  <si>
    <t>R1 = GAIN + R1/C1 + R2/C2 + R3/C3</t>
  </si>
  <si>
    <t>R1 = GAIN + R1/C1 + R1/C2 + R1/C4</t>
  </si>
  <si>
    <t>R1 = GAIN + R1 * (1/C1 +1/C2 + 1/C3)</t>
  </si>
  <si>
    <t xml:space="preserve">R1 - R1 * (1/C1 +1/C2 + 1/C3)= GAIN  </t>
  </si>
  <si>
    <t>R1 * (1 - 1/C1 -1/C2 - 1/C3)= GAIN</t>
  </si>
  <si>
    <t>R1 = GAIN / (1 - 1/C1 -1/C2 - 1/C3)</t>
  </si>
  <si>
    <t>M2</t>
  </si>
  <si>
    <t>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</si>
</sst>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6"/>
      <color rgb="FF98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6"/>
      <color rgb="FFFFFFFF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6"/>
      <color rgb="FFFF99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92D050"/>
        <bgColor rgb="FF92D050"/>
      </patternFill>
    </fill>
    <fill>
      <patternFill patternType="solid">
        <fgColor rgb="FF1F497D"/>
        <bgColor rgb="FF1F497D"/>
      </patternFill>
    </fill>
    <fill>
      <patternFill patternType="solid">
        <fgColor rgb="FFFF9900"/>
        <bgColor rgb="FFFF9900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/>
    <xf numFmtId="0" fontId="2" fillId="3" borderId="0" xfId="0" applyFont="1" applyFill="1"/>
    <xf numFmtId="0" fontId="3" fillId="4" borderId="0" xfId="0" applyFont="1" applyFill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/>
    </xf>
    <xf numFmtId="0" fontId="2" fillId="0" borderId="0" xfId="0" applyFont="1"/>
    <xf numFmtId="0" fontId="1" fillId="0" borderId="0" xfId="0" applyFont="1"/>
    <xf numFmtId="0" fontId="5" fillId="0" borderId="0" xfId="0" applyFont="1"/>
    <xf numFmtId="0" fontId="2" fillId="5" borderId="0" xfId="0" applyFont="1" applyFill="1"/>
    <xf numFmtId="0" fontId="6" fillId="0" borderId="0" xfId="0" applyFont="1"/>
    <xf numFmtId="0" fontId="7" fillId="6" borderId="0" xfId="0" applyFont="1" applyFill="1"/>
    <xf numFmtId="0" fontId="0" fillId="7" borderId="1" xfId="0" applyFill="1" applyBorder="1"/>
    <xf numFmtId="0" fontId="9" fillId="0" borderId="0" xfId="0" applyFont="1"/>
    <xf numFmtId="0" fontId="10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7:L33"/>
  <sheetViews>
    <sheetView tabSelected="1" topLeftCell="A6" workbookViewId="0">
      <selection activeCell="I24" sqref="I24"/>
    </sheetView>
  </sheetViews>
  <sheetFormatPr baseColWidth="10" defaultRowHeight="15" x14ac:dyDescent="0.25"/>
  <cols>
    <col min="1" max="1" width="18.5703125" customWidth="1"/>
    <col min="2" max="2" width="36.42578125" customWidth="1"/>
    <col min="5" max="5" width="33.42578125" customWidth="1"/>
    <col min="9" max="9" width="32.42578125" customWidth="1"/>
  </cols>
  <sheetData>
    <row r="7" spans="1:12" ht="21" x14ac:dyDescent="0.35">
      <c r="A7" s="1"/>
      <c r="B7" s="2" t="s">
        <v>0</v>
      </c>
      <c r="C7" s="3" t="s">
        <v>1</v>
      </c>
      <c r="D7" s="3" t="s">
        <v>2</v>
      </c>
      <c r="E7" s="4"/>
    </row>
    <row r="8" spans="1:12" ht="21" x14ac:dyDescent="0.35">
      <c r="A8" s="5"/>
      <c r="B8" s="5">
        <v>3.5</v>
      </c>
      <c r="C8" s="5">
        <v>4.7</v>
      </c>
      <c r="D8" s="5">
        <v>5.8</v>
      </c>
      <c r="E8" s="6"/>
      <c r="H8" t="s">
        <v>7</v>
      </c>
      <c r="I8" t="s">
        <v>6</v>
      </c>
    </row>
    <row r="9" spans="1:12" ht="21" x14ac:dyDescent="0.35">
      <c r="A9" s="7" t="s">
        <v>3</v>
      </c>
      <c r="B9" s="8">
        <v>69.50214029057959</v>
      </c>
      <c r="C9" s="8">
        <v>51.756912982346499</v>
      </c>
      <c r="D9" s="8">
        <v>41.940946727073886</v>
      </c>
      <c r="E9" s="6">
        <f>SUM(B9:D9)</f>
        <v>163.19999999999996</v>
      </c>
      <c r="I9" t="s">
        <v>8</v>
      </c>
    </row>
    <row r="10" spans="1:12" ht="21" x14ac:dyDescent="0.35">
      <c r="A10" s="9" t="s">
        <v>4</v>
      </c>
      <c r="B10" s="10">
        <v>243.25749101702857</v>
      </c>
      <c r="C10" s="10">
        <v>243.25749101702854</v>
      </c>
      <c r="D10" s="10">
        <v>243.25749101702854</v>
      </c>
      <c r="E10" s="6">
        <f>D10-E9</f>
        <v>80.057491017028582</v>
      </c>
      <c r="H10" t="s">
        <v>9</v>
      </c>
      <c r="I10" t="s">
        <v>10</v>
      </c>
    </row>
    <row r="11" spans="1:12" x14ac:dyDescent="0.25">
      <c r="B11">
        <f>B8*B9</f>
        <v>243.25749101702857</v>
      </c>
      <c r="C11">
        <f t="shared" ref="C11:D11" si="0">C8*C9</f>
        <v>243.25749101702854</v>
      </c>
      <c r="D11">
        <f t="shared" si="0"/>
        <v>243.25749101702854</v>
      </c>
    </row>
    <row r="12" spans="1:12" ht="23.25" x14ac:dyDescent="0.35">
      <c r="A12" s="14" t="s">
        <v>16</v>
      </c>
      <c r="B12" s="15">
        <v>80</v>
      </c>
    </row>
    <row r="14" spans="1:12" ht="23.25" x14ac:dyDescent="0.35">
      <c r="A14" s="11"/>
      <c r="B14" s="12">
        <f>B10-(B9+C9+D9)</f>
        <v>80.05749101702861</v>
      </c>
      <c r="C14" s="11" t="s">
        <v>5</v>
      </c>
      <c r="D14" s="11"/>
      <c r="E14" s="11"/>
      <c r="F14" s="11"/>
      <c r="G14" s="11"/>
      <c r="H14" s="11"/>
      <c r="I14" s="11"/>
      <c r="J14" s="11"/>
      <c r="K14" s="11"/>
      <c r="L14" s="11"/>
    </row>
    <row r="17" spans="1:5" x14ac:dyDescent="0.25">
      <c r="A17" t="s">
        <v>11</v>
      </c>
      <c r="B17">
        <f>B14/(1+(B8/C8)-B8)</f>
        <v>-45.608510033943574</v>
      </c>
    </row>
    <row r="19" spans="1:5" x14ac:dyDescent="0.25">
      <c r="B19" s="13" t="s">
        <v>12</v>
      </c>
      <c r="D19">
        <f>C_1*M_1</f>
        <v>243.25749101702857</v>
      </c>
      <c r="E19" t="str">
        <f ca="1">_xlfn.FORMULATEXT(D19)</f>
        <v>=C_1*M_1</v>
      </c>
    </row>
    <row r="20" spans="1:5" x14ac:dyDescent="0.25">
      <c r="B20" s="13" t="s">
        <v>13</v>
      </c>
      <c r="D20">
        <f>C_2*M_2</f>
        <v>243.25749101702854</v>
      </c>
      <c r="E20" t="str">
        <f t="shared" ref="E20:E22" ca="1" si="1">_xlfn.FORMULATEXT(D20)</f>
        <v>=C_2*M_2</v>
      </c>
    </row>
    <row r="21" spans="1:5" x14ac:dyDescent="0.25">
      <c r="B21" s="13" t="s">
        <v>14</v>
      </c>
      <c r="D21">
        <f>C_3*M_3</f>
        <v>243.25749101702854</v>
      </c>
      <c r="E21" t="str">
        <f t="shared" ca="1" si="1"/>
        <v>=C_3*M_3</v>
      </c>
    </row>
    <row r="22" spans="1:5" x14ac:dyDescent="0.25">
      <c r="B22" s="13" t="s">
        <v>15</v>
      </c>
    </row>
    <row r="23" spans="1:5" x14ac:dyDescent="0.25">
      <c r="B23" s="13" t="s">
        <v>17</v>
      </c>
      <c r="D23">
        <f>R_1-M_1-M_2-M_3</f>
        <v>80.057491017028582</v>
      </c>
      <c r="E23" t="str">
        <f ca="1">_xlfn.FORMULATEXT(D23)</f>
        <v>=R_1-M_1-M_2-M_3</v>
      </c>
    </row>
    <row r="24" spans="1:5" x14ac:dyDescent="0.25">
      <c r="B24" s="13" t="s">
        <v>18</v>
      </c>
      <c r="D24">
        <f>GAIN+M_1+M_2+M_3</f>
        <v>243.19999999999996</v>
      </c>
      <c r="E24" t="str">
        <f ca="1">_xlfn.FORMULATEXT(D24)</f>
        <v>=GAIN+M_1+M_2+M_3</v>
      </c>
    </row>
    <row r="25" spans="1:5" x14ac:dyDescent="0.25">
      <c r="B25" s="13" t="s">
        <v>19</v>
      </c>
      <c r="D25">
        <f>GAIN+R_1/C_1+R_2/C_2+R_3/C_3</f>
        <v>243.19999999999996</v>
      </c>
      <c r="E25" t="str">
        <f ca="1">_xlfn.FORMULATEXT(D25)</f>
        <v>=GAIN+R_1/C_1+R_2/C_2+R_3/C_3</v>
      </c>
    </row>
    <row r="26" spans="1:5" x14ac:dyDescent="0.25">
      <c r="B26" s="13" t="s">
        <v>20</v>
      </c>
      <c r="D26">
        <f>GAIN+R_1/C_1+R_1/C_2+R_1/C_3</f>
        <v>243.2</v>
      </c>
      <c r="E26" t="str">
        <f ca="1">_xlfn.FORMULATEXT(D26)</f>
        <v>=GAIN+R_1/C_1+R_1/C_2+R_1/C_3</v>
      </c>
    </row>
    <row r="27" spans="1:5" x14ac:dyDescent="0.25">
      <c r="B27" s="13" t="s">
        <v>21</v>
      </c>
      <c r="D27">
        <f>GAIN+R_1*(1/C_1+1/C_2+1/C_3)</f>
        <v>243.2</v>
      </c>
      <c r="E27" t="str">
        <f ca="1">_xlfn.FORMULATEXT(D27)</f>
        <v>=GAIN+R_1*(1/C_1+1/C_2+1/C_3)</v>
      </c>
    </row>
    <row r="28" spans="1:5" x14ac:dyDescent="0.25">
      <c r="B28" s="13" t="s">
        <v>22</v>
      </c>
    </row>
    <row r="29" spans="1:5" x14ac:dyDescent="0.25">
      <c r="B29" s="13" t="s">
        <v>23</v>
      </c>
    </row>
    <row r="30" spans="1:5" x14ac:dyDescent="0.25">
      <c r="B30" s="13" t="s">
        <v>24</v>
      </c>
      <c r="D30">
        <f>GAIN/(1-1/C_1-1/C_2-1/C_3)</f>
        <v>243.08280254777068</v>
      </c>
      <c r="E30" t="str">
        <f ca="1">_xlfn.FORMULATEXT(D30)</f>
        <v>=GAIN/(1-1/C_1-1/C_2-1/C_3)</v>
      </c>
    </row>
    <row r="31" spans="1:5" x14ac:dyDescent="0.25">
      <c r="B31" s="13" t="s">
        <v>11</v>
      </c>
      <c r="D31">
        <f>D$30/C_1</f>
        <v>69.452229299363054</v>
      </c>
      <c r="E31" t="str">
        <f t="shared" ref="E31:E33" ca="1" si="2">_xlfn.FORMULATEXT(D31)</f>
        <v>=D$30/C_1</v>
      </c>
    </row>
    <row r="32" spans="1:5" x14ac:dyDescent="0.25">
      <c r="B32" s="13" t="s">
        <v>25</v>
      </c>
      <c r="D32">
        <f>D$30/C_2</f>
        <v>51.71974522292993</v>
      </c>
      <c r="E32" t="str">
        <f t="shared" ca="1" si="2"/>
        <v>=D$30/C_2</v>
      </c>
    </row>
    <row r="33" spans="2:5" x14ac:dyDescent="0.25">
      <c r="B33" s="13" t="s">
        <v>26</v>
      </c>
      <c r="D33">
        <f>D$30/C_3</f>
        <v>41.910828025477706</v>
      </c>
      <c r="E33" t="str">
        <f t="shared" ca="1" si="2"/>
        <v>=D$30/C_3</v>
      </c>
    </row>
  </sheetData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</vt:i4>
      </vt:variant>
    </vt:vector>
  </HeadingPairs>
  <TitlesOfParts>
    <vt:vector size="11" baseType="lpstr">
      <vt:lpstr>Feuil4</vt:lpstr>
      <vt:lpstr>C_1</vt:lpstr>
      <vt:lpstr>C_2</vt:lpstr>
      <vt:lpstr>C_3</vt:lpstr>
      <vt:lpstr>GAIN</vt:lpstr>
      <vt:lpstr>M_1</vt:lpstr>
      <vt:lpstr>M_2</vt:lpstr>
      <vt:lpstr>M_3</vt:lpstr>
      <vt:lpstr>R_1</vt:lpstr>
      <vt:lpstr>R_2</vt:lpstr>
      <vt:lpstr>R_3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Claude</cp:lastModifiedBy>
  <dcterms:created xsi:type="dcterms:W3CDTF">2022-10-03T04:00:54Z</dcterms:created>
  <dcterms:modified xsi:type="dcterms:W3CDTF">2023-06-21T13:30:06Z</dcterms:modified>
</cp:coreProperties>
</file>