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4915" windowHeight="10545"/>
  </bookViews>
  <sheets>
    <sheet name="Ma solution " sheetId="1" r:id="rId1"/>
  </sheets>
  <functionGroups builtInGroupCount="17"/>
  <externalReferences>
    <externalReference r:id="rId2"/>
  </externalReferences>
  <definedNames>
    <definedName name="_xlnm._FilterDatabase" localSheetId="0" hidden="1">'Ma solution '!$I$4:$Q$3936</definedName>
    <definedName name="start" localSheetId="0">'[1]ADI RF2 '!#REF!</definedName>
    <definedName name="start">'[1]ADI RF2 '!#REF!</definedName>
  </definedNames>
  <calcPr calcId="145621"/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5" i="1"/>
  <c r="C6" i="1"/>
  <c r="C7" i="1"/>
  <c r="C8" i="1"/>
  <c r="C9" i="1"/>
  <c r="C10" i="1"/>
  <c r="C11" i="1"/>
  <c r="C12" i="1"/>
  <c r="C13" i="1"/>
  <c r="C14" i="1"/>
  <c r="C15" i="1"/>
  <c r="C5" i="1"/>
  <c r="B6" i="1"/>
  <c r="B7" i="1"/>
  <c r="B8" i="1"/>
  <c r="B9" i="1"/>
  <c r="B10" i="1"/>
  <c r="B11" i="1"/>
  <c r="B12" i="1"/>
  <c r="B13" i="1"/>
  <c r="B14" i="1"/>
  <c r="B15" i="1"/>
  <c r="B16" i="1"/>
  <c r="B28" i="1"/>
  <c r="B32" i="1"/>
  <c r="B36" i="1"/>
  <c r="B40" i="1"/>
  <c r="B44" i="1"/>
  <c r="B48" i="1"/>
  <c r="B52" i="1"/>
  <c r="B56" i="1"/>
  <c r="B5" i="1"/>
  <c r="A58" i="1"/>
  <c r="A69" i="1" s="1"/>
  <c r="A80" i="1" s="1"/>
  <c r="A91" i="1" s="1"/>
  <c r="A102" i="1" s="1"/>
  <c r="A113" i="1" s="1"/>
  <c r="B113" i="1" s="1"/>
  <c r="A62" i="1"/>
  <c r="A73" i="1" s="1"/>
  <c r="A84" i="1" s="1"/>
  <c r="A95" i="1" s="1"/>
  <c r="A106" i="1" s="1"/>
  <c r="C106" i="1" s="1"/>
  <c r="A66" i="1"/>
  <c r="A77" i="1" s="1"/>
  <c r="A88" i="1" s="1"/>
  <c r="A99" i="1" s="1"/>
  <c r="A110" i="1" s="1"/>
  <c r="C110" i="1" s="1"/>
  <c r="A17" i="1"/>
  <c r="A28" i="1" s="1"/>
  <c r="A39" i="1" s="1"/>
  <c r="A50" i="1" s="1"/>
  <c r="C50" i="1" s="1"/>
  <c r="A18" i="1"/>
  <c r="A29" i="1" s="1"/>
  <c r="A40" i="1" s="1"/>
  <c r="A51" i="1" s="1"/>
  <c r="C51" i="1" s="1"/>
  <c r="A19" i="1"/>
  <c r="A30" i="1" s="1"/>
  <c r="A41" i="1" s="1"/>
  <c r="A52" i="1" s="1"/>
  <c r="A63" i="1" s="1"/>
  <c r="A20" i="1"/>
  <c r="B20" i="1" s="1"/>
  <c r="A21" i="1"/>
  <c r="A32" i="1" s="1"/>
  <c r="A43" i="1" s="1"/>
  <c r="A54" i="1" s="1"/>
  <c r="C54" i="1" s="1"/>
  <c r="A22" i="1"/>
  <c r="A33" i="1" s="1"/>
  <c r="A44" i="1" s="1"/>
  <c r="A55" i="1" s="1"/>
  <c r="C55" i="1" s="1"/>
  <c r="A23" i="1"/>
  <c r="A34" i="1" s="1"/>
  <c r="A45" i="1" s="1"/>
  <c r="A56" i="1" s="1"/>
  <c r="A67" i="1" s="1"/>
  <c r="A24" i="1"/>
  <c r="A35" i="1" s="1"/>
  <c r="A25" i="1"/>
  <c r="A36" i="1" s="1"/>
  <c r="A47" i="1" s="1"/>
  <c r="C47" i="1" s="1"/>
  <c r="A26" i="1"/>
  <c r="A37" i="1" s="1"/>
  <c r="A48" i="1" s="1"/>
  <c r="A59" i="1" s="1"/>
  <c r="A31" i="1"/>
  <c r="A42" i="1" s="1"/>
  <c r="A53" i="1" s="1"/>
  <c r="B53" i="1" s="1"/>
  <c r="A16" i="1"/>
  <c r="C16" i="1" s="1"/>
  <c r="A70" i="1" l="1"/>
  <c r="C59" i="1"/>
  <c r="B59" i="1"/>
  <c r="A74" i="1"/>
  <c r="C63" i="1"/>
  <c r="B63" i="1"/>
  <c r="A78" i="1"/>
  <c r="C67" i="1"/>
  <c r="B67" i="1"/>
  <c r="A46" i="1"/>
  <c r="C35" i="1"/>
  <c r="B35" i="1"/>
  <c r="A27" i="1"/>
  <c r="A65" i="1"/>
  <c r="A61" i="1"/>
  <c r="B99" i="1"/>
  <c r="B95" i="1"/>
  <c r="B91" i="1"/>
  <c r="B55" i="1"/>
  <c r="B51" i="1"/>
  <c r="B47" i="1"/>
  <c r="B43" i="1"/>
  <c r="B39" i="1"/>
  <c r="B31" i="1"/>
  <c r="B23" i="1"/>
  <c r="B19" i="1"/>
  <c r="C113" i="1"/>
  <c r="C77" i="1"/>
  <c r="C73" i="1"/>
  <c r="C69" i="1"/>
  <c r="C53" i="1"/>
  <c r="C45" i="1"/>
  <c r="C41" i="1"/>
  <c r="C37" i="1"/>
  <c r="C33" i="1"/>
  <c r="C29" i="1"/>
  <c r="C25" i="1"/>
  <c r="C21" i="1"/>
  <c r="C17" i="1"/>
  <c r="B24" i="1"/>
  <c r="A64" i="1"/>
  <c r="B110" i="1"/>
  <c r="B106" i="1"/>
  <c r="B102" i="1"/>
  <c r="B66" i="1"/>
  <c r="B62" i="1"/>
  <c r="B58" i="1"/>
  <c r="B54" i="1"/>
  <c r="B50" i="1"/>
  <c r="B42" i="1"/>
  <c r="B34" i="1"/>
  <c r="B30" i="1"/>
  <c r="B26" i="1"/>
  <c r="B22" i="1"/>
  <c r="B18" i="1"/>
  <c r="C88" i="1"/>
  <c r="C84" i="1"/>
  <c r="C80" i="1"/>
  <c r="C56" i="1"/>
  <c r="C52" i="1"/>
  <c r="C48" i="1"/>
  <c r="C44" i="1"/>
  <c r="C40" i="1"/>
  <c r="C36" i="1"/>
  <c r="C32" i="1"/>
  <c r="C28" i="1"/>
  <c r="C24" i="1"/>
  <c r="C20" i="1"/>
  <c r="B84" i="1"/>
  <c r="B80" i="1"/>
  <c r="B77" i="1"/>
  <c r="B73" i="1"/>
  <c r="B69" i="1"/>
  <c r="B45" i="1"/>
  <c r="B41" i="1"/>
  <c r="B37" i="1"/>
  <c r="B33" i="1"/>
  <c r="B29" i="1"/>
  <c r="B25" i="1"/>
  <c r="B21" i="1"/>
  <c r="B17" i="1"/>
  <c r="C99" i="1"/>
  <c r="C95" i="1"/>
  <c r="C91" i="1"/>
  <c r="C43" i="1"/>
  <c r="C39" i="1"/>
  <c r="C31" i="1"/>
  <c r="C23" i="1"/>
  <c r="C19" i="1"/>
  <c r="B88" i="1"/>
  <c r="C102" i="1"/>
  <c r="C66" i="1"/>
  <c r="C62" i="1"/>
  <c r="C58" i="1"/>
  <c r="C42" i="1"/>
  <c r="C34" i="1"/>
  <c r="C30" i="1"/>
  <c r="C26" i="1"/>
  <c r="C22" i="1"/>
  <c r="C18" i="1"/>
  <c r="A85" i="1" l="1"/>
  <c r="C74" i="1"/>
  <c r="B74" i="1"/>
  <c r="B61" i="1"/>
  <c r="C61" i="1"/>
  <c r="A72" i="1"/>
  <c r="A89" i="1"/>
  <c r="C78" i="1"/>
  <c r="B78" i="1"/>
  <c r="A76" i="1"/>
  <c r="B65" i="1"/>
  <c r="C65" i="1"/>
  <c r="A57" i="1"/>
  <c r="C46" i="1"/>
  <c r="B46" i="1"/>
  <c r="A75" i="1"/>
  <c r="B64" i="1"/>
  <c r="C64" i="1"/>
  <c r="A38" i="1"/>
  <c r="C27" i="1"/>
  <c r="B27" i="1"/>
  <c r="A81" i="1"/>
  <c r="C70" i="1"/>
  <c r="B70" i="1"/>
  <c r="A86" i="1" l="1"/>
  <c r="C75" i="1"/>
  <c r="B75" i="1"/>
  <c r="A49" i="1"/>
  <c r="C38" i="1"/>
  <c r="B38" i="1"/>
  <c r="A100" i="1"/>
  <c r="B89" i="1"/>
  <c r="C89" i="1"/>
  <c r="A92" i="1"/>
  <c r="B81" i="1"/>
  <c r="C81" i="1"/>
  <c r="A87" i="1"/>
  <c r="B76" i="1"/>
  <c r="C76" i="1"/>
  <c r="A83" i="1"/>
  <c r="B72" i="1"/>
  <c r="C72" i="1"/>
  <c r="B57" i="1"/>
  <c r="A68" i="1"/>
  <c r="C57" i="1"/>
  <c r="A96" i="1"/>
  <c r="B85" i="1"/>
  <c r="C85" i="1"/>
  <c r="A79" i="1" l="1"/>
  <c r="B68" i="1"/>
  <c r="C68" i="1"/>
  <c r="A94" i="1"/>
  <c r="C83" i="1"/>
  <c r="B83" i="1"/>
  <c r="B49" i="1"/>
  <c r="A60" i="1"/>
  <c r="C49" i="1"/>
  <c r="A111" i="1"/>
  <c r="C100" i="1"/>
  <c r="B100" i="1"/>
  <c r="A107" i="1"/>
  <c r="B96" i="1"/>
  <c r="C96" i="1"/>
  <c r="A103" i="1"/>
  <c r="C92" i="1"/>
  <c r="B92" i="1"/>
  <c r="A98" i="1"/>
  <c r="C87" i="1"/>
  <c r="B87" i="1"/>
  <c r="A97" i="1"/>
  <c r="C86" i="1"/>
  <c r="B86" i="1"/>
  <c r="A114" i="1" l="1"/>
  <c r="C103" i="1"/>
  <c r="B103" i="1"/>
  <c r="A71" i="1"/>
  <c r="B60" i="1"/>
  <c r="C60" i="1"/>
  <c r="A105" i="1"/>
  <c r="C94" i="1"/>
  <c r="B94" i="1"/>
  <c r="A108" i="1"/>
  <c r="B97" i="1"/>
  <c r="C97" i="1"/>
  <c r="C111" i="1"/>
  <c r="B111" i="1"/>
  <c r="A109" i="1"/>
  <c r="C98" i="1"/>
  <c r="B98" i="1"/>
  <c r="C107" i="1"/>
  <c r="B107" i="1"/>
  <c r="A90" i="1"/>
  <c r="C79" i="1"/>
  <c r="B79" i="1"/>
  <c r="C114" i="1" l="1"/>
  <c r="B114" i="1"/>
  <c r="A101" i="1"/>
  <c r="C90" i="1"/>
  <c r="B90" i="1"/>
  <c r="A82" i="1"/>
  <c r="C71" i="1"/>
  <c r="B71" i="1"/>
  <c r="B109" i="1"/>
  <c r="C109" i="1"/>
  <c r="B105" i="1"/>
  <c r="C105" i="1"/>
  <c r="C108" i="1"/>
  <c r="B108" i="1"/>
  <c r="A112" i="1" l="1"/>
  <c r="B101" i="1"/>
  <c r="C101" i="1"/>
  <c r="A93" i="1"/>
  <c r="C82" i="1"/>
  <c r="B82" i="1"/>
  <c r="A104" i="1" l="1"/>
  <c r="B93" i="1"/>
  <c r="C93" i="1"/>
  <c r="B112" i="1"/>
  <c r="C112" i="1"/>
  <c r="B104" i="1" l="1"/>
  <c r="C104" i="1"/>
  <c r="P114" i="1" l="1"/>
  <c r="K114" i="1"/>
  <c r="H114" i="1"/>
  <c r="P113" i="1"/>
  <c r="K113" i="1"/>
  <c r="H113" i="1"/>
  <c r="P112" i="1"/>
  <c r="K112" i="1"/>
  <c r="H112" i="1"/>
  <c r="P111" i="1"/>
  <c r="K111" i="1"/>
  <c r="H111" i="1"/>
  <c r="P110" i="1"/>
  <c r="K110" i="1"/>
  <c r="H110" i="1"/>
  <c r="P109" i="1"/>
  <c r="K109" i="1"/>
  <c r="H109" i="1"/>
  <c r="P108" i="1"/>
  <c r="K108" i="1"/>
  <c r="H108" i="1"/>
  <c r="P107" i="1"/>
  <c r="K107" i="1"/>
  <c r="H107" i="1"/>
  <c r="P106" i="1"/>
  <c r="K106" i="1"/>
  <c r="H106" i="1"/>
  <c r="P105" i="1"/>
  <c r="K105" i="1"/>
  <c r="H105" i="1"/>
  <c r="P104" i="1"/>
  <c r="K104" i="1"/>
  <c r="H104" i="1"/>
  <c r="P103" i="1"/>
  <c r="K103" i="1"/>
  <c r="H103" i="1"/>
  <c r="P102" i="1"/>
  <c r="K102" i="1"/>
  <c r="H102" i="1"/>
  <c r="P101" i="1"/>
  <c r="K101" i="1"/>
  <c r="H101" i="1"/>
  <c r="P100" i="1"/>
  <c r="K100" i="1"/>
  <c r="H100" i="1"/>
  <c r="P99" i="1"/>
  <c r="K99" i="1"/>
  <c r="H99" i="1"/>
  <c r="P98" i="1"/>
  <c r="K98" i="1"/>
  <c r="H98" i="1"/>
  <c r="P97" i="1"/>
  <c r="K97" i="1"/>
  <c r="H97" i="1"/>
  <c r="P96" i="1"/>
  <c r="K96" i="1"/>
  <c r="H96" i="1"/>
  <c r="P95" i="1"/>
  <c r="K95" i="1"/>
  <c r="H95" i="1"/>
  <c r="P94" i="1"/>
  <c r="K94" i="1"/>
  <c r="H94" i="1"/>
  <c r="P93" i="1"/>
  <c r="K93" i="1"/>
  <c r="H93" i="1"/>
  <c r="P92" i="1"/>
  <c r="K92" i="1"/>
  <c r="H92" i="1"/>
  <c r="P91" i="1"/>
  <c r="K91" i="1"/>
  <c r="H91" i="1"/>
  <c r="P90" i="1"/>
  <c r="K90" i="1"/>
  <c r="H90" i="1"/>
  <c r="P89" i="1"/>
  <c r="K89" i="1"/>
  <c r="H89" i="1"/>
  <c r="P88" i="1"/>
  <c r="K88" i="1"/>
  <c r="H88" i="1"/>
  <c r="P87" i="1"/>
  <c r="K87" i="1"/>
  <c r="H87" i="1"/>
  <c r="P86" i="1"/>
  <c r="K86" i="1"/>
  <c r="H86" i="1"/>
  <c r="P85" i="1"/>
  <c r="K85" i="1"/>
  <c r="H85" i="1"/>
  <c r="P84" i="1"/>
  <c r="K84" i="1"/>
  <c r="H84" i="1"/>
  <c r="P83" i="1"/>
  <c r="K83" i="1"/>
  <c r="H83" i="1"/>
  <c r="P82" i="1"/>
  <c r="K82" i="1"/>
  <c r="H82" i="1"/>
  <c r="P81" i="1"/>
  <c r="K81" i="1"/>
  <c r="H81" i="1"/>
  <c r="P80" i="1"/>
  <c r="K80" i="1"/>
  <c r="H80" i="1"/>
  <c r="P79" i="1"/>
  <c r="K79" i="1"/>
  <c r="H79" i="1"/>
  <c r="P78" i="1"/>
  <c r="K78" i="1"/>
  <c r="H78" i="1"/>
  <c r="P77" i="1"/>
  <c r="K77" i="1"/>
  <c r="H77" i="1"/>
  <c r="P76" i="1"/>
  <c r="K76" i="1"/>
  <c r="H76" i="1"/>
  <c r="P75" i="1"/>
  <c r="K75" i="1"/>
  <c r="H75" i="1"/>
  <c r="P74" i="1"/>
  <c r="K74" i="1"/>
  <c r="H74" i="1"/>
  <c r="P73" i="1"/>
  <c r="K73" i="1"/>
  <c r="H73" i="1"/>
  <c r="P72" i="1"/>
  <c r="K72" i="1"/>
  <c r="H72" i="1"/>
  <c r="P71" i="1"/>
  <c r="K71" i="1"/>
  <c r="H71" i="1"/>
  <c r="P70" i="1"/>
  <c r="K70" i="1"/>
  <c r="H70" i="1"/>
  <c r="P69" i="1"/>
  <c r="K69" i="1"/>
  <c r="H69" i="1"/>
  <c r="P68" i="1"/>
  <c r="K68" i="1"/>
  <c r="H68" i="1"/>
  <c r="P67" i="1"/>
  <c r="K67" i="1"/>
  <c r="H67" i="1"/>
  <c r="P66" i="1"/>
  <c r="K66" i="1"/>
  <c r="H66" i="1"/>
  <c r="P65" i="1"/>
  <c r="K65" i="1"/>
  <c r="H65" i="1"/>
  <c r="P64" i="1"/>
  <c r="K64" i="1"/>
  <c r="H64" i="1"/>
  <c r="P63" i="1"/>
  <c r="K63" i="1"/>
  <c r="H63" i="1"/>
  <c r="P62" i="1"/>
  <c r="K62" i="1"/>
  <c r="H62" i="1"/>
  <c r="P61" i="1"/>
  <c r="K61" i="1"/>
  <c r="H61" i="1"/>
  <c r="P60" i="1"/>
  <c r="K60" i="1"/>
  <c r="H60" i="1"/>
  <c r="P59" i="1"/>
  <c r="K59" i="1"/>
  <c r="H59" i="1"/>
  <c r="P58" i="1"/>
  <c r="K58" i="1"/>
  <c r="H58" i="1"/>
  <c r="P57" i="1"/>
  <c r="K57" i="1"/>
  <c r="H57" i="1"/>
  <c r="P56" i="1"/>
  <c r="K56" i="1"/>
  <c r="H56" i="1"/>
  <c r="P55" i="1"/>
  <c r="K55" i="1"/>
  <c r="H55" i="1"/>
  <c r="P54" i="1"/>
  <c r="K54" i="1"/>
  <c r="H54" i="1"/>
  <c r="P53" i="1"/>
  <c r="K53" i="1"/>
  <c r="H53" i="1"/>
  <c r="P52" i="1"/>
  <c r="K52" i="1"/>
  <c r="H52" i="1"/>
  <c r="P51" i="1"/>
  <c r="K51" i="1"/>
  <c r="H51" i="1"/>
  <c r="P50" i="1"/>
  <c r="K50" i="1"/>
  <c r="H50" i="1"/>
  <c r="P49" i="1"/>
  <c r="K49" i="1"/>
  <c r="H49" i="1"/>
  <c r="P48" i="1"/>
  <c r="K48" i="1"/>
  <c r="H48" i="1"/>
  <c r="P47" i="1"/>
  <c r="K47" i="1"/>
  <c r="H47" i="1"/>
  <c r="P46" i="1"/>
  <c r="K46" i="1"/>
  <c r="H46" i="1"/>
  <c r="P45" i="1"/>
  <c r="K45" i="1"/>
  <c r="H45" i="1"/>
  <c r="P44" i="1"/>
  <c r="K44" i="1"/>
  <c r="H44" i="1"/>
  <c r="P43" i="1"/>
  <c r="K43" i="1"/>
  <c r="H43" i="1"/>
  <c r="P42" i="1"/>
  <c r="K42" i="1"/>
  <c r="H42" i="1"/>
  <c r="P41" i="1"/>
  <c r="K41" i="1"/>
  <c r="H41" i="1"/>
  <c r="P40" i="1"/>
  <c r="K40" i="1"/>
  <c r="H40" i="1"/>
  <c r="P39" i="1"/>
  <c r="K39" i="1"/>
  <c r="H39" i="1"/>
  <c r="P38" i="1"/>
  <c r="K38" i="1"/>
  <c r="H38" i="1"/>
  <c r="P37" i="1"/>
  <c r="K37" i="1"/>
  <c r="H37" i="1"/>
  <c r="P36" i="1"/>
  <c r="K36" i="1"/>
  <c r="H36" i="1"/>
  <c r="P35" i="1"/>
  <c r="K35" i="1"/>
  <c r="H35" i="1"/>
  <c r="P34" i="1"/>
  <c r="K34" i="1"/>
  <c r="H34" i="1"/>
  <c r="P33" i="1"/>
  <c r="K33" i="1"/>
  <c r="H33" i="1"/>
  <c r="P32" i="1"/>
  <c r="K32" i="1"/>
  <c r="H32" i="1"/>
  <c r="P31" i="1"/>
  <c r="K31" i="1"/>
  <c r="H31" i="1"/>
  <c r="P30" i="1"/>
  <c r="K30" i="1"/>
  <c r="H30" i="1"/>
  <c r="P29" i="1"/>
  <c r="K29" i="1"/>
  <c r="H29" i="1"/>
  <c r="P28" i="1"/>
  <c r="K28" i="1"/>
  <c r="H28" i="1"/>
  <c r="P27" i="1"/>
  <c r="K27" i="1"/>
  <c r="H27" i="1"/>
  <c r="P26" i="1"/>
  <c r="K26" i="1"/>
  <c r="H26" i="1"/>
  <c r="P25" i="1"/>
  <c r="K25" i="1"/>
  <c r="H25" i="1"/>
  <c r="P24" i="1"/>
  <c r="K24" i="1"/>
  <c r="H24" i="1"/>
  <c r="P23" i="1"/>
  <c r="K23" i="1"/>
  <c r="H23" i="1"/>
  <c r="P22" i="1"/>
  <c r="K22" i="1"/>
  <c r="H22" i="1"/>
  <c r="P21" i="1"/>
  <c r="K21" i="1"/>
  <c r="H21" i="1"/>
  <c r="P20" i="1"/>
  <c r="K20" i="1"/>
  <c r="H20" i="1"/>
  <c r="P19" i="1"/>
  <c r="K19" i="1"/>
  <c r="H19" i="1"/>
  <c r="P18" i="1"/>
  <c r="K18" i="1"/>
  <c r="H18" i="1"/>
  <c r="P17" i="1"/>
  <c r="K17" i="1"/>
  <c r="H17" i="1"/>
  <c r="P16" i="1"/>
  <c r="K16" i="1"/>
  <c r="H16" i="1"/>
  <c r="P15" i="1"/>
  <c r="K15" i="1"/>
  <c r="H15" i="1"/>
  <c r="P14" i="1"/>
  <c r="K14" i="1"/>
  <c r="H14" i="1"/>
  <c r="P13" i="1"/>
  <c r="K13" i="1"/>
  <c r="H13" i="1"/>
  <c r="P12" i="1"/>
  <c r="K12" i="1"/>
  <c r="H12" i="1"/>
  <c r="P11" i="1"/>
  <c r="K11" i="1"/>
  <c r="H11" i="1"/>
  <c r="P10" i="1"/>
  <c r="K10" i="1"/>
  <c r="H10" i="1"/>
  <c r="P9" i="1"/>
  <c r="K9" i="1"/>
  <c r="H9" i="1"/>
  <c r="P8" i="1"/>
  <c r="K8" i="1"/>
  <c r="H8" i="1"/>
  <c r="P7" i="1"/>
  <c r="K7" i="1"/>
  <c r="H7" i="1"/>
  <c r="P6" i="1"/>
  <c r="K6" i="1"/>
  <c r="H6" i="1"/>
  <c r="P5" i="1"/>
  <c r="K5" i="1"/>
  <c r="H5" i="1"/>
  <c r="I6" i="1" l="1"/>
  <c r="I13" i="1"/>
  <c r="J13" i="1" s="1"/>
  <c r="I9" i="1"/>
  <c r="J9" i="1" s="1"/>
  <c r="I17" i="1"/>
  <c r="J17" i="1" s="1"/>
  <c r="I21" i="1"/>
  <c r="J21" i="1" s="1"/>
  <c r="I25" i="1"/>
  <c r="J25" i="1" s="1"/>
  <c r="I29" i="1"/>
  <c r="J29" i="1" s="1"/>
  <c r="I33" i="1"/>
  <c r="J33" i="1" s="1"/>
  <c r="I37" i="1"/>
  <c r="J37" i="1" s="1"/>
  <c r="I41" i="1"/>
  <c r="J41" i="1" s="1"/>
  <c r="L42" i="1"/>
  <c r="M42" i="1" s="1"/>
  <c r="N42" i="1" s="1"/>
  <c r="T42" i="1" s="1"/>
  <c r="I45" i="1"/>
  <c r="J45" i="1" s="1"/>
  <c r="L46" i="1"/>
  <c r="M46" i="1" s="1"/>
  <c r="N46" i="1" s="1"/>
  <c r="T46" i="1" s="1"/>
  <c r="I49" i="1"/>
  <c r="J49" i="1" s="1"/>
  <c r="L50" i="1"/>
  <c r="M50" i="1" s="1"/>
  <c r="N50" i="1" s="1"/>
  <c r="T50" i="1" s="1"/>
  <c r="I53" i="1"/>
  <c r="J53" i="1" s="1"/>
  <c r="L54" i="1"/>
  <c r="M54" i="1" s="1"/>
  <c r="N54" i="1" s="1"/>
  <c r="T54" i="1" s="1"/>
  <c r="I57" i="1"/>
  <c r="J57" i="1" s="1"/>
  <c r="L58" i="1"/>
  <c r="M58" i="1" s="1"/>
  <c r="N58" i="1" s="1"/>
  <c r="T58" i="1" s="1"/>
  <c r="I61" i="1"/>
  <c r="J61" i="1" s="1"/>
  <c r="L62" i="1"/>
  <c r="M62" i="1" s="1"/>
  <c r="N62" i="1" s="1"/>
  <c r="T62" i="1" s="1"/>
  <c r="I65" i="1"/>
  <c r="J65" i="1" s="1"/>
  <c r="L66" i="1"/>
  <c r="M66" i="1" s="1"/>
  <c r="N66" i="1" s="1"/>
  <c r="T66" i="1" s="1"/>
  <c r="I69" i="1"/>
  <c r="J69" i="1" s="1"/>
  <c r="L70" i="1"/>
  <c r="M70" i="1" s="1"/>
  <c r="N70" i="1" s="1"/>
  <c r="T70" i="1" s="1"/>
  <c r="I73" i="1"/>
  <c r="J73" i="1" s="1"/>
  <c r="L74" i="1"/>
  <c r="M74" i="1" s="1"/>
  <c r="N74" i="1" s="1"/>
  <c r="T74" i="1" s="1"/>
  <c r="I77" i="1"/>
  <c r="J77" i="1" s="1"/>
  <c r="L78" i="1"/>
  <c r="M78" i="1" s="1"/>
  <c r="N78" i="1" s="1"/>
  <c r="T78" i="1" s="1"/>
  <c r="I81" i="1"/>
  <c r="J81" i="1" s="1"/>
  <c r="L82" i="1"/>
  <c r="M82" i="1" s="1"/>
  <c r="N82" i="1" s="1"/>
  <c r="T82" i="1" s="1"/>
  <c r="I85" i="1"/>
  <c r="J85" i="1" s="1"/>
  <c r="L86" i="1"/>
  <c r="M86" i="1" s="1"/>
  <c r="N86" i="1" s="1"/>
  <c r="T86" i="1" s="1"/>
  <c r="I8" i="1"/>
  <c r="J8" i="1" s="1"/>
  <c r="L9" i="1"/>
  <c r="M9" i="1" s="1"/>
  <c r="N9" i="1" s="1"/>
  <c r="T9" i="1" s="1"/>
  <c r="L14" i="1"/>
  <c r="M14" i="1" s="1"/>
  <c r="N14" i="1" s="1"/>
  <c r="T14" i="1" s="1"/>
  <c r="L18" i="1"/>
  <c r="M18" i="1" s="1"/>
  <c r="N18" i="1" s="1"/>
  <c r="T18" i="1" s="1"/>
  <c r="L22" i="1"/>
  <c r="M22" i="1" s="1"/>
  <c r="N22" i="1" s="1"/>
  <c r="T22" i="1" s="1"/>
  <c r="L26" i="1"/>
  <c r="M26" i="1" s="1"/>
  <c r="N26" i="1" s="1"/>
  <c r="T26" i="1" s="1"/>
  <c r="L30" i="1"/>
  <c r="M30" i="1" s="1"/>
  <c r="N30" i="1" s="1"/>
  <c r="T30" i="1" s="1"/>
  <c r="L34" i="1"/>
  <c r="M34" i="1" s="1"/>
  <c r="N34" i="1" s="1"/>
  <c r="T34" i="1" s="1"/>
  <c r="L38" i="1"/>
  <c r="M38" i="1" s="1"/>
  <c r="N38" i="1" s="1"/>
  <c r="T38" i="1" s="1"/>
  <c r="J6" i="1"/>
  <c r="L10" i="1"/>
  <c r="M10" i="1" s="1"/>
  <c r="N10" i="1" s="1"/>
  <c r="T10" i="1" s="1"/>
  <c r="L6" i="1"/>
  <c r="M6" i="1" s="1"/>
  <c r="N6" i="1" s="1"/>
  <c r="T6" i="1" s="1"/>
  <c r="L7" i="1"/>
  <c r="M7" i="1" s="1"/>
  <c r="N7" i="1" s="1"/>
  <c r="T7" i="1" s="1"/>
  <c r="I22" i="1"/>
  <c r="J22" i="1" s="1"/>
  <c r="L23" i="1"/>
  <c r="M23" i="1" s="1"/>
  <c r="N23" i="1" s="1"/>
  <c r="T23" i="1" s="1"/>
  <c r="I26" i="1"/>
  <c r="J26" i="1" s="1"/>
  <c r="L27" i="1"/>
  <c r="M27" i="1" s="1"/>
  <c r="N27" i="1" s="1"/>
  <c r="T27" i="1" s="1"/>
  <c r="I30" i="1"/>
  <c r="J30" i="1" s="1"/>
  <c r="L31" i="1"/>
  <c r="M31" i="1" s="1"/>
  <c r="N31" i="1" s="1"/>
  <c r="T31" i="1" s="1"/>
  <c r="I34" i="1"/>
  <c r="J34" i="1" s="1"/>
  <c r="L35" i="1"/>
  <c r="M35" i="1" s="1"/>
  <c r="N35" i="1" s="1"/>
  <c r="T35" i="1" s="1"/>
  <c r="I38" i="1"/>
  <c r="J38" i="1" s="1"/>
  <c r="L39" i="1"/>
  <c r="M39" i="1" s="1"/>
  <c r="N39" i="1" s="1"/>
  <c r="T39" i="1" s="1"/>
  <c r="I42" i="1"/>
  <c r="J42" i="1" s="1"/>
  <c r="L43" i="1"/>
  <c r="M43" i="1" s="1"/>
  <c r="N43" i="1" s="1"/>
  <c r="T43" i="1" s="1"/>
  <c r="I46" i="1"/>
  <c r="J46" i="1" s="1"/>
  <c r="L47" i="1"/>
  <c r="M47" i="1" s="1"/>
  <c r="N47" i="1" s="1"/>
  <c r="T47" i="1" s="1"/>
  <c r="I50" i="1"/>
  <c r="J50" i="1" s="1"/>
  <c r="L51" i="1"/>
  <c r="M51" i="1" s="1"/>
  <c r="N51" i="1" s="1"/>
  <c r="T51" i="1" s="1"/>
  <c r="I54" i="1"/>
  <c r="J54" i="1" s="1"/>
  <c r="L55" i="1"/>
  <c r="M55" i="1" s="1"/>
  <c r="N55" i="1" s="1"/>
  <c r="T55" i="1" s="1"/>
  <c r="I58" i="1"/>
  <c r="J58" i="1" s="1"/>
  <c r="I89" i="1"/>
  <c r="J89" i="1" s="1"/>
  <c r="L90" i="1"/>
  <c r="M90" i="1" s="1"/>
  <c r="N90" i="1" s="1"/>
  <c r="T90" i="1" s="1"/>
  <c r="I93" i="1"/>
  <c r="J93" i="1" s="1"/>
  <c r="L94" i="1"/>
  <c r="M94" i="1" s="1"/>
  <c r="N94" i="1" s="1"/>
  <c r="T94" i="1" s="1"/>
  <c r="I97" i="1"/>
  <c r="J97" i="1" s="1"/>
  <c r="L98" i="1"/>
  <c r="M98" i="1" s="1"/>
  <c r="N98" i="1" s="1"/>
  <c r="T98" i="1" s="1"/>
  <c r="I101" i="1"/>
  <c r="J101" i="1" s="1"/>
  <c r="L102" i="1"/>
  <c r="M102" i="1" s="1"/>
  <c r="N102" i="1" s="1"/>
  <c r="T102" i="1" s="1"/>
  <c r="I105" i="1"/>
  <c r="J105" i="1" s="1"/>
  <c r="L106" i="1"/>
  <c r="M106" i="1" s="1"/>
  <c r="N106" i="1" s="1"/>
  <c r="T106" i="1" s="1"/>
  <c r="I109" i="1"/>
  <c r="J109" i="1" s="1"/>
  <c r="L110" i="1"/>
  <c r="M110" i="1" s="1"/>
  <c r="N110" i="1" s="1"/>
  <c r="T110" i="1" s="1"/>
  <c r="I113" i="1"/>
  <c r="J113" i="1" s="1"/>
  <c r="L114" i="1"/>
  <c r="M114" i="1" s="1"/>
  <c r="N114" i="1" s="1"/>
  <c r="T114" i="1" s="1"/>
  <c r="L17" i="1"/>
  <c r="M17" i="1" s="1"/>
  <c r="N17" i="1" s="1"/>
  <c r="T17" i="1" s="1"/>
  <c r="I20" i="1"/>
  <c r="J20" i="1" s="1"/>
  <c r="L25" i="1"/>
  <c r="M25" i="1" s="1"/>
  <c r="N25" i="1" s="1"/>
  <c r="T25" i="1" s="1"/>
  <c r="I28" i="1"/>
  <c r="J28" i="1" s="1"/>
  <c r="L29" i="1"/>
  <c r="M29" i="1" s="1"/>
  <c r="N29" i="1" s="1"/>
  <c r="T29" i="1" s="1"/>
  <c r="I32" i="1"/>
  <c r="J32" i="1" s="1"/>
  <c r="L33" i="1"/>
  <c r="M33" i="1" s="1"/>
  <c r="N33" i="1" s="1"/>
  <c r="T33" i="1" s="1"/>
  <c r="I36" i="1"/>
  <c r="J36" i="1" s="1"/>
  <c r="L37" i="1"/>
  <c r="M37" i="1" s="1"/>
  <c r="N37" i="1" s="1"/>
  <c r="T37" i="1" s="1"/>
  <c r="I40" i="1"/>
  <c r="J40" i="1" s="1"/>
  <c r="L41" i="1"/>
  <c r="M41" i="1" s="1"/>
  <c r="N41" i="1" s="1"/>
  <c r="T41" i="1" s="1"/>
  <c r="I44" i="1"/>
  <c r="J44" i="1" s="1"/>
  <c r="L45" i="1"/>
  <c r="M45" i="1" s="1"/>
  <c r="N45" i="1" s="1"/>
  <c r="T45" i="1" s="1"/>
  <c r="I48" i="1"/>
  <c r="J48" i="1" s="1"/>
  <c r="L49" i="1"/>
  <c r="M49" i="1" s="1"/>
  <c r="N49" i="1" s="1"/>
  <c r="T49" i="1" s="1"/>
  <c r="I52" i="1"/>
  <c r="J52" i="1" s="1"/>
  <c r="L53" i="1"/>
  <c r="M53" i="1" s="1"/>
  <c r="N53" i="1" s="1"/>
  <c r="T53" i="1" s="1"/>
  <c r="I56" i="1"/>
  <c r="J56" i="1" s="1"/>
  <c r="L57" i="1"/>
  <c r="M57" i="1" s="1"/>
  <c r="N57" i="1" s="1"/>
  <c r="T57" i="1" s="1"/>
  <c r="I60" i="1"/>
  <c r="J60" i="1" s="1"/>
  <c r="L61" i="1"/>
  <c r="M61" i="1" s="1"/>
  <c r="N61" i="1" s="1"/>
  <c r="T61" i="1" s="1"/>
  <c r="I64" i="1"/>
  <c r="J64" i="1" s="1"/>
  <c r="L65" i="1"/>
  <c r="M65" i="1" s="1"/>
  <c r="N65" i="1" s="1"/>
  <c r="T65" i="1" s="1"/>
  <c r="I68" i="1"/>
  <c r="J68" i="1" s="1"/>
  <c r="L69" i="1"/>
  <c r="M69" i="1" s="1"/>
  <c r="N69" i="1" s="1"/>
  <c r="T69" i="1" s="1"/>
  <c r="I72" i="1"/>
  <c r="J72" i="1" s="1"/>
  <c r="L73" i="1"/>
  <c r="M73" i="1" s="1"/>
  <c r="N73" i="1" s="1"/>
  <c r="T73" i="1" s="1"/>
  <c r="I76" i="1"/>
  <c r="J76" i="1" s="1"/>
  <c r="L77" i="1"/>
  <c r="M77" i="1" s="1"/>
  <c r="N77" i="1" s="1"/>
  <c r="T77" i="1" s="1"/>
  <c r="I80" i="1"/>
  <c r="J80" i="1" s="1"/>
  <c r="I12" i="1"/>
  <c r="J12" i="1" s="1"/>
  <c r="L13" i="1"/>
  <c r="M13" i="1" s="1"/>
  <c r="N13" i="1" s="1"/>
  <c r="T13" i="1" s="1"/>
  <c r="I16" i="1"/>
  <c r="J16" i="1" s="1"/>
  <c r="L21" i="1"/>
  <c r="M21" i="1" s="1"/>
  <c r="N21" i="1" s="1"/>
  <c r="T21" i="1" s="1"/>
  <c r="I24" i="1"/>
  <c r="J24" i="1" s="1"/>
  <c r="L60" i="1"/>
  <c r="M60" i="1" s="1"/>
  <c r="N60" i="1" s="1"/>
  <c r="T60" i="1" s="1"/>
  <c r="I11" i="1"/>
  <c r="J11" i="1" s="1"/>
  <c r="L12" i="1"/>
  <c r="M12" i="1" s="1"/>
  <c r="N12" i="1" s="1"/>
  <c r="T12" i="1" s="1"/>
  <c r="I15" i="1"/>
  <c r="J15" i="1" s="1"/>
  <c r="L16" i="1"/>
  <c r="M16" i="1" s="1"/>
  <c r="N16" i="1" s="1"/>
  <c r="T16" i="1" s="1"/>
  <c r="I19" i="1"/>
  <c r="J19" i="1" s="1"/>
  <c r="L20" i="1"/>
  <c r="M20" i="1" s="1"/>
  <c r="N20" i="1" s="1"/>
  <c r="T20" i="1" s="1"/>
  <c r="L59" i="1"/>
  <c r="M59" i="1" s="1"/>
  <c r="N59" i="1" s="1"/>
  <c r="T59" i="1" s="1"/>
  <c r="I62" i="1"/>
  <c r="J62" i="1" s="1"/>
  <c r="L63" i="1"/>
  <c r="M63" i="1" s="1"/>
  <c r="N63" i="1" s="1"/>
  <c r="T63" i="1" s="1"/>
  <c r="I66" i="1"/>
  <c r="J66" i="1" s="1"/>
  <c r="L67" i="1"/>
  <c r="M67" i="1" s="1"/>
  <c r="N67" i="1" s="1"/>
  <c r="T67" i="1" s="1"/>
  <c r="I70" i="1"/>
  <c r="J70" i="1" s="1"/>
  <c r="L71" i="1"/>
  <c r="M71" i="1" s="1"/>
  <c r="N71" i="1" s="1"/>
  <c r="T71" i="1" s="1"/>
  <c r="I74" i="1"/>
  <c r="J74" i="1" s="1"/>
  <c r="L75" i="1"/>
  <c r="M75" i="1" s="1"/>
  <c r="N75" i="1" s="1"/>
  <c r="T75" i="1" s="1"/>
  <c r="I78" i="1"/>
  <c r="J78" i="1" s="1"/>
  <c r="L79" i="1"/>
  <c r="M79" i="1" s="1"/>
  <c r="N79" i="1" s="1"/>
  <c r="T79" i="1" s="1"/>
  <c r="I82" i="1"/>
  <c r="J82" i="1" s="1"/>
  <c r="L83" i="1"/>
  <c r="M83" i="1" s="1"/>
  <c r="N83" i="1" s="1"/>
  <c r="T83" i="1" s="1"/>
  <c r="I86" i="1"/>
  <c r="J86" i="1" s="1"/>
  <c r="L87" i="1"/>
  <c r="M87" i="1" s="1"/>
  <c r="N87" i="1" s="1"/>
  <c r="T87" i="1" s="1"/>
  <c r="I90" i="1"/>
  <c r="J90" i="1" s="1"/>
  <c r="L91" i="1"/>
  <c r="M91" i="1" s="1"/>
  <c r="N91" i="1" s="1"/>
  <c r="T91" i="1" s="1"/>
  <c r="I94" i="1"/>
  <c r="J94" i="1" s="1"/>
  <c r="L95" i="1"/>
  <c r="M95" i="1" s="1"/>
  <c r="N95" i="1" s="1"/>
  <c r="T95" i="1" s="1"/>
  <c r="I98" i="1"/>
  <c r="J98" i="1" s="1"/>
  <c r="L99" i="1"/>
  <c r="M99" i="1" s="1"/>
  <c r="N99" i="1" s="1"/>
  <c r="T99" i="1" s="1"/>
  <c r="I102" i="1"/>
  <c r="J102" i="1" s="1"/>
  <c r="L103" i="1"/>
  <c r="M103" i="1" s="1"/>
  <c r="N103" i="1" s="1"/>
  <c r="T103" i="1" s="1"/>
  <c r="I106" i="1"/>
  <c r="J106" i="1" s="1"/>
  <c r="L107" i="1"/>
  <c r="M107" i="1" s="1"/>
  <c r="N107" i="1" s="1"/>
  <c r="T107" i="1" s="1"/>
  <c r="I110" i="1"/>
  <c r="J110" i="1" s="1"/>
  <c r="L111" i="1"/>
  <c r="M111" i="1" s="1"/>
  <c r="N111" i="1" s="1"/>
  <c r="T111" i="1" s="1"/>
  <c r="I114" i="1"/>
  <c r="J114" i="1" s="1"/>
  <c r="I10" i="1"/>
  <c r="J10" i="1" s="1"/>
  <c r="I14" i="1"/>
  <c r="J14" i="1" s="1"/>
  <c r="I18" i="1"/>
  <c r="J18" i="1" s="1"/>
  <c r="I23" i="1"/>
  <c r="J23" i="1" s="1"/>
  <c r="L28" i="1"/>
  <c r="M28" i="1" s="1"/>
  <c r="N28" i="1" s="1"/>
  <c r="T28" i="1" s="1"/>
  <c r="L32" i="1"/>
  <c r="M32" i="1" s="1"/>
  <c r="N32" i="1" s="1"/>
  <c r="T32" i="1" s="1"/>
  <c r="I39" i="1"/>
  <c r="J39" i="1" s="1"/>
  <c r="I47" i="1"/>
  <c r="J47" i="1" s="1"/>
  <c r="I51" i="1"/>
  <c r="J51" i="1" s="1"/>
  <c r="I59" i="1"/>
  <c r="J59" i="1" s="1"/>
  <c r="L64" i="1"/>
  <c r="M64" i="1" s="1"/>
  <c r="N64" i="1" s="1"/>
  <c r="T64" i="1" s="1"/>
  <c r="L8" i="1"/>
  <c r="M8" i="1" s="1"/>
  <c r="N8" i="1" s="1"/>
  <c r="T8" i="1" s="1"/>
  <c r="I88" i="1"/>
  <c r="J88" i="1" s="1"/>
  <c r="I92" i="1"/>
  <c r="J92" i="1" s="1"/>
  <c r="I96" i="1"/>
  <c r="J96" i="1" s="1"/>
  <c r="L101" i="1"/>
  <c r="M101" i="1" s="1"/>
  <c r="N101" i="1" s="1"/>
  <c r="T101" i="1" s="1"/>
  <c r="L105" i="1"/>
  <c r="M105" i="1" s="1"/>
  <c r="N105" i="1" s="1"/>
  <c r="T105" i="1" s="1"/>
  <c r="L109" i="1"/>
  <c r="M109" i="1" s="1"/>
  <c r="N109" i="1" s="1"/>
  <c r="T109" i="1" s="1"/>
  <c r="L11" i="1"/>
  <c r="M11" i="1" s="1"/>
  <c r="N11" i="1" s="1"/>
  <c r="T11" i="1" s="1"/>
  <c r="L19" i="1"/>
  <c r="M19" i="1" s="1"/>
  <c r="N19" i="1" s="1"/>
  <c r="T19" i="1" s="1"/>
  <c r="L24" i="1"/>
  <c r="M24" i="1" s="1"/>
  <c r="N24" i="1" s="1"/>
  <c r="T24" i="1" s="1"/>
  <c r="I27" i="1"/>
  <c r="J27" i="1" s="1"/>
  <c r="I31" i="1"/>
  <c r="J31" i="1" s="1"/>
  <c r="I35" i="1"/>
  <c r="J35" i="1" s="1"/>
  <c r="I43" i="1"/>
  <c r="J43" i="1" s="1"/>
  <c r="I55" i="1"/>
  <c r="J55" i="1" s="1"/>
  <c r="I7" i="1"/>
  <c r="J7" i="1" s="1"/>
  <c r="L81" i="1"/>
  <c r="M81" i="1" s="1"/>
  <c r="N81" i="1" s="1"/>
  <c r="T81" i="1" s="1"/>
  <c r="L97" i="1"/>
  <c r="M97" i="1" s="1"/>
  <c r="N97" i="1" s="1"/>
  <c r="T97" i="1" s="1"/>
  <c r="L113" i="1"/>
  <c r="M113" i="1" s="1"/>
  <c r="N113" i="1" s="1"/>
  <c r="T113" i="1" s="1"/>
  <c r="L5" i="1"/>
  <c r="M5" i="1" s="1"/>
  <c r="N5" i="1" s="1"/>
  <c r="T5" i="1" s="1"/>
  <c r="I5" i="1"/>
  <c r="J5" i="1" s="1"/>
  <c r="L36" i="1"/>
  <c r="M36" i="1" s="1"/>
  <c r="N36" i="1" s="1"/>
  <c r="T36" i="1" s="1"/>
  <c r="L44" i="1"/>
  <c r="M44" i="1" s="1"/>
  <c r="N44" i="1" s="1"/>
  <c r="T44" i="1" s="1"/>
  <c r="L48" i="1"/>
  <c r="M48" i="1" s="1"/>
  <c r="N48" i="1" s="1"/>
  <c r="T48" i="1" s="1"/>
  <c r="L52" i="1"/>
  <c r="M52" i="1" s="1"/>
  <c r="N52" i="1" s="1"/>
  <c r="T52" i="1" s="1"/>
  <c r="I63" i="1"/>
  <c r="J63" i="1" s="1"/>
  <c r="I67" i="1"/>
  <c r="J67" i="1" s="1"/>
  <c r="L68" i="1"/>
  <c r="M68" i="1" s="1"/>
  <c r="N68" i="1" s="1"/>
  <c r="T68" i="1" s="1"/>
  <c r="I71" i="1"/>
  <c r="J71" i="1" s="1"/>
  <c r="L72" i="1"/>
  <c r="M72" i="1" s="1"/>
  <c r="N72" i="1" s="1"/>
  <c r="T72" i="1" s="1"/>
  <c r="I75" i="1"/>
  <c r="J75" i="1" s="1"/>
  <c r="L76" i="1"/>
  <c r="M76" i="1" s="1"/>
  <c r="N76" i="1" s="1"/>
  <c r="T76" i="1" s="1"/>
  <c r="I79" i="1"/>
  <c r="J79" i="1" s="1"/>
  <c r="L80" i="1"/>
  <c r="M80" i="1" s="1"/>
  <c r="N80" i="1" s="1"/>
  <c r="T80" i="1" s="1"/>
  <c r="I83" i="1"/>
  <c r="J83" i="1" s="1"/>
  <c r="L84" i="1"/>
  <c r="M84" i="1" s="1"/>
  <c r="N84" i="1" s="1"/>
  <c r="T84" i="1" s="1"/>
  <c r="I87" i="1"/>
  <c r="J87" i="1" s="1"/>
  <c r="L88" i="1"/>
  <c r="M88" i="1" s="1"/>
  <c r="N88" i="1" s="1"/>
  <c r="T88" i="1" s="1"/>
  <c r="I91" i="1"/>
  <c r="J91" i="1" s="1"/>
  <c r="L92" i="1"/>
  <c r="M92" i="1" s="1"/>
  <c r="N92" i="1" s="1"/>
  <c r="T92" i="1" s="1"/>
  <c r="I95" i="1"/>
  <c r="J95" i="1" s="1"/>
  <c r="L96" i="1"/>
  <c r="M96" i="1" s="1"/>
  <c r="N96" i="1" s="1"/>
  <c r="T96" i="1" s="1"/>
  <c r="I99" i="1"/>
  <c r="J99" i="1" s="1"/>
  <c r="L100" i="1"/>
  <c r="M100" i="1" s="1"/>
  <c r="N100" i="1" s="1"/>
  <c r="T100" i="1" s="1"/>
  <c r="I103" i="1"/>
  <c r="J103" i="1" s="1"/>
  <c r="L104" i="1"/>
  <c r="M104" i="1" s="1"/>
  <c r="N104" i="1" s="1"/>
  <c r="T104" i="1" s="1"/>
  <c r="I107" i="1"/>
  <c r="J107" i="1" s="1"/>
  <c r="L108" i="1"/>
  <c r="M108" i="1" s="1"/>
  <c r="N108" i="1" s="1"/>
  <c r="T108" i="1" s="1"/>
  <c r="I111" i="1"/>
  <c r="J111" i="1" s="1"/>
  <c r="L112" i="1"/>
  <c r="M112" i="1" s="1"/>
  <c r="N112" i="1" s="1"/>
  <c r="T112" i="1" s="1"/>
  <c r="L15" i="1"/>
  <c r="M15" i="1" s="1"/>
  <c r="N15" i="1" s="1"/>
  <c r="T15" i="1" s="1"/>
  <c r="L40" i="1"/>
  <c r="M40" i="1" s="1"/>
  <c r="N40" i="1" s="1"/>
  <c r="T40" i="1" s="1"/>
  <c r="L56" i="1"/>
  <c r="M56" i="1" s="1"/>
  <c r="N56" i="1" s="1"/>
  <c r="T56" i="1" s="1"/>
  <c r="I84" i="1"/>
  <c r="J84" i="1" s="1"/>
  <c r="L85" i="1"/>
  <c r="M85" i="1" s="1"/>
  <c r="N85" i="1" s="1"/>
  <c r="T85" i="1" s="1"/>
  <c r="L89" i="1"/>
  <c r="M89" i="1" s="1"/>
  <c r="N89" i="1" s="1"/>
  <c r="T89" i="1" s="1"/>
  <c r="L93" i="1"/>
  <c r="M93" i="1" s="1"/>
  <c r="N93" i="1" s="1"/>
  <c r="T93" i="1" s="1"/>
  <c r="I100" i="1"/>
  <c r="J100" i="1" s="1"/>
  <c r="I104" i="1"/>
  <c r="J104" i="1" s="1"/>
  <c r="I108" i="1"/>
  <c r="J108" i="1" s="1"/>
  <c r="I112" i="1"/>
  <c r="J112" i="1" s="1"/>
  <c r="Q98" i="1"/>
  <c r="O102" i="1"/>
  <c r="Q53" i="1"/>
  <c r="O57" i="1"/>
  <c r="Q61" i="1"/>
  <c r="O77" i="1"/>
  <c r="Q81" i="1"/>
  <c r="O101" i="1"/>
  <c r="Q105" i="1"/>
  <c r="Q34" i="1"/>
  <c r="O82" i="1"/>
  <c r="O9" i="1"/>
  <c r="Q13" i="1"/>
  <c r="O17" i="1"/>
  <c r="Q37" i="1"/>
  <c r="O113" i="1"/>
  <c r="Q8" i="1"/>
  <c r="O36" i="1"/>
  <c r="Q68" i="1"/>
  <c r="O70" i="1"/>
  <c r="Q78" i="1"/>
  <c r="O110" i="1"/>
  <c r="Q114" i="1"/>
  <c r="Q41" i="1"/>
  <c r="O45" i="1"/>
  <c r="Q89" i="1"/>
  <c r="Q40" i="1"/>
  <c r="O48" i="1"/>
  <c r="O56" i="1"/>
  <c r="Q11" i="1"/>
  <c r="O15" i="1"/>
  <c r="O19" i="1"/>
  <c r="O46" i="1"/>
  <c r="Q62" i="1"/>
  <c r="Q66" i="1"/>
  <c r="O90" i="1"/>
  <c r="Q57" i="1"/>
  <c r="O69" i="1"/>
  <c r="Q77" i="1"/>
  <c r="O97" i="1"/>
  <c r="Q101" i="1"/>
  <c r="Q30" i="1"/>
  <c r="O34" i="1"/>
  <c r="Q9" i="1"/>
  <c r="O13" i="1"/>
  <c r="O29" i="1"/>
  <c r="O33" i="1"/>
  <c r="O85" i="1"/>
  <c r="Q113" i="1"/>
  <c r="O24" i="1"/>
  <c r="O32" i="1"/>
  <c r="O52" i="1"/>
  <c r="O60" i="1"/>
  <c r="Q76" i="1"/>
  <c r="Q38" i="1"/>
  <c r="O42" i="1"/>
  <c r="O74" i="1"/>
  <c r="O78" i="1"/>
  <c r="Q45" i="1"/>
  <c r="O12" i="1"/>
  <c r="Q48" i="1"/>
  <c r="O72" i="1"/>
  <c r="O80" i="1"/>
  <c r="Q6" i="1"/>
  <c r="Q15" i="1"/>
  <c r="Q46" i="1"/>
  <c r="O50" i="1"/>
  <c r="O66" i="1"/>
  <c r="O98" i="1"/>
  <c r="Q106" i="1"/>
  <c r="O49" i="1"/>
  <c r="O53" i="1"/>
  <c r="O61" i="1"/>
  <c r="O65" i="1"/>
  <c r="Q69" i="1"/>
  <c r="O93" i="1"/>
  <c r="Q97" i="1"/>
  <c r="O30" i="1"/>
  <c r="Q82" i="1"/>
  <c r="Q86" i="1"/>
  <c r="Q17" i="1"/>
  <c r="O21" i="1"/>
  <c r="Q29" i="1"/>
  <c r="O73" i="1"/>
  <c r="Q85" i="1"/>
  <c r="O16" i="1"/>
  <c r="Q24" i="1"/>
  <c r="Q36" i="1"/>
  <c r="O44" i="1"/>
  <c r="Q52" i="1"/>
  <c r="Q26" i="1"/>
  <c r="O38" i="1"/>
  <c r="Q70" i="1"/>
  <c r="Q74" i="1"/>
  <c r="O25" i="1"/>
  <c r="O41" i="1"/>
  <c r="O109" i="1"/>
  <c r="Q12" i="1"/>
  <c r="O28" i="1"/>
  <c r="O40" i="1"/>
  <c r="Q56" i="1"/>
  <c r="O64" i="1"/>
  <c r="Q72" i="1"/>
  <c r="O11" i="1"/>
  <c r="Q19" i="1"/>
  <c r="Q22" i="1"/>
  <c r="O54" i="1"/>
  <c r="Q58" i="1"/>
  <c r="O62" i="1"/>
  <c r="Q94" i="1"/>
  <c r="Q102" i="1"/>
  <c r="O106" i="1"/>
  <c r="Q49" i="1"/>
  <c r="Q65" i="1"/>
  <c r="O81" i="1"/>
  <c r="Q93" i="1"/>
  <c r="O105" i="1"/>
  <c r="O86" i="1"/>
  <c r="Q21" i="1"/>
  <c r="Q33" i="1"/>
  <c r="O37" i="1"/>
  <c r="Q73" i="1"/>
  <c r="O8" i="1"/>
  <c r="Q16" i="1"/>
  <c r="Q32" i="1"/>
  <c r="Q44" i="1"/>
  <c r="Q60" i="1"/>
  <c r="O68" i="1"/>
  <c r="O76" i="1"/>
  <c r="O26" i="1"/>
  <c r="Q42" i="1"/>
  <c r="Q110" i="1"/>
  <c r="O114" i="1"/>
  <c r="Q25" i="1"/>
  <c r="O89" i="1"/>
  <c r="Q109" i="1"/>
  <c r="O20" i="1"/>
  <c r="Q28" i="1"/>
  <c r="Q64" i="1"/>
  <c r="Q80" i="1"/>
  <c r="O6" i="1"/>
  <c r="O22" i="1"/>
  <c r="Q50" i="1"/>
  <c r="Q54" i="1"/>
  <c r="O58" i="1"/>
  <c r="Q90" i="1"/>
  <c r="O94" i="1"/>
  <c r="R94" i="1" l="1"/>
  <c r="R58" i="1"/>
  <c r="R22" i="1"/>
  <c r="R6" i="1"/>
  <c r="R20" i="1"/>
  <c r="R89" i="1"/>
  <c r="R114" i="1"/>
  <c r="R26" i="1"/>
  <c r="R76" i="1"/>
  <c r="R68" i="1"/>
  <c r="R8" i="1"/>
  <c r="R37" i="1"/>
  <c r="R86" i="1"/>
  <c r="R105" i="1"/>
  <c r="R81" i="1"/>
  <c r="R106" i="1"/>
  <c r="R62" i="1"/>
  <c r="R54" i="1"/>
  <c r="R11" i="1"/>
  <c r="R64" i="1"/>
  <c r="R40" i="1"/>
  <c r="R28" i="1"/>
  <c r="R109" i="1"/>
  <c r="R41" i="1"/>
  <c r="R25" i="1"/>
  <c r="R38" i="1"/>
  <c r="R44" i="1"/>
  <c r="R16" i="1"/>
  <c r="R73" i="1"/>
  <c r="R21" i="1"/>
  <c r="R30" i="1"/>
  <c r="R93" i="1"/>
  <c r="R65" i="1"/>
  <c r="R61" i="1"/>
  <c r="R53" i="1"/>
  <c r="R49" i="1"/>
  <c r="R98" i="1"/>
  <c r="R66" i="1"/>
  <c r="R50" i="1"/>
  <c r="R80" i="1"/>
  <c r="R72" i="1"/>
  <c r="R12" i="1"/>
  <c r="R78" i="1"/>
  <c r="R74" i="1"/>
  <c r="R42" i="1"/>
  <c r="R60" i="1"/>
  <c r="R52" i="1"/>
  <c r="R32" i="1"/>
  <c r="R24" i="1"/>
  <c r="R85" i="1"/>
  <c r="R33" i="1"/>
  <c r="R29" i="1"/>
  <c r="R13" i="1"/>
  <c r="R34" i="1"/>
  <c r="R97" i="1"/>
  <c r="R69" i="1"/>
  <c r="R90" i="1"/>
  <c r="R46" i="1"/>
  <c r="R19" i="1"/>
  <c r="R15" i="1"/>
  <c r="R56" i="1"/>
  <c r="R48" i="1"/>
  <c r="R45" i="1"/>
  <c r="R110" i="1"/>
  <c r="R70" i="1"/>
  <c r="R36" i="1"/>
  <c r="R113" i="1"/>
  <c r="R17" i="1"/>
  <c r="R9" i="1"/>
  <c r="R82" i="1"/>
  <c r="R101" i="1"/>
  <c r="R77" i="1"/>
  <c r="R57" i="1"/>
  <c r="R102" i="1"/>
  <c r="O100" i="1"/>
  <c r="O84" i="1"/>
  <c r="Q107" i="1"/>
  <c r="O91" i="1"/>
  <c r="Q75" i="1"/>
  <c r="Q55" i="1"/>
  <c r="O47" i="1"/>
  <c r="Q23" i="1"/>
  <c r="Q43" i="1"/>
  <c r="O39" i="1"/>
  <c r="Q18" i="1"/>
  <c r="O108" i="1"/>
  <c r="O111" i="1"/>
  <c r="Q95" i="1"/>
  <c r="O79" i="1"/>
  <c r="O35" i="1"/>
  <c r="O92" i="1"/>
  <c r="Q31" i="1"/>
  <c r="O10" i="1"/>
  <c r="Q91" i="1"/>
  <c r="O55" i="1"/>
  <c r="Q96" i="1"/>
  <c r="Q79" i="1"/>
  <c r="O7" i="1"/>
  <c r="Q100" i="1"/>
  <c r="O99" i="1"/>
  <c r="Q83" i="1"/>
  <c r="O67" i="1"/>
  <c r="O27" i="1"/>
  <c r="Q47" i="1"/>
  <c r="Q112" i="1"/>
  <c r="Q63" i="1"/>
  <c r="O96" i="1"/>
  <c r="Q39" i="1"/>
  <c r="Q108" i="1"/>
  <c r="Q103" i="1"/>
  <c r="O87" i="1"/>
  <c r="Q71" i="1"/>
  <c r="Q35" i="1"/>
  <c r="Q59" i="1"/>
  <c r="O14" i="1"/>
  <c r="O104" i="1"/>
  <c r="O51" i="1"/>
  <c r="Q10" i="1"/>
  <c r="O107" i="1"/>
  <c r="Q111" i="1"/>
  <c r="Q92" i="1"/>
  <c r="O31" i="1"/>
  <c r="O88" i="1"/>
  <c r="Q99" i="1"/>
  <c r="O83" i="1"/>
  <c r="Q67" i="1"/>
  <c r="Q27" i="1"/>
  <c r="O23" i="1"/>
  <c r="O112" i="1"/>
  <c r="O63" i="1"/>
  <c r="O5" i="1"/>
  <c r="O43" i="1"/>
  <c r="O18" i="1"/>
  <c r="O103" i="1"/>
  <c r="Q87" i="1"/>
  <c r="O71" i="1"/>
  <c r="O59" i="1"/>
  <c r="Q7" i="1"/>
  <c r="Q88" i="1"/>
  <c r="Q84" i="1"/>
  <c r="O75" i="1"/>
  <c r="Q5" i="1"/>
  <c r="O95" i="1"/>
  <c r="Q14" i="1"/>
  <c r="Q104" i="1"/>
  <c r="Q51" i="1"/>
  <c r="R95" i="1" l="1"/>
  <c r="R75" i="1"/>
  <c r="R59" i="1"/>
  <c r="R71" i="1"/>
  <c r="R103" i="1"/>
  <c r="R18" i="1"/>
  <c r="R43" i="1"/>
  <c r="R5" i="1"/>
  <c r="R63" i="1"/>
  <c r="R112" i="1"/>
  <c r="R23" i="1"/>
  <c r="R83" i="1"/>
  <c r="R88" i="1"/>
  <c r="R31" i="1"/>
  <c r="R107" i="1"/>
  <c r="R51" i="1"/>
  <c r="R104" i="1"/>
  <c r="R14" i="1"/>
  <c r="R87" i="1"/>
  <c r="R96" i="1"/>
  <c r="R27" i="1"/>
  <c r="R67" i="1"/>
  <c r="R99" i="1"/>
  <c r="R7" i="1"/>
  <c r="R55" i="1"/>
  <c r="R10" i="1"/>
  <c r="R92" i="1"/>
  <c r="R35" i="1"/>
  <c r="R79" i="1"/>
  <c r="R111" i="1"/>
  <c r="R108" i="1"/>
  <c r="R39" i="1"/>
  <c r="R47" i="1"/>
  <c r="R91" i="1"/>
  <c r="R84" i="1"/>
  <c r="R100" i="1"/>
</calcChain>
</file>

<file path=xl/sharedStrings.xml><?xml version="1.0" encoding="utf-8"?>
<sst xmlns="http://schemas.openxmlformats.org/spreadsheetml/2006/main" count="132" uniqueCount="23">
  <si>
    <t>Process</t>
  </si>
  <si>
    <t>SSP</t>
  </si>
  <si>
    <t>Compte</t>
  </si>
  <si>
    <t>DPT</t>
  </si>
  <si>
    <t>Fournisseur</t>
  </si>
  <si>
    <t>Commentaires</t>
  </si>
  <si>
    <t>Somme de En Cours</t>
  </si>
  <si>
    <t>2 coffrets 125A GSO et courbe chauffage et éclairage-2,7ALIMENTATION ELECTRIQUE PROVISOIRE ARMOIRES 140 KW-1,8Alimentation Rideaux d'Air chaud Churchill 60kw-1,7Alimentation Rideaux d'Air chaud Porte SUD 80kw-2,8Alimentation Rideaux d'Air chaud Rotonde sud-Est, Sud-Ouest et aerothermes Sus-Est-1,6ARMOIRES PROVISOIRES ELECTRIQUE DE 140 KW CENTRALISEES POUR LES CTA-6COFFRETS DE 18 KW POUR ALIMENTATION DES 12 CTA ( remise de 840€ Mutualisation PP)-5,4RACCORDEMENT ET DECONNEXION PYLONES-0,8Remise mutualisation PP1,2LOCATION MAXI 5 JOURS DE 6 CHAUFFAGE D APPOINT TYPE PARASOL TERRASSE DES ARTS 954€ + TRANSPORT 240€-1,2</t>
  </si>
  <si>
    <t>EAU DE VENDEE</t>
  </si>
  <si>
    <t>GDF</t>
  </si>
  <si>
    <t>PAYROLL</t>
  </si>
  <si>
    <t>Concatenation niveau 1</t>
  </si>
  <si>
    <t>Comptage</t>
  </si>
  <si>
    <t>Ligne où concatener</t>
  </si>
  <si>
    <t>Concatenation niveau 2</t>
  </si>
  <si>
    <t>Concatenation par fournisseurs</t>
  </si>
  <si>
    <t>Concatenation par departement</t>
  </si>
  <si>
    <t xml:space="preserve">Commentaire final </t>
  </si>
  <si>
    <t>Colonne technique 1</t>
  </si>
  <si>
    <t>Colonne Technique 2</t>
  </si>
  <si>
    <t xml:space="preserve">MA SOLUTION </t>
  </si>
  <si>
    <t>MA NOUVELLE QUESTION :</t>
  </si>
  <si>
    <t xml:space="preserve">Comment éviter tous ces étapes ??????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</si>
</sst>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\ _€_-;\-* #,##0.0\ _€_-;_-* &quot;-&quot;??\ _€_-;_-@_-"/>
    <numFmt numFmtId="165" formatCode="_-* #,##0\ _€_-;\-* #,##0\ _€_-;_-* &quot;-&quot;??\ _€_-;_-@_-"/>
    <numFmt numFmtId="166" formatCode="_-* #,##0.00\ [$€-1]_-;\-* #,##0.00\ [$€-1]_-;_-* &quot;-&quot;??\ [$€-1]_-"/>
  </numFmts>
  <fonts count="8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Segoe UI"/>
      <family val="2"/>
    </font>
    <font>
      <sz val="10"/>
      <name val="Arial"/>
      <family val="2"/>
    </font>
    <font>
      <sz val="12"/>
      <name val="Segoe UI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10"/>
      <color theme="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79998168889431442"/>
      </bottom>
      <diagonal/>
    </border>
  </borders>
  <cellStyleXfs count="21">
    <xf numFmtId="0" fontId="0" fillId="0" borderId="0"/>
    <xf numFmtId="43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4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5" fillId="0" borderId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NumberFormat="1" applyFont="1" applyFill="1" applyBorder="1" applyAlignment="1" applyProtection="1"/>
    <xf numFmtId="164" fontId="2" fillId="0" borderId="0" xfId="1" applyNumberFormat="1" applyFont="1" applyFill="1" applyBorder="1" applyAlignment="1" applyProtection="1"/>
    <xf numFmtId="43" fontId="2" fillId="0" borderId="0" xfId="1" applyFont="1" applyFill="1" applyBorder="1" applyAlignment="1" applyProtection="1"/>
    <xf numFmtId="164" fontId="2" fillId="0" borderId="0" xfId="0" applyNumberFormat="1" applyFont="1" applyFill="1" applyBorder="1" applyAlignment="1" applyProtection="1"/>
    <xf numFmtId="165" fontId="2" fillId="0" borderId="0" xfId="1" applyNumberFormat="1" applyFont="1" applyFill="1" applyBorder="1" applyAlignment="1" applyProtection="1"/>
    <xf numFmtId="164" fontId="4" fillId="0" borderId="0" xfId="1" applyNumberFormat="1" applyFont="1" applyFill="1" applyBorder="1" applyAlignment="1" applyProtection="1">
      <alignment wrapText="1"/>
    </xf>
    <xf numFmtId="164" fontId="7" fillId="2" borderId="1" xfId="0" applyNumberFormat="1" applyFont="1" applyFill="1" applyBorder="1" applyAlignment="1"/>
    <xf numFmtId="0" fontId="7" fillId="2" borderId="1" xfId="0" applyNumberFormat="1" applyFont="1" applyFill="1" applyBorder="1" applyAlignment="1"/>
    <xf numFmtId="164" fontId="2" fillId="3" borderId="0" xfId="0" applyNumberFormat="1" applyFont="1" applyFill="1" applyBorder="1" applyAlignment="1" applyProtection="1"/>
  </cellXfs>
  <cellStyles count="21">
    <cellStyle name="Euro" xfId="2"/>
    <cellStyle name="Milliers" xfId="1" builtinId="3"/>
    <cellStyle name="Milliers 2" xfId="3"/>
    <cellStyle name="Milliers 3" xfId="4"/>
    <cellStyle name="Milliers 4" xfId="5"/>
    <cellStyle name="Monétaire 2" xfId="6"/>
    <cellStyle name="Monétaire 2 2" xfId="7"/>
    <cellStyle name="Monétaire 3" xfId="8"/>
    <cellStyle name="Monétaire 3 2" xfId="9"/>
    <cellStyle name="Normal" xfId="0" builtinId="0"/>
    <cellStyle name="Normal 2" xfId="10"/>
    <cellStyle name="Normal 2 2" xfId="11"/>
    <cellStyle name="Normal 3" xfId="12"/>
    <cellStyle name="Normal 3 2" xfId="13"/>
    <cellStyle name="Normal 4" xfId="14"/>
    <cellStyle name="Normal 5" xfId="15"/>
    <cellStyle name="Pourcentage 2" xfId="16"/>
    <cellStyle name="Pourcentage 2 2" xfId="17"/>
    <cellStyle name="Pourcentage 2 2 2" xfId="18"/>
    <cellStyle name="Pourcentage 2 3" xfId="19"/>
    <cellStyle name="Pourcentage 3" xfId="20"/>
  </cellStyles>
  <dxfs count="2"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8%20-%20SALONS/PARIS%20PHOTO/2016/RF3%20&amp;%20Budget%2017/712%20-%20Liasse%20PP%20RF3%202016%20ol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d Palais RF2"/>
      <sheetName val="Gd Palais RF3"/>
      <sheetName val="LB"/>
      <sheetName val="TBD"/>
      <sheetName val="CA stand"/>
      <sheetName val="CA Autres"/>
      <sheetName val="CA Sponsors"/>
      <sheetName val="ENTREES"/>
      <sheetName val="P&amp;L"/>
      <sheetName val="Business Review"/>
      <sheetName val="ADI RF2 "/>
    </sheetNames>
    <sheetDataSet>
      <sheetData sheetId="0"/>
      <sheetData sheetId="1"/>
      <sheetData sheetId="2"/>
      <sheetData sheetId="3"/>
      <sheetData sheetId="4">
        <row r="54">
          <cell r="Y54">
            <v>2921540.2559999996</v>
          </cell>
        </row>
      </sheetData>
      <sheetData sheetId="5"/>
      <sheetData sheetId="6">
        <row r="48">
          <cell r="C48">
            <v>804550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T3936"/>
  <sheetViews>
    <sheetView tabSelected="1" zoomScale="70" zoomScaleNormal="70" workbookViewId="0">
      <selection activeCell="E3" sqref="E3"/>
    </sheetView>
  </sheetViews>
  <sheetFormatPr baseColWidth="10" defaultRowHeight="14.25" x14ac:dyDescent="0.25"/>
  <cols>
    <col min="1" max="1" width="12.7109375" style="1" bestFit="1" customWidth="1"/>
    <col min="2" max="4" width="11.42578125" style="1"/>
    <col min="5" max="5" width="49.28515625" style="1" bestFit="1" customWidth="1"/>
    <col min="6" max="6" width="29.7109375" style="1" customWidth="1"/>
    <col min="7" max="7" width="19.85546875" style="2" customWidth="1"/>
    <col min="8" max="8" width="28.28515625" style="2" customWidth="1"/>
    <col min="9" max="9" width="12" style="3" customWidth="1"/>
    <col min="10" max="10" width="9.85546875" style="1" customWidth="1"/>
    <col min="11" max="11" width="43.42578125" style="3" customWidth="1"/>
    <col min="12" max="12" width="11.42578125" style="3" bestFit="1" customWidth="1"/>
    <col min="13" max="13" width="20.28515625" style="1" bestFit="1" customWidth="1"/>
    <col min="14" max="14" width="32.42578125" style="1" customWidth="1"/>
    <col min="15" max="15" width="64.85546875" style="1" customWidth="1"/>
    <col min="16" max="16" width="53.85546875" style="1" customWidth="1"/>
    <col min="17" max="17" width="20.85546875" style="2" customWidth="1"/>
    <col min="18" max="18" width="36.140625" style="1" customWidth="1"/>
    <col min="19" max="19" width="160.28515625" style="1" customWidth="1"/>
    <col min="20" max="20" width="255.7109375" style="1" bestFit="1" customWidth="1"/>
    <col min="21" max="16384" width="11.42578125" style="1"/>
  </cols>
  <sheetData>
    <row r="1" spans="1:20" x14ac:dyDescent="0.25">
      <c r="A1" s="1" t="s">
        <v>20</v>
      </c>
    </row>
    <row r="2" spans="1:20" x14ac:dyDescent="0.25">
      <c r="E2" s="1" t="s">
        <v>21</v>
      </c>
      <c r="F2" s="1" t="s">
        <v>22</v>
      </c>
    </row>
    <row r="4" spans="1:20" x14ac:dyDescent="0.25">
      <c r="A4" s="8" t="s">
        <v>0</v>
      </c>
      <c r="B4" s="8" t="s">
        <v>1</v>
      </c>
      <c r="C4" s="8" t="s">
        <v>2</v>
      </c>
      <c r="D4" s="8" t="s">
        <v>3</v>
      </c>
      <c r="E4" s="8" t="s">
        <v>4</v>
      </c>
      <c r="F4" s="8" t="s">
        <v>5</v>
      </c>
      <c r="G4" s="7" t="s">
        <v>6</v>
      </c>
      <c r="H4" s="9" t="s">
        <v>11</v>
      </c>
      <c r="I4" s="9" t="s">
        <v>12</v>
      </c>
      <c r="J4" s="9" t="s">
        <v>13</v>
      </c>
      <c r="K4" s="9" t="s">
        <v>14</v>
      </c>
      <c r="L4" s="9" t="s">
        <v>12</v>
      </c>
      <c r="M4" s="9" t="s">
        <v>13</v>
      </c>
      <c r="N4" s="9" t="s">
        <v>15</v>
      </c>
      <c r="O4" s="9" t="s">
        <v>16</v>
      </c>
      <c r="P4" s="9" t="s">
        <v>18</v>
      </c>
      <c r="Q4" s="9" t="s">
        <v>19</v>
      </c>
      <c r="R4" s="9" t="s">
        <v>17</v>
      </c>
    </row>
    <row r="5" spans="1:20" x14ac:dyDescent="0.25">
      <c r="A5" s="1">
        <v>10</v>
      </c>
      <c r="B5" s="1" t="str">
        <f>"mag"&amp;A5</f>
        <v>mag10</v>
      </c>
      <c r="C5" s="1" t="str">
        <f>+"606101"&amp;A5</f>
        <v>60610110</v>
      </c>
      <c r="D5" s="1" t="str">
        <f>"Dept"&amp;A5</f>
        <v>Dept10</v>
      </c>
      <c r="E5" s="1" t="s">
        <v>8</v>
      </c>
      <c r="F5" s="1" t="str">
        <f>E5&amp;" pour "&amp;G5&amp;";"</f>
        <v>EAU DE VENDEE pour 3020;</v>
      </c>
      <c r="G5" s="4">
        <v>3020</v>
      </c>
      <c r="H5" s="4" t="str">
        <f>+A5&amp;B5&amp;C5&amp;D5</f>
        <v>10mag1060610110Dept10</v>
      </c>
      <c r="I5" s="1">
        <f>+COUNTIFS(H$1:H5,H5)</f>
        <v>1</v>
      </c>
      <c r="J5" s="1" t="str">
        <f>IF(I5=COUNTIFS(H:H,H5),I5,"")</f>
        <v/>
      </c>
      <c r="K5" s="4" t="str">
        <f>+A5&amp;B5&amp;C5&amp;D5&amp;E5</f>
        <v>10mag1060610110Dept10EAU DE VENDEE</v>
      </c>
      <c r="L5" s="1">
        <f>+COUNTIFS(K$1:K5,K5)</f>
        <v>1</v>
      </c>
      <c r="M5" s="1" t="str">
        <f>IF(L5=COUNTIFS(K:K,K5),L5,"")</f>
        <v/>
      </c>
      <c r="N5" s="5" t="str">
        <f>+IF(IF(M5&lt;&gt;"",E5&amp;" "&amp;ROUND(ABS(SUMIFS(G:G,A:A,A5,B:B,B5,C:C,C5,D:D,D5,E:E,E5))/1000,1)&amp;"K ","")="(vide) 0K ","",IF(M5&lt;&gt;"",E5&amp;" "&amp;ROUND(ABS(SUMIFS(G:G,A:A,A5,B:B,B5,C:C,C5,D:D,D5,E:E,E5))/1000,1)&amp;"K ",""))</f>
        <v/>
      </c>
      <c r="O5" s="1" t="str">
        <f ca="1">IFERROR(M_Concatener(INDIRECT(ADDRESS(IF(J5&lt;&gt;"",ROW(),0),14,,,)&amp;":"&amp;ADDRESS(IF(J5&lt;&gt;"",ROW()-J5+1,0),14,,,))),"")</f>
        <v/>
      </c>
      <c r="P5" s="1" t="str">
        <f>+IF(F5&amp;ROUND(G5/1000,1)=$O$3,"",F5&amp;ROUND(G5/1000,1))</f>
        <v>EAU DE VENDEE pour 3020;3</v>
      </c>
      <c r="Q5" s="2" t="str">
        <f ca="1">IFERROR(M_Concatener(INDIRECT(ADDRESS(IF(J5&lt;&gt;"",ROW(),0),16,,,)&amp;":"&amp;ADDRESS(IF(J5&lt;&gt;"",ROW()-J5+1,0),16,,,))),"")</f>
        <v/>
      </c>
      <c r="R5" s="1" t="str">
        <f ca="1">+O5&amp;Q5</f>
        <v/>
      </c>
      <c r="T5" s="1" t="str">
        <f>IF(N5=MAX(COUNTIFS(H:H,H5)),P5&amp;S5,"")</f>
        <v/>
      </c>
    </row>
    <row r="6" spans="1:20" x14ac:dyDescent="0.25">
      <c r="A6" s="1">
        <v>10</v>
      </c>
      <c r="B6" s="1" t="str">
        <f t="shared" ref="B6:B69" si="0">"mag"&amp;A6</f>
        <v>mag10</v>
      </c>
      <c r="C6" s="1" t="str">
        <f t="shared" ref="C6:C69" si="1">+"606101"&amp;A6</f>
        <v>60610110</v>
      </c>
      <c r="D6" s="1" t="str">
        <f t="shared" ref="D6:D69" si="2">"Dept"&amp;A6</f>
        <v>Dept10</v>
      </c>
      <c r="E6" s="1" t="s">
        <v>8</v>
      </c>
      <c r="F6" s="1" t="str">
        <f t="shared" ref="F6:F69" si="3">E6&amp;" pour "&amp;G6&amp;";"</f>
        <v>EAU DE VENDEE pour 5680;</v>
      </c>
      <c r="G6" s="4">
        <v>5680</v>
      </c>
      <c r="H6" s="4" t="str">
        <f t="shared" ref="H6:H69" si="4">+A6&amp;B6&amp;C6&amp;D6</f>
        <v>10mag1060610110Dept10</v>
      </c>
      <c r="I6" s="1">
        <f>+COUNTIFS(H$1:H6,H6)</f>
        <v>2</v>
      </c>
      <c r="J6" s="1" t="str">
        <f>IF(I6=COUNTIFS(H:H,H6),I6,"")</f>
        <v/>
      </c>
      <c r="K6" s="4" t="str">
        <f>+A6&amp;B6&amp;C6&amp;D6&amp;E6</f>
        <v>10mag1060610110Dept10EAU DE VENDEE</v>
      </c>
      <c r="L6" s="1">
        <f>+COUNTIFS(K$1:K6,K6)</f>
        <v>2</v>
      </c>
      <c r="M6" s="1" t="str">
        <f>IF(L6=COUNTIFS(K:K,K6),L6,"")</f>
        <v/>
      </c>
      <c r="N6" s="5" t="str">
        <f>+IF(IF(M6&lt;&gt;"",E6&amp;" "&amp;ROUND(ABS(SUMIFS(G:G,A:A,A6,B:B,B6,C:C,C6,D:D,D6,E:E,E6))/1000,1)&amp;"K ","")="(vide) 0K ","",IF(M6&lt;&gt;"",E6&amp;" "&amp;ROUND(ABS(SUMIFS(G:G,A:A,A6,B:B,B6,C:C,C6,D:D,D6,E:E,E6))/1000,1)&amp;"K ",""))</f>
        <v/>
      </c>
      <c r="O6" s="1" t="str">
        <f ca="1">IFERROR(M_Concatener(INDIRECT(ADDRESS(IF(J6&lt;&gt;"",ROW(),0),14,,,)&amp;":"&amp;ADDRESS(IF(J6&lt;&gt;"",ROW()-J6+1,0),14,,,))),"")</f>
        <v/>
      </c>
      <c r="P6" s="1" t="str">
        <f>+IF(F6&amp;ROUND(G6/1000,1)=$O$3,"",F6&amp;ROUND(G6/1000,1))</f>
        <v>EAU DE VENDEE pour 5680;5,7</v>
      </c>
      <c r="Q6" s="2" t="str">
        <f ca="1">IFERROR(M_Concatener(INDIRECT(ADDRESS(IF(J6&lt;&gt;"",ROW(),0),16,,,)&amp;":"&amp;ADDRESS(IF(J6&lt;&gt;"",ROW()-J6+1,0),16,,,))),"")</f>
        <v/>
      </c>
      <c r="R6" s="1" t="str">
        <f t="shared" ref="R6:R69" ca="1" si="5">+O6&amp;Q6</f>
        <v/>
      </c>
      <c r="T6" s="1" t="str">
        <f>IF(N6=MAX(COUNTIFS(H:H,H6)),P6&amp;S6,"")</f>
        <v/>
      </c>
    </row>
    <row r="7" spans="1:20" x14ac:dyDescent="0.25">
      <c r="A7" s="1">
        <v>10</v>
      </c>
      <c r="B7" s="1" t="str">
        <f t="shared" si="0"/>
        <v>mag10</v>
      </c>
      <c r="C7" s="1" t="str">
        <f t="shared" si="1"/>
        <v>60610110</v>
      </c>
      <c r="D7" s="1" t="str">
        <f t="shared" si="2"/>
        <v>Dept10</v>
      </c>
      <c r="E7" s="1" t="s">
        <v>8</v>
      </c>
      <c r="F7" s="1" t="str">
        <f t="shared" si="3"/>
        <v>EAU DE VENDEE pour 11207;</v>
      </c>
      <c r="G7" s="4">
        <v>11207</v>
      </c>
      <c r="H7" s="4" t="str">
        <f t="shared" si="4"/>
        <v>10mag1060610110Dept10</v>
      </c>
      <c r="I7" s="1">
        <f>+COUNTIFS(H$1:H7,H7)</f>
        <v>3</v>
      </c>
      <c r="J7" s="1" t="str">
        <f>IF(I7=COUNTIFS(H:H,H7),I7,"")</f>
        <v/>
      </c>
      <c r="K7" s="4" t="str">
        <f>+A7&amp;B7&amp;C7&amp;D7&amp;E7</f>
        <v>10mag1060610110Dept10EAU DE VENDEE</v>
      </c>
      <c r="L7" s="1">
        <f>+COUNTIFS(K$1:K7,K7)</f>
        <v>3</v>
      </c>
      <c r="M7" s="1" t="str">
        <f>IF(L7=COUNTIFS(K:K,K7),L7,"")</f>
        <v/>
      </c>
      <c r="N7" s="5" t="str">
        <f>+IF(IF(M7&lt;&gt;"",E7&amp;" "&amp;ROUND(ABS(SUMIFS(G:G,A:A,A7,B:B,B7,C:C,C7,D:D,D7,E:E,E7))/1000,1)&amp;"K ","")="(vide) 0K ","",IF(M7&lt;&gt;"",E7&amp;" "&amp;ROUND(ABS(SUMIFS(G:G,A:A,A7,B:B,B7,C:C,C7,D:D,D7,E:E,E7))/1000,1)&amp;"K ",""))</f>
        <v/>
      </c>
      <c r="O7" s="1" t="str">
        <f ca="1">IFERROR(M_Concatener(INDIRECT(ADDRESS(IF(J7&lt;&gt;"",ROW(),0),14,,,)&amp;":"&amp;ADDRESS(IF(J7&lt;&gt;"",ROW()-J7+1,0),14,,,))),"")</f>
        <v/>
      </c>
      <c r="P7" s="1" t="str">
        <f>+IF(F7&amp;ROUND(G7/1000,1)=$O$3,"",F7&amp;ROUND(G7/1000,1))</f>
        <v>EAU DE VENDEE pour 11207;11,2</v>
      </c>
      <c r="Q7" s="2" t="str">
        <f ca="1">IFERROR(M_Concatener(INDIRECT(ADDRESS(IF(J7&lt;&gt;"",ROW(),0),16,,,)&amp;":"&amp;ADDRESS(IF(J7&lt;&gt;"",ROW()-J7+1,0),16,,,))),"")</f>
        <v/>
      </c>
      <c r="R7" s="1" t="str">
        <f t="shared" ca="1" si="5"/>
        <v/>
      </c>
      <c r="T7" s="1" t="str">
        <f>IF(N7=MAX(COUNTIFS(H:H,H7)),P7&amp;S7,"")</f>
        <v/>
      </c>
    </row>
    <row r="8" spans="1:20" x14ac:dyDescent="0.25">
      <c r="A8" s="1">
        <v>10</v>
      </c>
      <c r="B8" s="1" t="str">
        <f t="shared" si="0"/>
        <v>mag10</v>
      </c>
      <c r="C8" s="1" t="str">
        <f t="shared" si="1"/>
        <v>60610110</v>
      </c>
      <c r="D8" s="1" t="str">
        <f t="shared" si="2"/>
        <v>Dept10</v>
      </c>
      <c r="E8" s="1" t="s">
        <v>8</v>
      </c>
      <c r="F8" s="1" t="str">
        <f t="shared" si="3"/>
        <v>EAU DE VENDEE pour 7560;</v>
      </c>
      <c r="G8" s="4">
        <v>7560</v>
      </c>
      <c r="H8" s="4" t="str">
        <f t="shared" si="4"/>
        <v>10mag1060610110Dept10</v>
      </c>
      <c r="I8" s="1">
        <f>+COUNTIFS(H$1:H8,H8)</f>
        <v>4</v>
      </c>
      <c r="J8" s="1" t="str">
        <f>IF(I8=COUNTIFS(H:H,H8),I8,"")</f>
        <v/>
      </c>
      <c r="K8" s="4" t="str">
        <f>+A8&amp;B8&amp;C8&amp;D8&amp;E8</f>
        <v>10mag1060610110Dept10EAU DE VENDEE</v>
      </c>
      <c r="L8" s="1">
        <f>+COUNTIFS(K$1:K8,K8)</f>
        <v>4</v>
      </c>
      <c r="M8" s="1" t="str">
        <f>IF(L8=COUNTIFS(K:K,K8),L8,"")</f>
        <v/>
      </c>
      <c r="N8" s="5" t="str">
        <f>+IF(IF(M8&lt;&gt;"",E8&amp;" "&amp;ROUND(ABS(SUMIFS(G:G,A:A,A8,B:B,B8,C:C,C8,D:D,D8,E:E,E8))/1000,1)&amp;"K ","")="(vide) 0K ","",IF(M8&lt;&gt;"",E8&amp;" "&amp;ROUND(ABS(SUMIFS(G:G,A:A,A8,B:B,B8,C:C,C8,D:D,D8,E:E,E8))/1000,1)&amp;"K ",""))</f>
        <v/>
      </c>
      <c r="O8" s="1" t="str">
        <f ca="1">IFERROR(M_Concatener(INDIRECT(ADDRESS(IF(J8&lt;&gt;"",ROW(),0),14,,,)&amp;":"&amp;ADDRESS(IF(J8&lt;&gt;"",ROW()-J8+1,0),14,,,))),"")</f>
        <v/>
      </c>
      <c r="P8" s="1" t="str">
        <f>+IF(F8&amp;ROUND(G8/1000,1)=$O$3,"",F8&amp;ROUND(G8/1000,1))</f>
        <v>EAU DE VENDEE pour 7560;7,6</v>
      </c>
      <c r="Q8" s="2" t="str">
        <f ca="1">IFERROR(M_Concatener(INDIRECT(ADDRESS(IF(J8&lt;&gt;"",ROW(),0),16,,,)&amp;":"&amp;ADDRESS(IF(J8&lt;&gt;"",ROW()-J8+1,0),16,,,))),"")</f>
        <v/>
      </c>
      <c r="R8" s="1" t="str">
        <f t="shared" ca="1" si="5"/>
        <v/>
      </c>
      <c r="T8" s="1" t="str">
        <f>IF(N8=MAX(COUNTIFS(H:H,H8)),P8&amp;S8,"")</f>
        <v/>
      </c>
    </row>
    <row r="9" spans="1:20" x14ac:dyDescent="0.25">
      <c r="A9" s="1">
        <v>10</v>
      </c>
      <c r="B9" s="1" t="str">
        <f t="shared" si="0"/>
        <v>mag10</v>
      </c>
      <c r="C9" s="1" t="str">
        <f t="shared" si="1"/>
        <v>60610110</v>
      </c>
      <c r="D9" s="1" t="str">
        <f t="shared" si="2"/>
        <v>Dept10</v>
      </c>
      <c r="E9" s="1" t="s">
        <v>8</v>
      </c>
      <c r="F9" s="1" t="str">
        <f t="shared" si="3"/>
        <v>EAU DE VENDEE pour 6527;</v>
      </c>
      <c r="G9" s="4">
        <v>6527</v>
      </c>
      <c r="H9" s="4" t="str">
        <f t="shared" si="4"/>
        <v>10mag1060610110Dept10</v>
      </c>
      <c r="I9" s="1">
        <f>+COUNTIFS(H$1:H9,H9)</f>
        <v>5</v>
      </c>
      <c r="J9" s="1" t="str">
        <f>IF(I9=COUNTIFS(H:H,H9),I9,"")</f>
        <v/>
      </c>
      <c r="K9" s="4" t="str">
        <f>+A9&amp;B9&amp;C9&amp;D9&amp;E9</f>
        <v>10mag1060610110Dept10EAU DE VENDEE</v>
      </c>
      <c r="L9" s="1">
        <f>+COUNTIFS(K$1:K9,K9)</f>
        <v>5</v>
      </c>
      <c r="M9" s="1">
        <f>IF(L9=COUNTIFS(K:K,K9),L9,"")</f>
        <v>5</v>
      </c>
      <c r="N9" s="5" t="str">
        <f>+IF(IF(M9&lt;&gt;"",E9&amp;" "&amp;ROUND(ABS(SUMIFS(G:G,A:A,A9,B:B,B9,C:C,C9,D:D,D9,E:E,E9))/1000,1)&amp;"K ","")="(vide) 0K ","",IF(M9&lt;&gt;"",E9&amp;" "&amp;ROUND(ABS(SUMIFS(G:G,A:A,A9,B:B,B9,C:C,C9,D:D,D9,E:E,E9))/1000,1)&amp;"K ",""))</f>
        <v xml:space="preserve">EAU DE VENDEE 34K </v>
      </c>
      <c r="O9" s="1" t="str">
        <f ca="1">IFERROR(M_Concatener(INDIRECT(ADDRESS(IF(J9&lt;&gt;"",ROW(),0),14,,,)&amp;":"&amp;ADDRESS(IF(J9&lt;&gt;"",ROW()-J9+1,0),14,,,))),"")</f>
        <v/>
      </c>
      <c r="P9" s="1" t="str">
        <f>+IF(F9&amp;ROUND(G9/1000,1)=$O$3,"",F9&amp;ROUND(G9/1000,1))</f>
        <v>EAU DE VENDEE pour 6527;6,5</v>
      </c>
      <c r="Q9" s="2" t="str">
        <f ca="1">IFERROR(M_Concatener(INDIRECT(ADDRESS(IF(J9&lt;&gt;"",ROW(),0),16,,,)&amp;":"&amp;ADDRESS(IF(J9&lt;&gt;"",ROW()-J9+1,0),16,,,))),"")</f>
        <v/>
      </c>
      <c r="R9" s="1" t="str">
        <f t="shared" ca="1" si="5"/>
        <v/>
      </c>
      <c r="T9" s="1" t="str">
        <f>IF(N9=MAX(COUNTIFS(H:H,H9)),P9&amp;S9,"")</f>
        <v/>
      </c>
    </row>
    <row r="10" spans="1:20" x14ac:dyDescent="0.25">
      <c r="A10" s="1">
        <v>10</v>
      </c>
      <c r="B10" s="1" t="str">
        <f t="shared" si="0"/>
        <v>mag10</v>
      </c>
      <c r="C10" s="1" t="str">
        <f t="shared" si="1"/>
        <v>60610110</v>
      </c>
      <c r="D10" s="1" t="str">
        <f t="shared" si="2"/>
        <v>Dept10</v>
      </c>
      <c r="E10" s="1" t="s">
        <v>9</v>
      </c>
      <c r="F10" s="1" t="str">
        <f t="shared" si="3"/>
        <v>GDF pour 12780;</v>
      </c>
      <c r="G10" s="4">
        <v>12780</v>
      </c>
      <c r="H10" s="4" t="str">
        <f t="shared" si="4"/>
        <v>10mag1060610110Dept10</v>
      </c>
      <c r="I10" s="1">
        <f>+COUNTIFS(H$1:H10,H10)</f>
        <v>6</v>
      </c>
      <c r="J10" s="1" t="str">
        <f>IF(I10=COUNTIFS(H:H,H10),I10,"")</f>
        <v/>
      </c>
      <c r="K10" s="4" t="str">
        <f>+A10&amp;B10&amp;C10&amp;D10&amp;E10</f>
        <v>10mag1060610110Dept10GDF</v>
      </c>
      <c r="L10" s="1">
        <f>+COUNTIFS(K$1:K10,K10)</f>
        <v>1</v>
      </c>
      <c r="M10" s="1" t="str">
        <f>IF(L10=COUNTIFS(K:K,K10),L10,"")</f>
        <v/>
      </c>
      <c r="N10" s="5" t="str">
        <f>+IF(IF(M10&lt;&gt;"",E10&amp;" "&amp;ROUND(ABS(SUMIFS(G:G,A:A,A10,B:B,B10,C:C,C10,D:D,D10,E:E,E10))/1000,1)&amp;"K ","")="(vide) 0K ","",IF(M10&lt;&gt;"",E10&amp;" "&amp;ROUND(ABS(SUMIFS(G:G,A:A,A10,B:B,B10,C:C,C10,D:D,D10,E:E,E10))/1000,1)&amp;"K ",""))</f>
        <v/>
      </c>
      <c r="O10" s="1" t="str">
        <f ca="1">IFERROR(M_Concatener(INDIRECT(ADDRESS(IF(J10&lt;&gt;"",ROW(),0),14,,,)&amp;":"&amp;ADDRESS(IF(J10&lt;&gt;"",ROW()-J10+1,0),14,,,))),"")</f>
        <v/>
      </c>
      <c r="P10" s="1" t="str">
        <f>+IF(F10&amp;ROUND(G10/1000,1)=$O$3,"",F10&amp;ROUND(G10/1000,1))</f>
        <v>GDF pour 12780;12,8</v>
      </c>
      <c r="Q10" s="2" t="str">
        <f ca="1">IFERROR(M_Concatener(INDIRECT(ADDRESS(IF(J10&lt;&gt;"",ROW(),0),16,,,)&amp;":"&amp;ADDRESS(IF(J10&lt;&gt;"",ROW()-J10+1,0),16,,,))),"")</f>
        <v/>
      </c>
      <c r="R10" s="1" t="str">
        <f t="shared" ca="1" si="5"/>
        <v/>
      </c>
      <c r="T10" s="1" t="str">
        <f>IF(N10=MAX(COUNTIFS(H:H,H10)),P10&amp;S10,"")</f>
        <v/>
      </c>
    </row>
    <row r="11" spans="1:20" x14ac:dyDescent="0.25">
      <c r="A11" s="1">
        <v>10</v>
      </c>
      <c r="B11" s="1" t="str">
        <f t="shared" si="0"/>
        <v>mag10</v>
      </c>
      <c r="C11" s="1" t="str">
        <f t="shared" si="1"/>
        <v>60610110</v>
      </c>
      <c r="D11" s="1" t="str">
        <f t="shared" si="2"/>
        <v>Dept10</v>
      </c>
      <c r="E11" s="1" t="s">
        <v>9</v>
      </c>
      <c r="F11" s="1" t="str">
        <f t="shared" si="3"/>
        <v>GDF pour 11688;</v>
      </c>
      <c r="G11" s="4">
        <v>11688</v>
      </c>
      <c r="H11" s="4" t="str">
        <f t="shared" si="4"/>
        <v>10mag1060610110Dept10</v>
      </c>
      <c r="I11" s="1">
        <f>+COUNTIFS(H$1:H11,H11)</f>
        <v>7</v>
      </c>
      <c r="J11" s="1" t="str">
        <f>IF(I11=COUNTIFS(H:H,H11),I11,"")</f>
        <v/>
      </c>
      <c r="K11" s="4" t="str">
        <f>+A11&amp;B11&amp;C11&amp;D11&amp;E11</f>
        <v>10mag1060610110Dept10GDF</v>
      </c>
      <c r="L11" s="1">
        <f>+COUNTIFS(K$1:K11,K11)</f>
        <v>2</v>
      </c>
      <c r="M11" s="1" t="str">
        <f>IF(L11=COUNTIFS(K:K,K11),L11,"")</f>
        <v/>
      </c>
      <c r="N11" s="5" t="str">
        <f>+IF(IF(M11&lt;&gt;"",E11&amp;" "&amp;ROUND(ABS(SUMIFS(G:G,A:A,A11,B:B,B11,C:C,C11,D:D,D11,E:E,E11))/1000,1)&amp;"K ","")="(vide) 0K ","",IF(M11&lt;&gt;"",E11&amp;" "&amp;ROUND(ABS(SUMIFS(G:G,A:A,A11,B:B,B11,C:C,C11,D:D,D11,E:E,E11))/1000,1)&amp;"K ",""))</f>
        <v/>
      </c>
      <c r="O11" s="1" t="str">
        <f ca="1">IFERROR(M_Concatener(INDIRECT(ADDRESS(IF(J11&lt;&gt;"",ROW(),0),14,,,)&amp;":"&amp;ADDRESS(IF(J11&lt;&gt;"",ROW()-J11+1,0),14,,,))),"")</f>
        <v/>
      </c>
      <c r="P11" s="1" t="str">
        <f>+IF(F11&amp;ROUND(G11/1000,1)=$O$3,"",F11&amp;ROUND(G11/1000,1))</f>
        <v>GDF pour 11688;11,7</v>
      </c>
      <c r="Q11" s="2" t="str">
        <f ca="1">IFERROR(M_Concatener(INDIRECT(ADDRESS(IF(J11&lt;&gt;"",ROW(),0),16,,,)&amp;":"&amp;ADDRESS(IF(J11&lt;&gt;"",ROW()-J11+1,0),16,,,))),"")</f>
        <v/>
      </c>
      <c r="R11" s="1" t="str">
        <f t="shared" ca="1" si="5"/>
        <v/>
      </c>
      <c r="T11" s="1" t="str">
        <f>IF(N11=MAX(COUNTIFS(H:H,H11)),P11&amp;S11,"")</f>
        <v/>
      </c>
    </row>
    <row r="12" spans="1:20" x14ac:dyDescent="0.25">
      <c r="A12" s="1">
        <v>10</v>
      </c>
      <c r="B12" s="1" t="str">
        <f t="shared" si="0"/>
        <v>mag10</v>
      </c>
      <c r="C12" s="1" t="str">
        <f t="shared" si="1"/>
        <v>60610110</v>
      </c>
      <c r="D12" s="1" t="str">
        <f t="shared" si="2"/>
        <v>Dept10</v>
      </c>
      <c r="E12" s="1" t="s">
        <v>9</v>
      </c>
      <c r="F12" s="1" t="str">
        <f t="shared" si="3"/>
        <v>GDF pour 13504;</v>
      </c>
      <c r="G12" s="4">
        <v>13504</v>
      </c>
      <c r="H12" s="4" t="str">
        <f t="shared" si="4"/>
        <v>10mag1060610110Dept10</v>
      </c>
      <c r="I12" s="1">
        <f>+COUNTIFS(H$1:H12,H12)</f>
        <v>8</v>
      </c>
      <c r="J12" s="1" t="str">
        <f>IF(I12=COUNTIFS(H:H,H12),I12,"")</f>
        <v/>
      </c>
      <c r="K12" s="4" t="str">
        <f>+A12&amp;B12&amp;C12&amp;D12&amp;E12</f>
        <v>10mag1060610110Dept10GDF</v>
      </c>
      <c r="L12" s="1">
        <f>+COUNTIFS(K$1:K12,K12)</f>
        <v>3</v>
      </c>
      <c r="M12" s="1">
        <f>IF(L12=COUNTIFS(K:K,K12),L12,"")</f>
        <v>3</v>
      </c>
      <c r="N12" s="5" t="str">
        <f>+IF(IF(M12&lt;&gt;"",E12&amp;" "&amp;ROUND(ABS(SUMIFS(G:G,A:A,A12,B:B,B12,C:C,C12,D:D,D12,E:E,E12))/1000,1)&amp;"K ","")="(vide) 0K ","",IF(M12&lt;&gt;"",E12&amp;" "&amp;ROUND(ABS(SUMIFS(G:G,A:A,A12,B:B,B12,C:C,C12,D:D,D12,E:E,E12))/1000,1)&amp;"K ",""))</f>
        <v xml:space="preserve">GDF 38K </v>
      </c>
      <c r="O12" s="1" t="str">
        <f ca="1">IFERROR(M_Concatener(INDIRECT(ADDRESS(IF(J12&lt;&gt;"",ROW(),0),14,,,)&amp;":"&amp;ADDRESS(IF(J12&lt;&gt;"",ROW()-J12+1,0),14,,,))),"")</f>
        <v/>
      </c>
      <c r="P12" s="1" t="str">
        <f>+IF(F12&amp;ROUND(G12/1000,1)=$O$3,"",F12&amp;ROUND(G12/1000,1))</f>
        <v>GDF pour 13504;13,5</v>
      </c>
      <c r="Q12" s="2" t="str">
        <f ca="1">IFERROR(M_Concatener(INDIRECT(ADDRESS(IF(J12&lt;&gt;"",ROW(),0),16,,,)&amp;":"&amp;ADDRESS(IF(J12&lt;&gt;"",ROW()-J12+1,0),16,,,))),"")</f>
        <v/>
      </c>
      <c r="R12" s="1" t="str">
        <f t="shared" ca="1" si="5"/>
        <v/>
      </c>
      <c r="T12" s="1" t="str">
        <f>IF(N12=MAX(COUNTIFS(H:H,H12)),P12&amp;S12,"")</f>
        <v/>
      </c>
    </row>
    <row r="13" spans="1:20" x14ac:dyDescent="0.25">
      <c r="A13" s="1">
        <v>10</v>
      </c>
      <c r="B13" s="1" t="str">
        <f t="shared" si="0"/>
        <v>mag10</v>
      </c>
      <c r="C13" s="1" t="str">
        <f t="shared" si="1"/>
        <v>60610110</v>
      </c>
      <c r="D13" s="1" t="str">
        <f t="shared" si="2"/>
        <v>Dept10</v>
      </c>
      <c r="E13" s="1" t="s">
        <v>10</v>
      </c>
      <c r="F13" s="1" t="str">
        <f t="shared" si="3"/>
        <v>PAYROLL pour 1488;</v>
      </c>
      <c r="G13" s="4">
        <v>1488</v>
      </c>
      <c r="H13" s="4" t="str">
        <f t="shared" si="4"/>
        <v>10mag1060610110Dept10</v>
      </c>
      <c r="I13" s="1">
        <f>+COUNTIFS(H$1:H13,H13)</f>
        <v>9</v>
      </c>
      <c r="J13" s="1" t="str">
        <f>IF(I13=COUNTIFS(H:H,H13),I13,"")</f>
        <v/>
      </c>
      <c r="K13" s="4" t="str">
        <f>+A13&amp;B13&amp;C13&amp;D13&amp;E13</f>
        <v>10mag1060610110Dept10PAYROLL</v>
      </c>
      <c r="L13" s="1">
        <f>+COUNTIFS(K$1:K13,K13)</f>
        <v>1</v>
      </c>
      <c r="M13" s="1" t="str">
        <f>IF(L13=COUNTIFS(K:K,K13),L13,"")</f>
        <v/>
      </c>
      <c r="N13" s="5" t="str">
        <f>+IF(IF(M13&lt;&gt;"",E13&amp;" "&amp;ROUND(ABS(SUMIFS(G:G,A:A,A13,B:B,B13,C:C,C13,D:D,D13,E:E,E13))/1000,1)&amp;"K ","")="(vide) 0K ","",IF(M13&lt;&gt;"",E13&amp;" "&amp;ROUND(ABS(SUMIFS(G:G,A:A,A13,B:B,B13,C:C,C13,D:D,D13,E:E,E13))/1000,1)&amp;"K ",""))</f>
        <v/>
      </c>
      <c r="O13" s="1" t="str">
        <f ca="1">IFERROR(M_Concatener(INDIRECT(ADDRESS(IF(J13&lt;&gt;"",ROW(),0),14,,,)&amp;":"&amp;ADDRESS(IF(J13&lt;&gt;"",ROW()-J13+1,0),14,,,))),"")</f>
        <v/>
      </c>
      <c r="P13" s="1" t="str">
        <f>+IF(F13&amp;ROUND(G13/1000,1)=$O$3,"",F13&amp;ROUND(G13/1000,1))</f>
        <v>PAYROLL pour 1488;1,5</v>
      </c>
      <c r="Q13" s="2" t="str">
        <f ca="1">IFERROR(M_Concatener(INDIRECT(ADDRESS(IF(J13&lt;&gt;"",ROW(),0),16,,,)&amp;":"&amp;ADDRESS(IF(J13&lt;&gt;"",ROW()-J13+1,0),16,,,))),"")</f>
        <v/>
      </c>
      <c r="R13" s="1" t="str">
        <f t="shared" ca="1" si="5"/>
        <v/>
      </c>
      <c r="T13" s="1" t="str">
        <f>IF(N13=MAX(COUNTIFS(H:H,H13)),P13&amp;S13,"")</f>
        <v/>
      </c>
    </row>
    <row r="14" spans="1:20" x14ac:dyDescent="0.25">
      <c r="A14" s="1">
        <v>10</v>
      </c>
      <c r="B14" s="1" t="str">
        <f t="shared" si="0"/>
        <v>mag10</v>
      </c>
      <c r="C14" s="1" t="str">
        <f t="shared" si="1"/>
        <v>60610110</v>
      </c>
      <c r="D14" s="1" t="str">
        <f t="shared" si="2"/>
        <v>Dept10</v>
      </c>
      <c r="E14" s="1" t="s">
        <v>10</v>
      </c>
      <c r="F14" s="1" t="str">
        <f t="shared" si="3"/>
        <v>PAYROLL pour 12912;</v>
      </c>
      <c r="G14" s="4">
        <v>12912</v>
      </c>
      <c r="H14" s="4" t="str">
        <f t="shared" si="4"/>
        <v>10mag1060610110Dept10</v>
      </c>
      <c r="I14" s="1">
        <f>+COUNTIFS(H$1:H14,H14)</f>
        <v>10</v>
      </c>
      <c r="J14" s="1" t="str">
        <f>IF(I14=COUNTIFS(H:H,H14),I14,"")</f>
        <v/>
      </c>
      <c r="K14" s="4" t="str">
        <f>+A14&amp;B14&amp;C14&amp;D14&amp;E14</f>
        <v>10mag1060610110Dept10PAYROLL</v>
      </c>
      <c r="L14" s="1">
        <f>+COUNTIFS(K$1:K14,K14)</f>
        <v>2</v>
      </c>
      <c r="M14" s="1" t="str">
        <f>IF(L14=COUNTIFS(K:K,K14),L14,"")</f>
        <v/>
      </c>
      <c r="N14" s="5" t="str">
        <f>+IF(IF(M14&lt;&gt;"",E14&amp;" "&amp;ROUND(ABS(SUMIFS(G:G,A:A,A14,B:B,B14,C:C,C14,D:D,D14,E:E,E14))/1000,1)&amp;"K ","")="(vide) 0K ","",IF(M14&lt;&gt;"",E14&amp;" "&amp;ROUND(ABS(SUMIFS(G:G,A:A,A14,B:B,B14,C:C,C14,D:D,D14,E:E,E14))/1000,1)&amp;"K ",""))</f>
        <v/>
      </c>
      <c r="O14" s="1" t="str">
        <f ca="1">IFERROR(M_Concatener(INDIRECT(ADDRESS(IF(J14&lt;&gt;"",ROW(),0),14,,,)&amp;":"&amp;ADDRESS(IF(J14&lt;&gt;"",ROW()-J14+1,0),14,,,))),"")</f>
        <v/>
      </c>
      <c r="P14" s="1" t="str">
        <f>+IF(F14&amp;ROUND(G14/1000,1)=$O$3,"",F14&amp;ROUND(G14/1000,1))</f>
        <v>PAYROLL pour 12912;12,9</v>
      </c>
      <c r="Q14" s="2" t="str">
        <f ca="1">IFERROR(M_Concatener(INDIRECT(ADDRESS(IF(J14&lt;&gt;"",ROW(),0),16,,,)&amp;":"&amp;ADDRESS(IF(J14&lt;&gt;"",ROW()-J14+1,0),16,,,))),"")</f>
        <v/>
      </c>
      <c r="R14" s="1" t="str">
        <f t="shared" ca="1" si="5"/>
        <v/>
      </c>
      <c r="T14" s="1" t="str">
        <f>IF(N14=MAX(COUNTIFS(H:H,H14)),P14&amp;S14,"")</f>
        <v/>
      </c>
    </row>
    <row r="15" spans="1:20" x14ac:dyDescent="0.25">
      <c r="A15" s="1">
        <v>10</v>
      </c>
      <c r="B15" s="1" t="str">
        <f t="shared" si="0"/>
        <v>mag10</v>
      </c>
      <c r="C15" s="1" t="str">
        <f t="shared" si="1"/>
        <v>60610110</v>
      </c>
      <c r="D15" s="1" t="str">
        <f t="shared" si="2"/>
        <v>Dept10</v>
      </c>
      <c r="E15" s="1" t="s">
        <v>10</v>
      </c>
      <c r="F15" s="1" t="str">
        <f t="shared" si="3"/>
        <v>PAYROLL pour 3539;</v>
      </c>
      <c r="G15" s="4">
        <v>3539</v>
      </c>
      <c r="H15" s="4" t="str">
        <f t="shared" si="4"/>
        <v>10mag1060610110Dept10</v>
      </c>
      <c r="I15" s="1">
        <f>+COUNTIFS(H$1:H15,H15)</f>
        <v>11</v>
      </c>
      <c r="J15" s="1">
        <f>IF(I15=COUNTIFS(H:H,H15),I15,"")</f>
        <v>11</v>
      </c>
      <c r="K15" s="4" t="str">
        <f>+A15&amp;B15&amp;C15&amp;D15&amp;E15</f>
        <v>10mag1060610110Dept10PAYROLL</v>
      </c>
      <c r="L15" s="1">
        <f>+COUNTIFS(K$1:K15,K15)</f>
        <v>3</v>
      </c>
      <c r="M15" s="1">
        <f>IF(L15=COUNTIFS(K:K,K15),L15,"")</f>
        <v>3</v>
      </c>
      <c r="N15" s="5" t="str">
        <f>+IF(IF(M15&lt;&gt;"",E15&amp;" "&amp;ROUND(ABS(SUMIFS(G:G,A:A,A15,B:B,B15,C:C,C15,D:D,D15,E:E,E15))/1000,1)&amp;"K ","")="(vide) 0K ","",IF(M15&lt;&gt;"",E15&amp;" "&amp;ROUND(ABS(SUMIFS(G:G,A:A,A15,B:B,B15,C:C,C15,D:D,D15,E:E,E15))/1000,1)&amp;"K ",""))</f>
        <v xml:space="preserve">PAYROLL 17,9K </v>
      </c>
      <c r="O15" s="1" t="str">
        <f ca="1">IFERROR(M_Concatener(INDIRECT(ADDRESS(IF(J15&lt;&gt;"",ROW(),0),14,,,)&amp;":"&amp;ADDRESS(IF(J15&lt;&gt;"",ROW()-J15+1,0),14,,,))),"")</f>
        <v xml:space="preserve">EAU DE VENDEE 34K GDF 38K PAYROLL 17,9K </v>
      </c>
      <c r="P15" s="1" t="str">
        <f>+IF(F15&amp;ROUND(G15/1000,1)=$O$3,"",F15&amp;ROUND(G15/1000,1))</f>
        <v>PAYROLL pour 3539;3,5</v>
      </c>
      <c r="Q15" s="2" t="str">
        <f ca="1">IFERROR(M_Concatener(INDIRECT(ADDRESS(IF(J15&lt;&gt;"",ROW(),0),16,,,)&amp;":"&amp;ADDRESS(IF(J15&lt;&gt;"",ROW()-J15+1,0),16,,,))),"")</f>
        <v>EAU DE VENDEE pour 3020;3EAU DE VENDEE pour 5680;5,7EAU DE VENDEE pour 11207;11,2EAU DE VENDEE pour 7560;7,6EAU DE VENDEE pour 6527;6,5GDF pour 12780;12,8GDF pour 11688;11,7GDF pour 13504;13,5PAYROLL pour 1488;1,5PAYROLL pour 12912;12,9PAYROLL pour 3539;3,5</v>
      </c>
      <c r="R15" s="1" t="str">
        <f t="shared" ca="1" si="5"/>
        <v>EAU DE VENDEE 34K GDF 38K PAYROLL 17,9K EAU DE VENDEE pour 3020;3EAU DE VENDEE pour 5680;5,7EAU DE VENDEE pour 11207;11,2EAU DE VENDEE pour 7560;7,6EAU DE VENDEE pour 6527;6,5GDF pour 12780;12,8GDF pour 11688;11,7GDF pour 13504;13,5PAYROLL pour 1488;1,5PAYROLL pour 12912;12,9PAYROLL pour 3539;3,5</v>
      </c>
      <c r="T15" s="1" t="str">
        <f>IF(N15=MAX(COUNTIFS(H:H,H15)),P15&amp;S15,"")</f>
        <v/>
      </c>
    </row>
    <row r="16" spans="1:20" x14ac:dyDescent="0.25">
      <c r="A16" s="1">
        <f>+A5+1</f>
        <v>11</v>
      </c>
      <c r="B16" s="1" t="str">
        <f t="shared" si="0"/>
        <v>mag11</v>
      </c>
      <c r="C16" s="1" t="str">
        <f t="shared" si="1"/>
        <v>60610111</v>
      </c>
      <c r="D16" s="1" t="str">
        <f t="shared" si="2"/>
        <v>Dept11</v>
      </c>
      <c r="E16" s="1" t="s">
        <v>8</v>
      </c>
      <c r="F16" s="1" t="str">
        <f t="shared" si="3"/>
        <v>EAU DE VENDEE pour 3310;</v>
      </c>
      <c r="G16" s="4">
        <v>3310</v>
      </c>
      <c r="H16" s="4" t="str">
        <f t="shared" si="4"/>
        <v>11mag1160610111Dept11</v>
      </c>
      <c r="I16" s="1">
        <f>+COUNTIFS(H$1:H16,H16)</f>
        <v>1</v>
      </c>
      <c r="J16" s="1" t="str">
        <f>IF(I16=COUNTIFS(H:H,H16),I16,"")</f>
        <v/>
      </c>
      <c r="K16" s="4" t="str">
        <f>+A16&amp;B16&amp;C16&amp;D16&amp;E16</f>
        <v>11mag1160610111Dept11EAU DE VENDEE</v>
      </c>
      <c r="L16" s="1">
        <f>+COUNTIFS(K$1:K16,K16)</f>
        <v>1</v>
      </c>
      <c r="M16" s="1" t="str">
        <f>IF(L16=COUNTIFS(K:K,K16),L16,"")</f>
        <v/>
      </c>
      <c r="N16" s="5" t="str">
        <f>+IF(IF(M16&lt;&gt;"",E16&amp;" "&amp;ROUND(ABS(SUMIFS(G:G,A:A,A16,B:B,B16,C:C,C16,D:D,D16,E:E,E16))/1000,1)&amp;"K ","")="(vide) 0K ","",IF(M16&lt;&gt;"",E16&amp;" "&amp;ROUND(ABS(SUMIFS(G:G,A:A,A16,B:B,B16,C:C,C16,D:D,D16,E:E,E16))/1000,1)&amp;"K ",""))</f>
        <v/>
      </c>
      <c r="O16" s="1" t="str">
        <f ca="1">IFERROR(M_Concatener(INDIRECT(ADDRESS(IF(J16&lt;&gt;"",ROW(),0),14,,,)&amp;":"&amp;ADDRESS(IF(J16&lt;&gt;"",ROW()-J16+1,0),14,,,))),"")</f>
        <v/>
      </c>
      <c r="P16" s="1" t="str">
        <f>+IF(F16&amp;ROUND(G16/1000,1)=$O$3,"",F16&amp;ROUND(G16/1000,1))</f>
        <v>EAU DE VENDEE pour 3310;3,3</v>
      </c>
      <c r="Q16" s="2" t="str">
        <f ca="1">IFERROR(M_Concatener(INDIRECT(ADDRESS(IF(J16&lt;&gt;"",ROW(),0),16,,,)&amp;":"&amp;ADDRESS(IF(J16&lt;&gt;"",ROW()-J16+1,0),16,,,))),"")</f>
        <v/>
      </c>
      <c r="R16" s="1" t="str">
        <f t="shared" ca="1" si="5"/>
        <v/>
      </c>
      <c r="T16" s="1" t="str">
        <f>IF(N16=MAX(COUNTIFS(H:H,H16)),P16&amp;S16,"")</f>
        <v/>
      </c>
    </row>
    <row r="17" spans="1:20" x14ac:dyDescent="0.25">
      <c r="A17" s="1">
        <f t="shared" ref="A17:A80" si="6">+A6+1</f>
        <v>11</v>
      </c>
      <c r="B17" s="1" t="str">
        <f t="shared" si="0"/>
        <v>mag11</v>
      </c>
      <c r="C17" s="1" t="str">
        <f t="shared" si="1"/>
        <v>60610111</v>
      </c>
      <c r="D17" s="1" t="str">
        <f t="shared" si="2"/>
        <v>Dept11</v>
      </c>
      <c r="E17" s="1" t="s">
        <v>8</v>
      </c>
      <c r="F17" s="1" t="str">
        <f t="shared" si="3"/>
        <v>EAU DE VENDEE pour 14413;</v>
      </c>
      <c r="G17" s="4">
        <v>14413</v>
      </c>
      <c r="H17" s="4" t="str">
        <f t="shared" si="4"/>
        <v>11mag1160610111Dept11</v>
      </c>
      <c r="I17" s="1">
        <f>+COUNTIFS(H$1:H17,H17)</f>
        <v>2</v>
      </c>
      <c r="J17" s="1" t="str">
        <f>IF(I17=COUNTIFS(H:H,H17),I17,"")</f>
        <v/>
      </c>
      <c r="K17" s="4" t="str">
        <f t="shared" ref="K17:K68" si="7">+A17&amp;B17&amp;C17&amp;D17&amp;E17</f>
        <v>11mag1160610111Dept11EAU DE VENDEE</v>
      </c>
      <c r="L17" s="1">
        <f>+COUNTIFS(K$1:K17,K17)</f>
        <v>2</v>
      </c>
      <c r="M17" s="1" t="str">
        <f>IF(L17=COUNTIFS(K:K,K17),L17,"")</f>
        <v/>
      </c>
      <c r="N17" s="5" t="str">
        <f>+IF(IF(M17&lt;&gt;"",E17&amp;" "&amp;ROUND(ABS(SUMIFS(G:G,A:A,A17,B:B,B17,C:C,C17,D:D,D17,E:E,E17))/1000,1)&amp;"K ","")="(vide) 0K ","",IF(M17&lt;&gt;"",E17&amp;" "&amp;ROUND(ABS(SUMIFS(G:G,A:A,A17,B:B,B17,C:C,C17,D:D,D17,E:E,E17))/1000,1)&amp;"K ",""))</f>
        <v/>
      </c>
      <c r="O17" s="1" t="str">
        <f ca="1">IFERROR(M_Concatener(INDIRECT(ADDRESS(IF(J17&lt;&gt;"",ROW(),0),14,,,)&amp;":"&amp;ADDRESS(IF(J17&lt;&gt;"",ROW()-J17+1,0),14,,,))),"")</f>
        <v/>
      </c>
      <c r="P17" s="1" t="str">
        <f>+IF(F17&amp;ROUND(G17/1000,1)=$O$3,"",F17&amp;ROUND(G17/1000,1))</f>
        <v>EAU DE VENDEE pour 14413;14,4</v>
      </c>
      <c r="Q17" s="2" t="str">
        <f ca="1">IFERROR(M_Concatener(INDIRECT(ADDRESS(IF(J17&lt;&gt;"",ROW(),0),16,,,)&amp;":"&amp;ADDRESS(IF(J17&lt;&gt;"",ROW()-J17+1,0),16,,,))),"")</f>
        <v/>
      </c>
      <c r="R17" s="1" t="str">
        <f t="shared" ca="1" si="5"/>
        <v/>
      </c>
      <c r="T17" s="1" t="str">
        <f>IF(N17=MAX(COUNTIFS(H:H,H17)),P17&amp;S17,"")</f>
        <v/>
      </c>
    </row>
    <row r="18" spans="1:20" x14ac:dyDescent="0.25">
      <c r="A18" s="1">
        <f t="shared" si="6"/>
        <v>11</v>
      </c>
      <c r="B18" s="1" t="str">
        <f t="shared" si="0"/>
        <v>mag11</v>
      </c>
      <c r="C18" s="1" t="str">
        <f t="shared" si="1"/>
        <v>60610111</v>
      </c>
      <c r="D18" s="1" t="str">
        <f t="shared" si="2"/>
        <v>Dept11</v>
      </c>
      <c r="E18" s="1" t="s">
        <v>8</v>
      </c>
      <c r="F18" s="1" t="str">
        <f t="shared" si="3"/>
        <v>EAU DE VENDEE pour 14438;</v>
      </c>
      <c r="G18" s="4">
        <v>14438</v>
      </c>
      <c r="H18" s="4" t="str">
        <f t="shared" si="4"/>
        <v>11mag1160610111Dept11</v>
      </c>
      <c r="I18" s="1">
        <f>+COUNTIFS(H$1:H18,H18)</f>
        <v>3</v>
      </c>
      <c r="J18" s="1" t="str">
        <f>IF(I18=COUNTIFS(H:H,H18),I18,"")</f>
        <v/>
      </c>
      <c r="K18" s="4" t="str">
        <f t="shared" si="7"/>
        <v>11mag1160610111Dept11EAU DE VENDEE</v>
      </c>
      <c r="L18" s="1">
        <f>+COUNTIFS(K$1:K18,K18)</f>
        <v>3</v>
      </c>
      <c r="M18" s="1" t="str">
        <f>IF(L18=COUNTIFS(K:K,K18),L18,"")</f>
        <v/>
      </c>
      <c r="N18" s="5" t="str">
        <f>+IF(IF(M18&lt;&gt;"",E18&amp;" "&amp;ROUND(ABS(SUMIFS(G:G,A:A,A18,B:B,B18,C:C,C18,D:D,D18,E:E,E18))/1000,1)&amp;"K ","")="(vide) 0K ","",IF(M18&lt;&gt;"",E18&amp;" "&amp;ROUND(ABS(SUMIFS(G:G,A:A,A18,B:B,B18,C:C,C18,D:D,D18,E:E,E18))/1000,1)&amp;"K ",""))</f>
        <v/>
      </c>
      <c r="O18" s="1" t="str">
        <f ca="1">IFERROR(M_Concatener(INDIRECT(ADDRESS(IF(J18&lt;&gt;"",ROW(),0),14,,,)&amp;":"&amp;ADDRESS(IF(J18&lt;&gt;"",ROW()-J18+1,0),14,,,))),"")</f>
        <v/>
      </c>
      <c r="P18" s="1" t="str">
        <f>+IF(F18&amp;ROUND(G18/1000,1)=$O$3,"",F18&amp;ROUND(G18/1000,1))</f>
        <v>EAU DE VENDEE pour 14438;14,4</v>
      </c>
      <c r="Q18" s="2" t="str">
        <f ca="1">IFERROR(M_Concatener(INDIRECT(ADDRESS(IF(J18&lt;&gt;"",ROW(),0),16,,,)&amp;":"&amp;ADDRESS(IF(J18&lt;&gt;"",ROW()-J18+1,0),16,,,))),"")</f>
        <v/>
      </c>
      <c r="R18" s="1" t="str">
        <f t="shared" ca="1" si="5"/>
        <v/>
      </c>
      <c r="T18" s="1" t="str">
        <f>IF(N18=MAX(COUNTIFS(H:H,H18)),P18&amp;S18,"")</f>
        <v/>
      </c>
    </row>
    <row r="19" spans="1:20" x14ac:dyDescent="0.25">
      <c r="A19" s="1">
        <f t="shared" si="6"/>
        <v>11</v>
      </c>
      <c r="B19" s="1" t="str">
        <f t="shared" si="0"/>
        <v>mag11</v>
      </c>
      <c r="C19" s="1" t="str">
        <f t="shared" si="1"/>
        <v>60610111</v>
      </c>
      <c r="D19" s="1" t="str">
        <f t="shared" si="2"/>
        <v>Dept11</v>
      </c>
      <c r="E19" s="1" t="s">
        <v>8</v>
      </c>
      <c r="F19" s="1" t="str">
        <f t="shared" si="3"/>
        <v>EAU DE VENDEE pour 11692;</v>
      </c>
      <c r="G19" s="4">
        <v>11692</v>
      </c>
      <c r="H19" s="4" t="str">
        <f t="shared" si="4"/>
        <v>11mag1160610111Dept11</v>
      </c>
      <c r="I19" s="1">
        <f>+COUNTIFS(H$1:H19,H19)</f>
        <v>4</v>
      </c>
      <c r="J19" s="1" t="str">
        <f>IF(I19=COUNTIFS(H:H,H19),I19,"")</f>
        <v/>
      </c>
      <c r="K19" s="4" t="str">
        <f t="shared" si="7"/>
        <v>11mag1160610111Dept11EAU DE VENDEE</v>
      </c>
      <c r="L19" s="1">
        <f>+COUNTIFS(K$1:K19,K19)</f>
        <v>4</v>
      </c>
      <c r="M19" s="1" t="str">
        <f>IF(L19=COUNTIFS(K:K,K19),L19,"")</f>
        <v/>
      </c>
      <c r="N19" s="5" t="str">
        <f>+IF(IF(M19&lt;&gt;"",E19&amp;" "&amp;ROUND(ABS(SUMIFS(G:G,A:A,A19,B:B,B19,C:C,C19,D:D,D19,E:E,E19))/1000,1)&amp;"K ","")="(vide) 0K ","",IF(M19&lt;&gt;"",E19&amp;" "&amp;ROUND(ABS(SUMIFS(G:G,A:A,A19,B:B,B19,C:C,C19,D:D,D19,E:E,E19))/1000,1)&amp;"K ",""))</f>
        <v/>
      </c>
      <c r="O19" s="1" t="str">
        <f ca="1">IFERROR(M_Concatener(INDIRECT(ADDRESS(IF(J19&lt;&gt;"",ROW(),0),14,,,)&amp;":"&amp;ADDRESS(IF(J19&lt;&gt;"",ROW()-J19+1,0),14,,,))),"")</f>
        <v/>
      </c>
      <c r="P19" s="1" t="str">
        <f>+IF(F19&amp;ROUND(G19/1000,1)=$O$3,"",F19&amp;ROUND(G19/1000,1))</f>
        <v>EAU DE VENDEE pour 11692;11,7</v>
      </c>
      <c r="Q19" s="2" t="str">
        <f ca="1">IFERROR(M_Concatener(INDIRECT(ADDRESS(IF(J19&lt;&gt;"",ROW(),0),16,,,)&amp;":"&amp;ADDRESS(IF(J19&lt;&gt;"",ROW()-J19+1,0),16,,,))),"")</f>
        <v/>
      </c>
      <c r="R19" s="1" t="str">
        <f t="shared" ca="1" si="5"/>
        <v/>
      </c>
      <c r="T19" s="1" t="str">
        <f>IF(N19=MAX(COUNTIFS(H:H,H19)),P19&amp;S19,"")</f>
        <v/>
      </c>
    </row>
    <row r="20" spans="1:20" x14ac:dyDescent="0.25">
      <c r="A20" s="1">
        <f t="shared" si="6"/>
        <v>11</v>
      </c>
      <c r="B20" s="1" t="str">
        <f t="shared" si="0"/>
        <v>mag11</v>
      </c>
      <c r="C20" s="1" t="str">
        <f t="shared" si="1"/>
        <v>60610111</v>
      </c>
      <c r="D20" s="1" t="str">
        <f t="shared" si="2"/>
        <v>Dept11</v>
      </c>
      <c r="E20" s="1" t="s">
        <v>8</v>
      </c>
      <c r="F20" s="1" t="str">
        <f t="shared" si="3"/>
        <v>EAU DE VENDEE pour 13709;</v>
      </c>
      <c r="G20" s="4">
        <v>13709</v>
      </c>
      <c r="H20" s="4" t="str">
        <f t="shared" si="4"/>
        <v>11mag1160610111Dept11</v>
      </c>
      <c r="I20" s="1">
        <f>+COUNTIFS(H$1:H20,H20)</f>
        <v>5</v>
      </c>
      <c r="J20" s="1" t="str">
        <f>IF(I20=COUNTIFS(H:H,H20),I20,"")</f>
        <v/>
      </c>
      <c r="K20" s="4" t="str">
        <f t="shared" si="7"/>
        <v>11mag1160610111Dept11EAU DE VENDEE</v>
      </c>
      <c r="L20" s="1">
        <f>+COUNTIFS(K$1:K20,K20)</f>
        <v>5</v>
      </c>
      <c r="M20" s="1">
        <f>IF(L20=COUNTIFS(K:K,K20),L20,"")</f>
        <v>5</v>
      </c>
      <c r="N20" s="5" t="str">
        <f>+IF(IF(M20&lt;&gt;"",E20&amp;" "&amp;ROUND(ABS(SUMIFS(G:G,A:A,A20,B:B,B20,C:C,C20,D:D,D20,E:E,E20))/1000,1)&amp;"K ","")="(vide) 0K ","",IF(M20&lt;&gt;"",E20&amp;" "&amp;ROUND(ABS(SUMIFS(G:G,A:A,A20,B:B,B20,C:C,C20,D:D,D20,E:E,E20))/1000,1)&amp;"K ",""))</f>
        <v xml:space="preserve">EAU DE VENDEE 57,6K </v>
      </c>
      <c r="O20" s="1" t="str">
        <f ca="1">IFERROR(M_Concatener(INDIRECT(ADDRESS(IF(J20&lt;&gt;"",ROW(),0),14,,,)&amp;":"&amp;ADDRESS(IF(J20&lt;&gt;"",ROW()-J20+1,0),14,,,))),"")</f>
        <v/>
      </c>
      <c r="P20" s="1" t="str">
        <f>+IF(F20&amp;ROUND(G20/1000,1)=$O$3,"",F20&amp;ROUND(G20/1000,1))</f>
        <v>EAU DE VENDEE pour 13709;13,7</v>
      </c>
      <c r="Q20" s="6" t="s">
        <v>7</v>
      </c>
      <c r="R20" s="1" t="str">
        <f t="shared" ca="1" si="5"/>
        <v>2 coffrets 125A GSO et courbe chauffage et éclairage-2,7ALIMENTATION ELECTRIQUE PROVISOIRE ARMOIRES 140 KW-1,8Alimentation Rideaux d'Air chaud Churchill 60kw-1,7Alimentation Rideaux d'Air chaud Porte SUD 80kw-2,8Alimentation Rideaux d'Air chaud Rotonde sud-Est, Sud-Ouest et aerothermes Sus-Est-1,6ARMOIRES PROVISOIRES ELECTRIQUE DE 140 KW CENTRALISEES POUR LES CTA-6COFFRETS DE 18 KW POUR ALIMENTATION DES 12 CTA ( remise de 840€ Mutualisation PP)-5,4RACCORDEMENT ET DECONNEXION PYLONES-0,8Remise mutualisation PP1,2LOCATION MAXI 5 JOURS DE 6 CHAUFFAGE D APPOINT TYPE PARASOL TERRASSE DES ARTS 954€ + TRANSPORT 240€-1,2</v>
      </c>
      <c r="T20" s="1" t="str">
        <f>IF(N20=MAX(COUNTIFS(H:H,H20)),P20&amp;S20,"")</f>
        <v/>
      </c>
    </row>
    <row r="21" spans="1:20" x14ac:dyDescent="0.25">
      <c r="A21" s="1">
        <f t="shared" si="6"/>
        <v>11</v>
      </c>
      <c r="B21" s="1" t="str">
        <f t="shared" si="0"/>
        <v>mag11</v>
      </c>
      <c r="C21" s="1" t="str">
        <f t="shared" si="1"/>
        <v>60610111</v>
      </c>
      <c r="D21" s="1" t="str">
        <f t="shared" si="2"/>
        <v>Dept11</v>
      </c>
      <c r="E21" s="1" t="s">
        <v>9</v>
      </c>
      <c r="F21" s="1" t="str">
        <f t="shared" si="3"/>
        <v>GDF pour 6882;</v>
      </c>
      <c r="G21" s="4">
        <v>6882</v>
      </c>
      <c r="H21" s="4" t="str">
        <f t="shared" si="4"/>
        <v>11mag1160610111Dept11</v>
      </c>
      <c r="I21" s="1">
        <f>+COUNTIFS(H$1:H21,H21)</f>
        <v>6</v>
      </c>
      <c r="J21" s="1" t="str">
        <f>IF(I21=COUNTIFS(H:H,H21),I21,"")</f>
        <v/>
      </c>
      <c r="K21" s="4" t="str">
        <f t="shared" si="7"/>
        <v>11mag1160610111Dept11GDF</v>
      </c>
      <c r="L21" s="1">
        <f>+COUNTIFS(K$1:K21,K21)</f>
        <v>1</v>
      </c>
      <c r="M21" s="1" t="str">
        <f>IF(L21=COUNTIFS(K:K,K21),L21,"")</f>
        <v/>
      </c>
      <c r="N21" s="5" t="str">
        <f>+IF(IF(M21&lt;&gt;"",E21&amp;" "&amp;ROUND(ABS(SUMIFS(G:G,A:A,A21,B:B,B21,C:C,C21,D:D,D21,E:E,E21))/1000,1)&amp;"K ","")="(vide) 0K ","",IF(M21&lt;&gt;"",E21&amp;" "&amp;ROUND(ABS(SUMIFS(G:G,A:A,A21,B:B,B21,C:C,C21,D:D,D21,E:E,E21))/1000,1)&amp;"K ",""))</f>
        <v/>
      </c>
      <c r="O21" s="1" t="str">
        <f ca="1">IFERROR(M_Concatener(INDIRECT(ADDRESS(IF(J21&lt;&gt;"",ROW(),0),14,,,)&amp;":"&amp;ADDRESS(IF(J21&lt;&gt;"",ROW()-J21+1,0),14,,,))),"")</f>
        <v/>
      </c>
      <c r="P21" s="1" t="str">
        <f>+IF(F21&amp;ROUND(G21/1000,1)=$O$3,"",F21&amp;ROUND(G21/1000,1))</f>
        <v>GDF pour 6882;6,9</v>
      </c>
      <c r="Q21" s="2" t="str">
        <f ca="1">IFERROR(M_Concatener(INDIRECT(ADDRESS(IF(J21&lt;&gt;"",ROW(),0),16,,,)&amp;":"&amp;ADDRESS(IF(J21&lt;&gt;"",ROW()-J21+1,0),16,,,))),"")</f>
        <v/>
      </c>
      <c r="R21" s="1" t="str">
        <f t="shared" ca="1" si="5"/>
        <v/>
      </c>
      <c r="T21" s="1" t="str">
        <f>IF(N21=MAX(COUNTIFS(H:H,H21)),P21&amp;S21,"")</f>
        <v/>
      </c>
    </row>
    <row r="22" spans="1:20" x14ac:dyDescent="0.25">
      <c r="A22" s="1">
        <f t="shared" si="6"/>
        <v>11</v>
      </c>
      <c r="B22" s="1" t="str">
        <f t="shared" si="0"/>
        <v>mag11</v>
      </c>
      <c r="C22" s="1" t="str">
        <f t="shared" si="1"/>
        <v>60610111</v>
      </c>
      <c r="D22" s="1" t="str">
        <f t="shared" si="2"/>
        <v>Dept11</v>
      </c>
      <c r="E22" s="1" t="s">
        <v>9</v>
      </c>
      <c r="F22" s="1" t="str">
        <f t="shared" si="3"/>
        <v>GDF pour 13732;</v>
      </c>
      <c r="G22" s="4">
        <v>13732</v>
      </c>
      <c r="H22" s="4" t="str">
        <f t="shared" si="4"/>
        <v>11mag1160610111Dept11</v>
      </c>
      <c r="I22" s="1">
        <f>+COUNTIFS(H$1:H22,H22)</f>
        <v>7</v>
      </c>
      <c r="J22" s="1" t="str">
        <f>IF(I22=COUNTIFS(H:H,H22),I22,"")</f>
        <v/>
      </c>
      <c r="K22" s="4" t="str">
        <f t="shared" si="7"/>
        <v>11mag1160610111Dept11GDF</v>
      </c>
      <c r="L22" s="1">
        <f>+COUNTIFS(K$1:K22,K22)</f>
        <v>2</v>
      </c>
      <c r="M22" s="1" t="str">
        <f>IF(L22=COUNTIFS(K:K,K22),L22,"")</f>
        <v/>
      </c>
      <c r="N22" s="5" t="str">
        <f>+IF(IF(M22&lt;&gt;"",E22&amp;" "&amp;ROUND(ABS(SUMIFS(G:G,A:A,A22,B:B,B22,C:C,C22,D:D,D22,E:E,E22))/1000,1)&amp;"K ","")="(vide) 0K ","",IF(M22&lt;&gt;"",E22&amp;" "&amp;ROUND(ABS(SUMIFS(G:G,A:A,A22,B:B,B22,C:C,C22,D:D,D22,E:E,E22))/1000,1)&amp;"K ",""))</f>
        <v/>
      </c>
      <c r="O22" s="1" t="str">
        <f ca="1">IFERROR(M_Concatener(INDIRECT(ADDRESS(IF(J22&lt;&gt;"",ROW(),0),14,,,)&amp;":"&amp;ADDRESS(IF(J22&lt;&gt;"",ROW()-J22+1,0),14,,,))),"")</f>
        <v/>
      </c>
      <c r="P22" s="1" t="str">
        <f>+IF(F22&amp;ROUND(G22/1000,1)=$O$3,"",F22&amp;ROUND(G22/1000,1))</f>
        <v>GDF pour 13732;13,7</v>
      </c>
      <c r="Q22" s="2" t="str">
        <f ca="1">IFERROR(M_Concatener(INDIRECT(ADDRESS(IF(J22&lt;&gt;"",ROW(),0),16,,,)&amp;":"&amp;ADDRESS(IF(J22&lt;&gt;"",ROW()-J22+1,0),16,,,))),"")</f>
        <v/>
      </c>
      <c r="R22" s="1" t="str">
        <f t="shared" ca="1" si="5"/>
        <v/>
      </c>
      <c r="T22" s="1" t="str">
        <f>IF(N22=MAX(COUNTIFS(H:H,H22)),P22&amp;S22,"")</f>
        <v/>
      </c>
    </row>
    <row r="23" spans="1:20" x14ac:dyDescent="0.25">
      <c r="A23" s="1">
        <f t="shared" si="6"/>
        <v>11</v>
      </c>
      <c r="B23" s="1" t="str">
        <f t="shared" si="0"/>
        <v>mag11</v>
      </c>
      <c r="C23" s="1" t="str">
        <f t="shared" si="1"/>
        <v>60610111</v>
      </c>
      <c r="D23" s="1" t="str">
        <f t="shared" si="2"/>
        <v>Dept11</v>
      </c>
      <c r="E23" s="1" t="s">
        <v>9</v>
      </c>
      <c r="F23" s="1" t="str">
        <f t="shared" si="3"/>
        <v>GDF pour 8704;</v>
      </c>
      <c r="G23" s="4">
        <v>8704</v>
      </c>
      <c r="H23" s="4" t="str">
        <f t="shared" si="4"/>
        <v>11mag1160610111Dept11</v>
      </c>
      <c r="I23" s="1">
        <f>+COUNTIFS(H$1:H23,H23)</f>
        <v>8</v>
      </c>
      <c r="J23" s="1" t="str">
        <f>IF(I23=COUNTIFS(H:H,H23),I23,"")</f>
        <v/>
      </c>
      <c r="K23" s="4" t="str">
        <f t="shared" si="7"/>
        <v>11mag1160610111Dept11GDF</v>
      </c>
      <c r="L23" s="1">
        <f>+COUNTIFS(K$1:K23,K23)</f>
        <v>3</v>
      </c>
      <c r="M23" s="1">
        <f>IF(L23=COUNTIFS(K:K,K23),L23,"")</f>
        <v>3</v>
      </c>
      <c r="N23" s="5" t="str">
        <f>+IF(IF(M23&lt;&gt;"",E23&amp;" "&amp;ROUND(ABS(SUMIFS(G:G,A:A,A23,B:B,B23,C:C,C23,D:D,D23,E:E,E23))/1000,1)&amp;"K ","")="(vide) 0K ","",IF(M23&lt;&gt;"",E23&amp;" "&amp;ROUND(ABS(SUMIFS(G:G,A:A,A23,B:B,B23,C:C,C23,D:D,D23,E:E,E23))/1000,1)&amp;"K ",""))</f>
        <v xml:space="preserve">GDF 29,3K </v>
      </c>
      <c r="O23" s="1" t="str">
        <f ca="1">IFERROR(M_Concatener(INDIRECT(ADDRESS(IF(J23&lt;&gt;"",ROW(),0),14,,,)&amp;":"&amp;ADDRESS(IF(J23&lt;&gt;"",ROW()-J23+1,0),14,,,))),"")</f>
        <v/>
      </c>
      <c r="P23" s="1" t="str">
        <f>+IF(F23&amp;ROUND(G23/1000,1)=$O$3,"",F23&amp;ROUND(G23/1000,1))</f>
        <v>GDF pour 8704;8,7</v>
      </c>
      <c r="Q23" s="2" t="str">
        <f ca="1">IFERROR(M_Concatener(INDIRECT(ADDRESS(IF(J23&lt;&gt;"",ROW(),0),16,,,)&amp;":"&amp;ADDRESS(IF(J23&lt;&gt;"",ROW()-J23+1,0),16,,,))),"")</f>
        <v/>
      </c>
      <c r="R23" s="1" t="str">
        <f t="shared" ca="1" si="5"/>
        <v/>
      </c>
      <c r="T23" s="1" t="str">
        <f>IF(N23=MAX(COUNTIFS(H:H,H23)),P23&amp;S23,"")</f>
        <v/>
      </c>
    </row>
    <row r="24" spans="1:20" x14ac:dyDescent="0.25">
      <c r="A24" s="1">
        <f t="shared" si="6"/>
        <v>11</v>
      </c>
      <c r="B24" s="1" t="str">
        <f t="shared" si="0"/>
        <v>mag11</v>
      </c>
      <c r="C24" s="1" t="str">
        <f t="shared" si="1"/>
        <v>60610111</v>
      </c>
      <c r="D24" s="1" t="str">
        <f t="shared" si="2"/>
        <v>Dept11</v>
      </c>
      <c r="E24" s="1" t="s">
        <v>10</v>
      </c>
      <c r="F24" s="1" t="str">
        <f t="shared" si="3"/>
        <v>PAYROLL pour 7154;</v>
      </c>
      <c r="G24" s="4">
        <v>7154</v>
      </c>
      <c r="H24" s="4" t="str">
        <f t="shared" si="4"/>
        <v>11mag1160610111Dept11</v>
      </c>
      <c r="I24" s="1">
        <f>+COUNTIFS(H$1:H24,H24)</f>
        <v>9</v>
      </c>
      <c r="J24" s="1" t="str">
        <f>IF(I24=COUNTIFS(H:H,H24),I24,"")</f>
        <v/>
      </c>
      <c r="K24" s="4" t="str">
        <f t="shared" si="7"/>
        <v>11mag1160610111Dept11PAYROLL</v>
      </c>
      <c r="L24" s="1">
        <f>+COUNTIFS(K$1:K24,K24)</f>
        <v>1</v>
      </c>
      <c r="M24" s="1" t="str">
        <f>IF(L24=COUNTIFS(K:K,K24),L24,"")</f>
        <v/>
      </c>
      <c r="N24" s="5" t="str">
        <f>+IF(IF(M24&lt;&gt;"",E24&amp;" "&amp;ROUND(ABS(SUMIFS(G:G,A:A,A24,B:B,B24,C:C,C24,D:D,D24,E:E,E24))/1000,1)&amp;"K ","")="(vide) 0K ","",IF(M24&lt;&gt;"",E24&amp;" "&amp;ROUND(ABS(SUMIFS(G:G,A:A,A24,B:B,B24,C:C,C24,D:D,D24,E:E,E24))/1000,1)&amp;"K ",""))</f>
        <v/>
      </c>
      <c r="O24" s="1" t="str">
        <f ca="1">IFERROR(M_Concatener(INDIRECT(ADDRESS(IF(J24&lt;&gt;"",ROW(),0),14,,,)&amp;":"&amp;ADDRESS(IF(J24&lt;&gt;"",ROW()-J24+1,0),14,,,))),"")</f>
        <v/>
      </c>
      <c r="P24" s="1" t="str">
        <f>+IF(F24&amp;ROUND(G24/1000,1)=$O$3,"",F24&amp;ROUND(G24/1000,1))</f>
        <v>PAYROLL pour 7154;7,2</v>
      </c>
      <c r="Q24" s="2" t="str">
        <f ca="1">IFERROR(M_Concatener(INDIRECT(ADDRESS(IF(J24&lt;&gt;"",ROW(),0),16,,,)&amp;":"&amp;ADDRESS(IF(J24&lt;&gt;"",ROW()-J24+1,0),16,,,))),"")</f>
        <v/>
      </c>
      <c r="R24" s="1" t="str">
        <f t="shared" ca="1" si="5"/>
        <v/>
      </c>
      <c r="T24" s="1" t="str">
        <f>IF(N24=MAX(COUNTIFS(H:H,H24)),P24&amp;S24,"")</f>
        <v/>
      </c>
    </row>
    <row r="25" spans="1:20" x14ac:dyDescent="0.25">
      <c r="A25" s="1">
        <f t="shared" si="6"/>
        <v>11</v>
      </c>
      <c r="B25" s="1" t="str">
        <f t="shared" si="0"/>
        <v>mag11</v>
      </c>
      <c r="C25" s="1" t="str">
        <f t="shared" si="1"/>
        <v>60610111</v>
      </c>
      <c r="D25" s="1" t="str">
        <f t="shared" si="2"/>
        <v>Dept11</v>
      </c>
      <c r="E25" s="1" t="s">
        <v>10</v>
      </c>
      <c r="F25" s="1" t="str">
        <f t="shared" si="3"/>
        <v>PAYROLL pour 4190;</v>
      </c>
      <c r="G25" s="4">
        <v>4190</v>
      </c>
      <c r="H25" s="4" t="str">
        <f t="shared" si="4"/>
        <v>11mag1160610111Dept11</v>
      </c>
      <c r="I25" s="1">
        <f>+COUNTIFS(H$1:H25,H25)</f>
        <v>10</v>
      </c>
      <c r="J25" s="1" t="str">
        <f>IF(I25=COUNTIFS(H:H,H25),I25,"")</f>
        <v/>
      </c>
      <c r="K25" s="4" t="str">
        <f t="shared" si="7"/>
        <v>11mag1160610111Dept11PAYROLL</v>
      </c>
      <c r="L25" s="1">
        <f>+COUNTIFS(K$1:K25,K25)</f>
        <v>2</v>
      </c>
      <c r="M25" s="1" t="str">
        <f>IF(L25=COUNTIFS(K:K,K25),L25,"")</f>
        <v/>
      </c>
      <c r="N25" s="5" t="str">
        <f>+IF(IF(M25&lt;&gt;"",E25&amp;" "&amp;ROUND(ABS(SUMIFS(G:G,A:A,A25,B:B,B25,C:C,C25,D:D,D25,E:E,E25))/1000,1)&amp;"K ","")="(vide) 0K ","",IF(M25&lt;&gt;"",E25&amp;" "&amp;ROUND(ABS(SUMIFS(G:G,A:A,A25,B:B,B25,C:C,C25,D:D,D25,E:E,E25))/1000,1)&amp;"K ",""))</f>
        <v/>
      </c>
      <c r="O25" s="1" t="str">
        <f ca="1">IFERROR(M_Concatener(INDIRECT(ADDRESS(IF(J25&lt;&gt;"",ROW(),0),14,,,)&amp;":"&amp;ADDRESS(IF(J25&lt;&gt;"",ROW()-J25+1,0),14,,,))),"")</f>
        <v/>
      </c>
      <c r="P25" s="1" t="str">
        <f>+IF(F25&amp;ROUND(G25/1000,1)=$O$3,"",F25&amp;ROUND(G25/1000,1))</f>
        <v>PAYROLL pour 4190;4,2</v>
      </c>
      <c r="Q25" s="2" t="str">
        <f ca="1">IFERROR(M_Concatener(INDIRECT(ADDRESS(IF(J25&lt;&gt;"",ROW(),0),16,,,)&amp;":"&amp;ADDRESS(IF(J25&lt;&gt;"",ROW()-J25+1,0),16,,,))),"")</f>
        <v/>
      </c>
      <c r="R25" s="1" t="str">
        <f t="shared" ca="1" si="5"/>
        <v/>
      </c>
      <c r="T25" s="1" t="str">
        <f>IF(N25=MAX(COUNTIFS(H:H,H25)),P25&amp;S25,"")</f>
        <v/>
      </c>
    </row>
    <row r="26" spans="1:20" x14ac:dyDescent="0.25">
      <c r="A26" s="1">
        <f t="shared" si="6"/>
        <v>11</v>
      </c>
      <c r="B26" s="1" t="str">
        <f t="shared" si="0"/>
        <v>mag11</v>
      </c>
      <c r="C26" s="1" t="str">
        <f t="shared" si="1"/>
        <v>60610111</v>
      </c>
      <c r="D26" s="1" t="str">
        <f t="shared" si="2"/>
        <v>Dept11</v>
      </c>
      <c r="E26" s="1" t="s">
        <v>10</v>
      </c>
      <c r="F26" s="1" t="str">
        <f t="shared" si="3"/>
        <v>PAYROLL pour 9755;</v>
      </c>
      <c r="G26" s="4">
        <v>9755</v>
      </c>
      <c r="H26" s="4" t="str">
        <f t="shared" si="4"/>
        <v>11mag1160610111Dept11</v>
      </c>
      <c r="I26" s="1">
        <f>+COUNTIFS(H$1:H26,H26)</f>
        <v>11</v>
      </c>
      <c r="J26" s="1">
        <f>IF(I26=COUNTIFS(H:H,H26),I26,"")</f>
        <v>11</v>
      </c>
      <c r="K26" s="4" t="str">
        <f t="shared" si="7"/>
        <v>11mag1160610111Dept11PAYROLL</v>
      </c>
      <c r="L26" s="1">
        <f>+COUNTIFS(K$1:K26,K26)</f>
        <v>3</v>
      </c>
      <c r="M26" s="1">
        <f>IF(L26=COUNTIFS(K:K,K26),L26,"")</f>
        <v>3</v>
      </c>
      <c r="N26" s="5" t="str">
        <f>+IF(IF(M26&lt;&gt;"",E26&amp;" "&amp;ROUND(ABS(SUMIFS(G:G,A:A,A26,B:B,B26,C:C,C26,D:D,D26,E:E,E26))/1000,1)&amp;"K ","")="(vide) 0K ","",IF(M26&lt;&gt;"",E26&amp;" "&amp;ROUND(ABS(SUMIFS(G:G,A:A,A26,B:B,B26,C:C,C26,D:D,D26,E:E,E26))/1000,1)&amp;"K ",""))</f>
        <v xml:space="preserve">PAYROLL 21,1K </v>
      </c>
      <c r="O26" s="1" t="str">
        <f ca="1">IFERROR(M_Concatener(INDIRECT(ADDRESS(IF(J26&lt;&gt;"",ROW(),0),14,,,)&amp;":"&amp;ADDRESS(IF(J26&lt;&gt;"",ROW()-J26+1,0),14,,,))),"")</f>
        <v xml:space="preserve">EAU DE VENDEE 57,6K GDF 29,3K PAYROLL 21,1K </v>
      </c>
      <c r="P26" s="1" t="str">
        <f>+IF(F26&amp;ROUND(G26/1000,1)=$O$3,"",F26&amp;ROUND(G26/1000,1))</f>
        <v>PAYROLL pour 9755;9,8</v>
      </c>
      <c r="Q26" s="2" t="str">
        <f ca="1">IFERROR(M_Concatener(INDIRECT(ADDRESS(IF(J26&lt;&gt;"",ROW(),0),16,,,)&amp;":"&amp;ADDRESS(IF(J26&lt;&gt;"",ROW()-J26+1,0),16,,,))),"")</f>
        <v>EAU DE VENDEE pour 3310;3,3EAU DE VENDEE pour 14413;14,4EAU DE VENDEE pour 14438;14,4EAU DE VENDEE pour 11692;11,7EAU DE VENDEE pour 13709;13,7GDF pour 6882;6,9GDF pour 13732;13,7GDF pour 8704;8,7PAYROLL pour 7154;7,2PAYROLL pour 4190;4,2PAYROLL pour 9755;9,8</v>
      </c>
      <c r="R26" s="1" t="str">
        <f t="shared" ca="1" si="5"/>
        <v>EAU DE VENDEE 57,6K GDF 29,3K PAYROLL 21,1K EAU DE VENDEE pour 3310;3,3EAU DE VENDEE pour 14413;14,4EAU DE VENDEE pour 14438;14,4EAU DE VENDEE pour 11692;11,7EAU DE VENDEE pour 13709;13,7GDF pour 6882;6,9GDF pour 13732;13,7GDF pour 8704;8,7PAYROLL pour 7154;7,2PAYROLL pour 4190;4,2PAYROLL pour 9755;9,8</v>
      </c>
      <c r="T26" s="1" t="str">
        <f>IF(N26=MAX(COUNTIFS(H:H,H26)),P26&amp;S26,"")</f>
        <v/>
      </c>
    </row>
    <row r="27" spans="1:20" x14ac:dyDescent="0.25">
      <c r="A27" s="1">
        <f t="shared" si="6"/>
        <v>12</v>
      </c>
      <c r="B27" s="1" t="str">
        <f t="shared" si="0"/>
        <v>mag12</v>
      </c>
      <c r="C27" s="1" t="str">
        <f t="shared" si="1"/>
        <v>60610112</v>
      </c>
      <c r="D27" s="1" t="str">
        <f t="shared" si="2"/>
        <v>Dept12</v>
      </c>
      <c r="E27" s="1" t="s">
        <v>8</v>
      </c>
      <c r="F27" s="1" t="str">
        <f t="shared" si="3"/>
        <v>EAU DE VENDEE pour 8734;</v>
      </c>
      <c r="G27" s="4">
        <v>8734</v>
      </c>
      <c r="H27" s="4" t="str">
        <f t="shared" si="4"/>
        <v>12mag1260610112Dept12</v>
      </c>
      <c r="I27" s="1">
        <f>+COUNTIFS(H$1:H27,H27)</f>
        <v>1</v>
      </c>
      <c r="J27" s="1" t="str">
        <f>IF(I27=COUNTIFS(H:H,H27),I27,"")</f>
        <v/>
      </c>
      <c r="K27" s="4" t="str">
        <f t="shared" si="7"/>
        <v>12mag1260610112Dept12EAU DE VENDEE</v>
      </c>
      <c r="L27" s="1">
        <f>+COUNTIFS(K$1:K27,K27)</f>
        <v>1</v>
      </c>
      <c r="M27" s="1" t="str">
        <f>IF(L27=COUNTIFS(K:K,K27),L27,"")</f>
        <v/>
      </c>
      <c r="N27" s="5" t="str">
        <f>+IF(IF(M27&lt;&gt;"",E27&amp;" "&amp;ROUND(ABS(SUMIFS(G:G,A:A,A27,B:B,B27,C:C,C27,D:D,D27,E:E,E27))/1000,1)&amp;"K ","")="(vide) 0K ","",IF(M27&lt;&gt;"",E27&amp;" "&amp;ROUND(ABS(SUMIFS(G:G,A:A,A27,B:B,B27,C:C,C27,D:D,D27,E:E,E27))/1000,1)&amp;"K ",""))</f>
        <v/>
      </c>
      <c r="O27" s="1" t="str">
        <f ca="1">IFERROR(M_Concatener(INDIRECT(ADDRESS(IF(J27&lt;&gt;"",ROW(),0),14,,,)&amp;":"&amp;ADDRESS(IF(J27&lt;&gt;"",ROW()-J27+1,0),14,,,))),"")</f>
        <v/>
      </c>
      <c r="P27" s="1" t="str">
        <f>+IF(F27&amp;ROUND(G27/1000,1)=$O$3,"",F27&amp;ROUND(G27/1000,1))</f>
        <v>EAU DE VENDEE pour 8734;8,7</v>
      </c>
      <c r="Q27" s="2" t="str">
        <f ca="1">IFERROR(M_Concatener(INDIRECT(ADDRESS(IF(J27&lt;&gt;"",ROW(),0),16,,,)&amp;":"&amp;ADDRESS(IF(J27&lt;&gt;"",ROW()-J27+1,0),16,,,))),"")</f>
        <v/>
      </c>
      <c r="R27" s="1" t="str">
        <f t="shared" ca="1" si="5"/>
        <v/>
      </c>
      <c r="T27" s="1" t="str">
        <f>IF(N27=MAX(COUNTIFS(H:H,H27)),P27&amp;S27,"")</f>
        <v/>
      </c>
    </row>
    <row r="28" spans="1:20" x14ac:dyDescent="0.25">
      <c r="A28" s="1">
        <f t="shared" si="6"/>
        <v>12</v>
      </c>
      <c r="B28" s="1" t="str">
        <f t="shared" si="0"/>
        <v>mag12</v>
      </c>
      <c r="C28" s="1" t="str">
        <f t="shared" si="1"/>
        <v>60610112</v>
      </c>
      <c r="D28" s="1" t="str">
        <f t="shared" si="2"/>
        <v>Dept12</v>
      </c>
      <c r="E28" s="1" t="s">
        <v>8</v>
      </c>
      <c r="F28" s="1" t="str">
        <f t="shared" si="3"/>
        <v>EAU DE VENDEE pour 12380;</v>
      </c>
      <c r="G28" s="4">
        <v>12380</v>
      </c>
      <c r="H28" s="4" t="str">
        <f t="shared" si="4"/>
        <v>12mag1260610112Dept12</v>
      </c>
      <c r="I28" s="1">
        <f>+COUNTIFS(H$1:H28,H28)</f>
        <v>2</v>
      </c>
      <c r="J28" s="1" t="str">
        <f>IF(I28=COUNTIFS(H:H,H28),I28,"")</f>
        <v/>
      </c>
      <c r="K28" s="4" t="str">
        <f t="shared" si="7"/>
        <v>12mag1260610112Dept12EAU DE VENDEE</v>
      </c>
      <c r="L28" s="1">
        <f>+COUNTIFS(K$1:K28,K28)</f>
        <v>2</v>
      </c>
      <c r="M28" s="1" t="str">
        <f>IF(L28=COUNTIFS(K:K,K28),L28,"")</f>
        <v/>
      </c>
      <c r="N28" s="5" t="str">
        <f>+IF(IF(M28&lt;&gt;"",E28&amp;" "&amp;ROUND(ABS(SUMIFS(G:G,A:A,A28,B:B,B28,C:C,C28,D:D,D28,E:E,E28))/1000,1)&amp;"K ","")="(vide) 0K ","",IF(M28&lt;&gt;"",E28&amp;" "&amp;ROUND(ABS(SUMIFS(G:G,A:A,A28,B:B,B28,C:C,C28,D:D,D28,E:E,E28))/1000,1)&amp;"K ",""))</f>
        <v/>
      </c>
      <c r="O28" s="1" t="str">
        <f ca="1">IFERROR(M_Concatener(INDIRECT(ADDRESS(IF(J28&lt;&gt;"",ROW(),0),14,,,)&amp;":"&amp;ADDRESS(IF(J28&lt;&gt;"",ROW()-J28+1,0),14,,,))),"")</f>
        <v/>
      </c>
      <c r="P28" s="1" t="str">
        <f>+IF(F28&amp;ROUND(G28/1000,1)=$O$3,"",F28&amp;ROUND(G28/1000,1))</f>
        <v>EAU DE VENDEE pour 12380;12,4</v>
      </c>
      <c r="Q28" s="2" t="str">
        <f ca="1">IFERROR(M_Concatener(INDIRECT(ADDRESS(IF(J28&lt;&gt;"",ROW(),0),16,,,)&amp;":"&amp;ADDRESS(IF(J28&lt;&gt;"",ROW()-J28+1,0),16,,,))),"")</f>
        <v/>
      </c>
      <c r="R28" s="1" t="str">
        <f t="shared" ca="1" si="5"/>
        <v/>
      </c>
      <c r="T28" s="1" t="str">
        <f>IF(N28=MAX(COUNTIFS(H:H,H28)),P28&amp;S28,"")</f>
        <v/>
      </c>
    </row>
    <row r="29" spans="1:20" x14ac:dyDescent="0.25">
      <c r="A29" s="1">
        <f t="shared" si="6"/>
        <v>12</v>
      </c>
      <c r="B29" s="1" t="str">
        <f t="shared" si="0"/>
        <v>mag12</v>
      </c>
      <c r="C29" s="1" t="str">
        <f t="shared" si="1"/>
        <v>60610112</v>
      </c>
      <c r="D29" s="1" t="str">
        <f t="shared" si="2"/>
        <v>Dept12</v>
      </c>
      <c r="E29" s="1" t="s">
        <v>8</v>
      </c>
      <c r="F29" s="1" t="str">
        <f t="shared" si="3"/>
        <v>EAU DE VENDEE pour 4152;</v>
      </c>
      <c r="G29" s="4">
        <v>4152</v>
      </c>
      <c r="H29" s="4" t="str">
        <f t="shared" si="4"/>
        <v>12mag1260610112Dept12</v>
      </c>
      <c r="I29" s="1">
        <f>+COUNTIFS(H$1:H29,H29)</f>
        <v>3</v>
      </c>
      <c r="J29" s="1" t="str">
        <f>IF(I29=COUNTIFS(H:H,H29),I29,"")</f>
        <v/>
      </c>
      <c r="K29" s="4" t="str">
        <f t="shared" si="7"/>
        <v>12mag1260610112Dept12EAU DE VENDEE</v>
      </c>
      <c r="L29" s="1">
        <f>+COUNTIFS(K$1:K29,K29)</f>
        <v>3</v>
      </c>
      <c r="M29" s="1" t="str">
        <f>IF(L29=COUNTIFS(K:K,K29),L29,"")</f>
        <v/>
      </c>
      <c r="N29" s="5" t="str">
        <f>+IF(IF(M29&lt;&gt;"",E29&amp;" "&amp;ROUND(ABS(SUMIFS(G:G,A:A,A29,B:B,B29,C:C,C29,D:D,D29,E:E,E29))/1000,1)&amp;"K ","")="(vide) 0K ","",IF(M29&lt;&gt;"",E29&amp;" "&amp;ROUND(ABS(SUMIFS(G:G,A:A,A29,B:B,B29,C:C,C29,D:D,D29,E:E,E29))/1000,1)&amp;"K ",""))</f>
        <v/>
      </c>
      <c r="O29" s="1" t="str">
        <f ca="1">IFERROR(M_Concatener(INDIRECT(ADDRESS(IF(J29&lt;&gt;"",ROW(),0),14,,,)&amp;":"&amp;ADDRESS(IF(J29&lt;&gt;"",ROW()-J29+1,0),14,,,))),"")</f>
        <v/>
      </c>
      <c r="P29" s="1" t="str">
        <f>+IF(F29&amp;ROUND(G29/1000,1)=$O$3,"",F29&amp;ROUND(G29/1000,1))</f>
        <v>EAU DE VENDEE pour 4152;4,2</v>
      </c>
      <c r="Q29" s="2" t="str">
        <f ca="1">IFERROR(M_Concatener(INDIRECT(ADDRESS(IF(J29&lt;&gt;"",ROW(),0),16,,,)&amp;":"&amp;ADDRESS(IF(J29&lt;&gt;"",ROW()-J29+1,0),16,,,))),"")</f>
        <v/>
      </c>
      <c r="R29" s="1" t="str">
        <f t="shared" ca="1" si="5"/>
        <v/>
      </c>
      <c r="T29" s="1" t="str">
        <f>IF(N29=MAX(COUNTIFS(H:H,H29)),P29&amp;S29,"")</f>
        <v/>
      </c>
    </row>
    <row r="30" spans="1:20" x14ac:dyDescent="0.25">
      <c r="A30" s="1">
        <f t="shared" si="6"/>
        <v>12</v>
      </c>
      <c r="B30" s="1" t="str">
        <f t="shared" si="0"/>
        <v>mag12</v>
      </c>
      <c r="C30" s="1" t="str">
        <f t="shared" si="1"/>
        <v>60610112</v>
      </c>
      <c r="D30" s="1" t="str">
        <f t="shared" si="2"/>
        <v>Dept12</v>
      </c>
      <c r="E30" s="1" t="s">
        <v>8</v>
      </c>
      <c r="F30" s="1" t="str">
        <f t="shared" si="3"/>
        <v>EAU DE VENDEE pour 13816;</v>
      </c>
      <c r="G30" s="4">
        <v>13816</v>
      </c>
      <c r="H30" s="4" t="str">
        <f t="shared" si="4"/>
        <v>12mag1260610112Dept12</v>
      </c>
      <c r="I30" s="1">
        <f>+COUNTIFS(H$1:H30,H30)</f>
        <v>4</v>
      </c>
      <c r="J30" s="1" t="str">
        <f>IF(I30=COUNTIFS(H:H,H30),I30,"")</f>
        <v/>
      </c>
      <c r="K30" s="4" t="str">
        <f t="shared" si="7"/>
        <v>12mag1260610112Dept12EAU DE VENDEE</v>
      </c>
      <c r="L30" s="1">
        <f>+COUNTIFS(K$1:K30,K30)</f>
        <v>4</v>
      </c>
      <c r="M30" s="1" t="str">
        <f>IF(L30=COUNTIFS(K:K,K30),L30,"")</f>
        <v/>
      </c>
      <c r="N30" s="5" t="str">
        <f>+IF(IF(M30&lt;&gt;"",E30&amp;" "&amp;ROUND(ABS(SUMIFS(G:G,A:A,A30,B:B,B30,C:C,C30,D:D,D30,E:E,E30))/1000,1)&amp;"K ","")="(vide) 0K ","",IF(M30&lt;&gt;"",E30&amp;" "&amp;ROUND(ABS(SUMIFS(G:G,A:A,A30,B:B,B30,C:C,C30,D:D,D30,E:E,E30))/1000,1)&amp;"K ",""))</f>
        <v/>
      </c>
      <c r="O30" s="1" t="str">
        <f ca="1">IFERROR(M_Concatener(INDIRECT(ADDRESS(IF(J30&lt;&gt;"",ROW(),0),14,,,)&amp;":"&amp;ADDRESS(IF(J30&lt;&gt;"",ROW()-J30+1,0),14,,,))),"")</f>
        <v/>
      </c>
      <c r="P30" s="1" t="str">
        <f>+IF(F30&amp;ROUND(G30/1000,1)=$O$3,"",F30&amp;ROUND(G30/1000,1))</f>
        <v>EAU DE VENDEE pour 13816;13,8</v>
      </c>
      <c r="Q30" s="2" t="str">
        <f ca="1">IFERROR(M_Concatener(INDIRECT(ADDRESS(IF(J30&lt;&gt;"",ROW(),0),16,,,)&amp;":"&amp;ADDRESS(IF(J30&lt;&gt;"",ROW()-J30+1,0),16,,,))),"")</f>
        <v/>
      </c>
      <c r="R30" s="1" t="str">
        <f t="shared" ca="1" si="5"/>
        <v/>
      </c>
      <c r="T30" s="1" t="str">
        <f>IF(N30=MAX(COUNTIFS(H:H,H30)),P30&amp;S30,"")</f>
        <v/>
      </c>
    </row>
    <row r="31" spans="1:20" x14ac:dyDescent="0.25">
      <c r="A31" s="1">
        <f t="shared" si="6"/>
        <v>12</v>
      </c>
      <c r="B31" s="1" t="str">
        <f t="shared" si="0"/>
        <v>mag12</v>
      </c>
      <c r="C31" s="1" t="str">
        <f t="shared" si="1"/>
        <v>60610112</v>
      </c>
      <c r="D31" s="1" t="str">
        <f t="shared" si="2"/>
        <v>Dept12</v>
      </c>
      <c r="E31" s="1" t="s">
        <v>8</v>
      </c>
      <c r="F31" s="1" t="str">
        <f t="shared" si="3"/>
        <v>EAU DE VENDEE pour 4010;</v>
      </c>
      <c r="G31" s="4">
        <v>4010</v>
      </c>
      <c r="H31" s="4" t="str">
        <f t="shared" si="4"/>
        <v>12mag1260610112Dept12</v>
      </c>
      <c r="I31" s="1">
        <f>+COUNTIFS(H$1:H31,H31)</f>
        <v>5</v>
      </c>
      <c r="J31" s="1" t="str">
        <f>IF(I31=COUNTIFS(H:H,H31),I31,"")</f>
        <v/>
      </c>
      <c r="K31" s="4" t="str">
        <f t="shared" si="7"/>
        <v>12mag1260610112Dept12EAU DE VENDEE</v>
      </c>
      <c r="L31" s="1">
        <f>+COUNTIFS(K$1:K31,K31)</f>
        <v>5</v>
      </c>
      <c r="M31" s="1">
        <f>IF(L31=COUNTIFS(K:K,K31),L31,"")</f>
        <v>5</v>
      </c>
      <c r="N31" s="5" t="str">
        <f>+IF(IF(M31&lt;&gt;"",E31&amp;" "&amp;ROUND(ABS(SUMIFS(G:G,A:A,A31,B:B,B31,C:C,C31,D:D,D31,E:E,E31))/1000,1)&amp;"K ","")="(vide) 0K ","",IF(M31&lt;&gt;"",E31&amp;" "&amp;ROUND(ABS(SUMIFS(G:G,A:A,A31,B:B,B31,C:C,C31,D:D,D31,E:E,E31))/1000,1)&amp;"K ",""))</f>
        <v xml:space="preserve">EAU DE VENDEE 43,1K </v>
      </c>
      <c r="O31" s="1" t="str">
        <f ca="1">IFERROR(M_Concatener(INDIRECT(ADDRESS(IF(J31&lt;&gt;"",ROW(),0),14,,,)&amp;":"&amp;ADDRESS(IF(J31&lt;&gt;"",ROW()-J31+1,0),14,,,))),"")</f>
        <v/>
      </c>
      <c r="P31" s="1" t="str">
        <f>+IF(F31&amp;ROUND(G31/1000,1)=$O$3,"",F31&amp;ROUND(G31/1000,1))</f>
        <v>EAU DE VENDEE pour 4010;4</v>
      </c>
      <c r="Q31" s="2" t="str">
        <f ca="1">IFERROR(M_Concatener(INDIRECT(ADDRESS(IF(J31&lt;&gt;"",ROW(),0),16,,,)&amp;":"&amp;ADDRESS(IF(J31&lt;&gt;"",ROW()-J31+1,0),16,,,))),"")</f>
        <v/>
      </c>
      <c r="R31" s="1" t="str">
        <f t="shared" ca="1" si="5"/>
        <v/>
      </c>
      <c r="T31" s="1" t="str">
        <f>IF(N31=MAX(COUNTIFS(H:H,H31)),P31&amp;S31,"")</f>
        <v/>
      </c>
    </row>
    <row r="32" spans="1:20" x14ac:dyDescent="0.25">
      <c r="A32" s="1">
        <f t="shared" si="6"/>
        <v>12</v>
      </c>
      <c r="B32" s="1" t="str">
        <f t="shared" si="0"/>
        <v>mag12</v>
      </c>
      <c r="C32" s="1" t="str">
        <f t="shared" si="1"/>
        <v>60610112</v>
      </c>
      <c r="D32" s="1" t="str">
        <f t="shared" si="2"/>
        <v>Dept12</v>
      </c>
      <c r="E32" s="1" t="s">
        <v>9</v>
      </c>
      <c r="F32" s="1" t="str">
        <f t="shared" si="3"/>
        <v>GDF pour 1652;</v>
      </c>
      <c r="G32" s="4">
        <v>1652</v>
      </c>
      <c r="H32" s="4" t="str">
        <f t="shared" si="4"/>
        <v>12mag1260610112Dept12</v>
      </c>
      <c r="I32" s="1">
        <f>+COUNTIFS(H$1:H32,H32)</f>
        <v>6</v>
      </c>
      <c r="J32" s="1" t="str">
        <f>IF(I32=COUNTIFS(H:H,H32),I32,"")</f>
        <v/>
      </c>
      <c r="K32" s="4" t="str">
        <f t="shared" si="7"/>
        <v>12mag1260610112Dept12GDF</v>
      </c>
      <c r="L32" s="1">
        <f>+COUNTIFS(K$1:K32,K32)</f>
        <v>1</v>
      </c>
      <c r="M32" s="1" t="str">
        <f>IF(L32=COUNTIFS(K:K,K32),L32,"")</f>
        <v/>
      </c>
      <c r="N32" s="5" t="str">
        <f>+IF(IF(M32&lt;&gt;"",E32&amp;" "&amp;ROUND(ABS(SUMIFS(G:G,A:A,A32,B:B,B32,C:C,C32,D:D,D32,E:E,E32))/1000,1)&amp;"K ","")="(vide) 0K ","",IF(M32&lt;&gt;"",E32&amp;" "&amp;ROUND(ABS(SUMIFS(G:G,A:A,A32,B:B,B32,C:C,C32,D:D,D32,E:E,E32))/1000,1)&amp;"K ",""))</f>
        <v/>
      </c>
      <c r="O32" s="1" t="str">
        <f ca="1">IFERROR(M_Concatener(INDIRECT(ADDRESS(IF(J32&lt;&gt;"",ROW(),0),14,,,)&amp;":"&amp;ADDRESS(IF(J32&lt;&gt;"",ROW()-J32+1,0),14,,,))),"")</f>
        <v/>
      </c>
      <c r="P32" s="1" t="str">
        <f>+IF(F32&amp;ROUND(G32/1000,1)=$O$3,"",F32&amp;ROUND(G32/1000,1))</f>
        <v>GDF pour 1652;1,7</v>
      </c>
      <c r="Q32" s="2" t="str">
        <f ca="1">IFERROR(M_Concatener(INDIRECT(ADDRESS(IF(J32&lt;&gt;"",ROW(),0),16,,,)&amp;":"&amp;ADDRESS(IF(J32&lt;&gt;"",ROW()-J32+1,0),16,,,))),"")</f>
        <v/>
      </c>
      <c r="R32" s="1" t="str">
        <f t="shared" ca="1" si="5"/>
        <v/>
      </c>
      <c r="T32" s="1" t="str">
        <f>IF(N32=MAX(COUNTIFS(H:H,H32)),P32&amp;S32,"")</f>
        <v/>
      </c>
    </row>
    <row r="33" spans="1:20" x14ac:dyDescent="0.25">
      <c r="A33" s="1">
        <f t="shared" si="6"/>
        <v>12</v>
      </c>
      <c r="B33" s="1" t="str">
        <f t="shared" si="0"/>
        <v>mag12</v>
      </c>
      <c r="C33" s="1" t="str">
        <f t="shared" si="1"/>
        <v>60610112</v>
      </c>
      <c r="D33" s="1" t="str">
        <f t="shared" si="2"/>
        <v>Dept12</v>
      </c>
      <c r="E33" s="1" t="s">
        <v>9</v>
      </c>
      <c r="F33" s="1" t="str">
        <f t="shared" si="3"/>
        <v>GDF pour 3047;</v>
      </c>
      <c r="G33" s="4">
        <v>3047</v>
      </c>
      <c r="H33" s="4" t="str">
        <f t="shared" si="4"/>
        <v>12mag1260610112Dept12</v>
      </c>
      <c r="I33" s="1">
        <f>+COUNTIFS(H$1:H33,H33)</f>
        <v>7</v>
      </c>
      <c r="J33" s="1" t="str">
        <f>IF(I33=COUNTIFS(H:H,H33),I33,"")</f>
        <v/>
      </c>
      <c r="K33" s="4" t="str">
        <f t="shared" si="7"/>
        <v>12mag1260610112Dept12GDF</v>
      </c>
      <c r="L33" s="1">
        <f>+COUNTIFS(K$1:K33,K33)</f>
        <v>2</v>
      </c>
      <c r="M33" s="1" t="str">
        <f>IF(L33=COUNTIFS(K:K,K33),L33,"")</f>
        <v/>
      </c>
      <c r="N33" s="5" t="str">
        <f>+IF(IF(M33&lt;&gt;"",E33&amp;" "&amp;ROUND(ABS(SUMIFS(G:G,A:A,A33,B:B,B33,C:C,C33,D:D,D33,E:E,E33))/1000,1)&amp;"K ","")="(vide) 0K ","",IF(M33&lt;&gt;"",E33&amp;" "&amp;ROUND(ABS(SUMIFS(G:G,A:A,A33,B:B,B33,C:C,C33,D:D,D33,E:E,E33))/1000,1)&amp;"K ",""))</f>
        <v/>
      </c>
      <c r="O33" s="1" t="str">
        <f ca="1">IFERROR(M_Concatener(INDIRECT(ADDRESS(IF(J33&lt;&gt;"",ROW(),0),14,,,)&amp;":"&amp;ADDRESS(IF(J33&lt;&gt;"",ROW()-J33+1,0),14,,,))),"")</f>
        <v/>
      </c>
      <c r="P33" s="1" t="str">
        <f>+IF(F33&amp;ROUND(G33/1000,1)=$O$3,"",F33&amp;ROUND(G33/1000,1))</f>
        <v>GDF pour 3047;3</v>
      </c>
      <c r="Q33" s="2" t="str">
        <f ca="1">IFERROR(M_Concatener(INDIRECT(ADDRESS(IF(J33&lt;&gt;"",ROW(),0),16,,,)&amp;":"&amp;ADDRESS(IF(J33&lt;&gt;"",ROW()-J33+1,0),16,,,))),"")</f>
        <v/>
      </c>
      <c r="R33" s="1" t="str">
        <f t="shared" ca="1" si="5"/>
        <v/>
      </c>
      <c r="T33" s="1" t="str">
        <f>IF(N33=MAX(COUNTIFS(H:H,H33)),P33&amp;S33,"")</f>
        <v/>
      </c>
    </row>
    <row r="34" spans="1:20" x14ac:dyDescent="0.25">
      <c r="A34" s="1">
        <f t="shared" si="6"/>
        <v>12</v>
      </c>
      <c r="B34" s="1" t="str">
        <f t="shared" si="0"/>
        <v>mag12</v>
      </c>
      <c r="C34" s="1" t="str">
        <f t="shared" si="1"/>
        <v>60610112</v>
      </c>
      <c r="D34" s="1" t="str">
        <f t="shared" si="2"/>
        <v>Dept12</v>
      </c>
      <c r="E34" s="1" t="s">
        <v>9</v>
      </c>
      <c r="F34" s="1" t="str">
        <f t="shared" si="3"/>
        <v>GDF pour 3977;</v>
      </c>
      <c r="G34" s="4">
        <v>3977</v>
      </c>
      <c r="H34" s="4" t="str">
        <f t="shared" si="4"/>
        <v>12mag1260610112Dept12</v>
      </c>
      <c r="I34" s="1">
        <f>+COUNTIFS(H$1:H34,H34)</f>
        <v>8</v>
      </c>
      <c r="J34" s="1" t="str">
        <f>IF(I34=COUNTIFS(H:H,H34),I34,"")</f>
        <v/>
      </c>
      <c r="K34" s="4" t="str">
        <f t="shared" si="7"/>
        <v>12mag1260610112Dept12GDF</v>
      </c>
      <c r="L34" s="1">
        <f>+COUNTIFS(K$1:K34,K34)</f>
        <v>3</v>
      </c>
      <c r="M34" s="1">
        <f>IF(L34=COUNTIFS(K:K,K34),L34,"")</f>
        <v>3</v>
      </c>
      <c r="N34" s="5" t="str">
        <f>+IF(IF(M34&lt;&gt;"",E34&amp;" "&amp;ROUND(ABS(SUMIFS(G:G,A:A,A34,B:B,B34,C:C,C34,D:D,D34,E:E,E34))/1000,1)&amp;"K ","")="(vide) 0K ","",IF(M34&lt;&gt;"",E34&amp;" "&amp;ROUND(ABS(SUMIFS(G:G,A:A,A34,B:B,B34,C:C,C34,D:D,D34,E:E,E34))/1000,1)&amp;"K ",""))</f>
        <v xml:space="preserve">GDF 8,7K </v>
      </c>
      <c r="O34" s="1" t="str">
        <f ca="1">IFERROR(M_Concatener(INDIRECT(ADDRESS(IF(J34&lt;&gt;"",ROW(),0),14,,,)&amp;":"&amp;ADDRESS(IF(J34&lt;&gt;"",ROW()-J34+1,0),14,,,))),"")</f>
        <v/>
      </c>
      <c r="P34" s="1" t="str">
        <f>+IF(F34&amp;ROUND(G34/1000,1)=$O$3,"",F34&amp;ROUND(G34/1000,1))</f>
        <v>GDF pour 3977;4</v>
      </c>
      <c r="Q34" s="2" t="str">
        <f ca="1">IFERROR(M_Concatener(INDIRECT(ADDRESS(IF(J34&lt;&gt;"",ROW(),0),16,,,)&amp;":"&amp;ADDRESS(IF(J34&lt;&gt;"",ROW()-J34+1,0),16,,,))),"")</f>
        <v/>
      </c>
      <c r="R34" s="1" t="str">
        <f t="shared" ca="1" si="5"/>
        <v/>
      </c>
      <c r="T34" s="1" t="str">
        <f>IF(N34=MAX(COUNTIFS(H:H,H34)),P34&amp;S34,"")</f>
        <v/>
      </c>
    </row>
    <row r="35" spans="1:20" x14ac:dyDescent="0.25">
      <c r="A35" s="1">
        <f t="shared" si="6"/>
        <v>12</v>
      </c>
      <c r="B35" s="1" t="str">
        <f t="shared" si="0"/>
        <v>mag12</v>
      </c>
      <c r="C35" s="1" t="str">
        <f t="shared" si="1"/>
        <v>60610112</v>
      </c>
      <c r="D35" s="1" t="str">
        <f t="shared" si="2"/>
        <v>Dept12</v>
      </c>
      <c r="E35" s="1" t="s">
        <v>10</v>
      </c>
      <c r="F35" s="1" t="str">
        <f t="shared" si="3"/>
        <v>PAYROLL pour 14474;</v>
      </c>
      <c r="G35" s="4">
        <v>14474</v>
      </c>
      <c r="H35" s="4" t="str">
        <f t="shared" si="4"/>
        <v>12mag1260610112Dept12</v>
      </c>
      <c r="I35" s="1">
        <f>+COUNTIFS(H$1:H35,H35)</f>
        <v>9</v>
      </c>
      <c r="J35" s="1" t="str">
        <f>IF(I35=COUNTIFS(H:H,H35),I35,"")</f>
        <v/>
      </c>
      <c r="K35" s="4" t="str">
        <f t="shared" si="7"/>
        <v>12mag1260610112Dept12PAYROLL</v>
      </c>
      <c r="L35" s="1">
        <f>+COUNTIFS(K$1:K35,K35)</f>
        <v>1</v>
      </c>
      <c r="M35" s="1" t="str">
        <f>IF(L35=COUNTIFS(K:K,K35),L35,"")</f>
        <v/>
      </c>
      <c r="N35" s="5" t="str">
        <f>+IF(IF(M35&lt;&gt;"",E35&amp;" "&amp;ROUND(ABS(SUMIFS(G:G,A:A,A35,B:B,B35,C:C,C35,D:D,D35,E:E,E35))/1000,1)&amp;"K ","")="(vide) 0K ","",IF(M35&lt;&gt;"",E35&amp;" "&amp;ROUND(ABS(SUMIFS(G:G,A:A,A35,B:B,B35,C:C,C35,D:D,D35,E:E,E35))/1000,1)&amp;"K ",""))</f>
        <v/>
      </c>
      <c r="O35" s="1" t="str">
        <f ca="1">IFERROR(M_Concatener(INDIRECT(ADDRESS(IF(J35&lt;&gt;"",ROW(),0),14,,,)&amp;":"&amp;ADDRESS(IF(J35&lt;&gt;"",ROW()-J35+1,0),14,,,))),"")</f>
        <v/>
      </c>
      <c r="P35" s="1" t="str">
        <f>+IF(F35&amp;ROUND(G35/1000,1)=$O$3,"",F35&amp;ROUND(G35/1000,1))</f>
        <v>PAYROLL pour 14474;14,5</v>
      </c>
      <c r="Q35" s="2" t="str">
        <f ca="1">IFERROR(M_Concatener(INDIRECT(ADDRESS(IF(J35&lt;&gt;"",ROW(),0),16,,,)&amp;":"&amp;ADDRESS(IF(J35&lt;&gt;"",ROW()-J35+1,0),16,,,))),"")</f>
        <v/>
      </c>
      <c r="R35" s="1" t="str">
        <f t="shared" ca="1" si="5"/>
        <v/>
      </c>
      <c r="T35" s="1" t="str">
        <f>IF(N35=MAX(COUNTIFS(H:H,H35)),P35&amp;S35,"")</f>
        <v/>
      </c>
    </row>
    <row r="36" spans="1:20" x14ac:dyDescent="0.25">
      <c r="A36" s="1">
        <f t="shared" si="6"/>
        <v>12</v>
      </c>
      <c r="B36" s="1" t="str">
        <f t="shared" si="0"/>
        <v>mag12</v>
      </c>
      <c r="C36" s="1" t="str">
        <f t="shared" si="1"/>
        <v>60610112</v>
      </c>
      <c r="D36" s="1" t="str">
        <f t="shared" si="2"/>
        <v>Dept12</v>
      </c>
      <c r="E36" s="1" t="s">
        <v>10</v>
      </c>
      <c r="F36" s="1" t="str">
        <f t="shared" si="3"/>
        <v>PAYROLL pour 1171;</v>
      </c>
      <c r="G36" s="4">
        <v>1171</v>
      </c>
      <c r="H36" s="4" t="str">
        <f t="shared" si="4"/>
        <v>12mag1260610112Dept12</v>
      </c>
      <c r="I36" s="1">
        <f>+COUNTIFS(H$1:H36,H36)</f>
        <v>10</v>
      </c>
      <c r="J36" s="1" t="str">
        <f>IF(I36=COUNTIFS(H:H,H36),I36,"")</f>
        <v/>
      </c>
      <c r="K36" s="4" t="str">
        <f t="shared" si="7"/>
        <v>12mag1260610112Dept12PAYROLL</v>
      </c>
      <c r="L36" s="1">
        <f>+COUNTIFS(K$1:K36,K36)</f>
        <v>2</v>
      </c>
      <c r="M36" s="1" t="str">
        <f>IF(L36=COUNTIFS(K:K,K36),L36,"")</f>
        <v/>
      </c>
      <c r="N36" s="5" t="str">
        <f>+IF(IF(M36&lt;&gt;"",E36&amp;" "&amp;ROUND(ABS(SUMIFS(G:G,A:A,A36,B:B,B36,C:C,C36,D:D,D36,E:E,E36))/1000,1)&amp;"K ","")="(vide) 0K ","",IF(M36&lt;&gt;"",E36&amp;" "&amp;ROUND(ABS(SUMIFS(G:G,A:A,A36,B:B,B36,C:C,C36,D:D,D36,E:E,E36))/1000,1)&amp;"K ",""))</f>
        <v/>
      </c>
      <c r="O36" s="1" t="str">
        <f ca="1">IFERROR(M_Concatener(INDIRECT(ADDRESS(IF(J36&lt;&gt;"",ROW(),0),14,,,)&amp;":"&amp;ADDRESS(IF(J36&lt;&gt;"",ROW()-J36+1,0),14,,,))),"")</f>
        <v/>
      </c>
      <c r="P36" s="1" t="str">
        <f>+IF(F36&amp;ROUND(G36/1000,1)=$O$3,"",F36&amp;ROUND(G36/1000,1))</f>
        <v>PAYROLL pour 1171;1,2</v>
      </c>
      <c r="Q36" s="2" t="str">
        <f ca="1">IFERROR(M_Concatener(INDIRECT(ADDRESS(IF(J36&lt;&gt;"",ROW(),0),16,,,)&amp;":"&amp;ADDRESS(IF(J36&lt;&gt;"",ROW()-J36+1,0),16,,,))),"")</f>
        <v/>
      </c>
      <c r="R36" s="1" t="str">
        <f t="shared" ca="1" si="5"/>
        <v/>
      </c>
      <c r="T36" s="1" t="str">
        <f>IF(N36=MAX(COUNTIFS(H:H,H36)),P36&amp;S36,"")</f>
        <v/>
      </c>
    </row>
    <row r="37" spans="1:20" x14ac:dyDescent="0.25">
      <c r="A37" s="1">
        <f t="shared" si="6"/>
        <v>12</v>
      </c>
      <c r="B37" s="1" t="str">
        <f t="shared" si="0"/>
        <v>mag12</v>
      </c>
      <c r="C37" s="1" t="str">
        <f t="shared" si="1"/>
        <v>60610112</v>
      </c>
      <c r="D37" s="1" t="str">
        <f t="shared" si="2"/>
        <v>Dept12</v>
      </c>
      <c r="E37" s="1" t="s">
        <v>10</v>
      </c>
      <c r="F37" s="1" t="str">
        <f t="shared" si="3"/>
        <v>PAYROLL pour 7562;</v>
      </c>
      <c r="G37" s="4">
        <v>7562</v>
      </c>
      <c r="H37" s="4" t="str">
        <f t="shared" si="4"/>
        <v>12mag1260610112Dept12</v>
      </c>
      <c r="I37" s="1">
        <f>+COUNTIFS(H$1:H37,H37)</f>
        <v>11</v>
      </c>
      <c r="J37" s="1">
        <f>IF(I37=COUNTIFS(H:H,H37),I37,"")</f>
        <v>11</v>
      </c>
      <c r="K37" s="4" t="str">
        <f t="shared" si="7"/>
        <v>12mag1260610112Dept12PAYROLL</v>
      </c>
      <c r="L37" s="1">
        <f>+COUNTIFS(K$1:K37,K37)</f>
        <v>3</v>
      </c>
      <c r="M37" s="1">
        <f>IF(L37=COUNTIFS(K:K,K37),L37,"")</f>
        <v>3</v>
      </c>
      <c r="N37" s="5" t="str">
        <f>+IF(IF(M37&lt;&gt;"",E37&amp;" "&amp;ROUND(ABS(SUMIFS(G:G,A:A,A37,B:B,B37,C:C,C37,D:D,D37,E:E,E37))/1000,1)&amp;"K ","")="(vide) 0K ","",IF(M37&lt;&gt;"",E37&amp;" "&amp;ROUND(ABS(SUMIFS(G:G,A:A,A37,B:B,B37,C:C,C37,D:D,D37,E:E,E37))/1000,1)&amp;"K ",""))</f>
        <v xml:space="preserve">PAYROLL 23,2K </v>
      </c>
      <c r="O37" s="1" t="str">
        <f ca="1">IFERROR(M_Concatener(INDIRECT(ADDRESS(IF(J37&lt;&gt;"",ROW(),0),14,,,)&amp;":"&amp;ADDRESS(IF(J37&lt;&gt;"",ROW()-J37+1,0),14,,,))),"")</f>
        <v xml:space="preserve">EAU DE VENDEE 43,1K GDF 8,7K PAYROLL 23,2K </v>
      </c>
      <c r="P37" s="1" t="str">
        <f>+IF(F37&amp;ROUND(G37/1000,1)=$O$3,"",F37&amp;ROUND(G37/1000,1))</f>
        <v>PAYROLL pour 7562;7,6</v>
      </c>
      <c r="Q37" s="2" t="str">
        <f ca="1">IFERROR(M_Concatener(INDIRECT(ADDRESS(IF(J37&lt;&gt;"",ROW(),0),16,,,)&amp;":"&amp;ADDRESS(IF(J37&lt;&gt;"",ROW()-J37+1,0),16,,,))),"")</f>
        <v>EAU DE VENDEE pour 8734;8,7EAU DE VENDEE pour 12380;12,4EAU DE VENDEE pour 4152;4,2EAU DE VENDEE pour 13816;13,8EAU DE VENDEE pour 4010;4GDF pour 1652;1,7GDF pour 3047;3GDF pour 3977;4PAYROLL pour 14474;14,5PAYROLL pour 1171;1,2PAYROLL pour 7562;7,6</v>
      </c>
      <c r="R37" s="1" t="str">
        <f t="shared" ca="1" si="5"/>
        <v>EAU DE VENDEE 43,1K GDF 8,7K PAYROLL 23,2K EAU DE VENDEE pour 8734;8,7EAU DE VENDEE pour 12380;12,4EAU DE VENDEE pour 4152;4,2EAU DE VENDEE pour 13816;13,8EAU DE VENDEE pour 4010;4GDF pour 1652;1,7GDF pour 3047;3GDF pour 3977;4PAYROLL pour 14474;14,5PAYROLL pour 1171;1,2PAYROLL pour 7562;7,6</v>
      </c>
      <c r="T37" s="1" t="str">
        <f>IF(N37=MAX(COUNTIFS(H:H,H37)),P37&amp;S37,"")</f>
        <v/>
      </c>
    </row>
    <row r="38" spans="1:20" x14ac:dyDescent="0.25">
      <c r="A38" s="1">
        <f t="shared" si="6"/>
        <v>13</v>
      </c>
      <c r="B38" s="1" t="str">
        <f t="shared" si="0"/>
        <v>mag13</v>
      </c>
      <c r="C38" s="1" t="str">
        <f t="shared" si="1"/>
        <v>60610113</v>
      </c>
      <c r="D38" s="1" t="str">
        <f t="shared" si="2"/>
        <v>Dept13</v>
      </c>
      <c r="E38" s="1" t="s">
        <v>8</v>
      </c>
      <c r="F38" s="1" t="str">
        <f t="shared" si="3"/>
        <v>EAU DE VENDEE pour 13044;</v>
      </c>
      <c r="G38" s="4">
        <v>13044</v>
      </c>
      <c r="H38" s="4" t="str">
        <f t="shared" si="4"/>
        <v>13mag1360610113Dept13</v>
      </c>
      <c r="I38" s="1">
        <f>+COUNTIFS(H$1:H38,H38)</f>
        <v>1</v>
      </c>
      <c r="J38" s="1" t="str">
        <f>IF(I38=COUNTIFS(H:H,H38),I38,"")</f>
        <v/>
      </c>
      <c r="K38" s="4" t="str">
        <f t="shared" si="7"/>
        <v>13mag1360610113Dept13EAU DE VENDEE</v>
      </c>
      <c r="L38" s="1">
        <f>+COUNTIFS(K$1:K38,K38)</f>
        <v>1</v>
      </c>
      <c r="M38" s="1" t="str">
        <f>IF(L38=COUNTIFS(K:K,K38),L38,"")</f>
        <v/>
      </c>
      <c r="N38" s="5" t="str">
        <f>+IF(IF(M38&lt;&gt;"",E38&amp;" "&amp;ROUND(ABS(SUMIFS(G:G,A:A,A38,B:B,B38,C:C,C38,D:D,D38,E:E,E38))/1000,1)&amp;"K ","")="(vide) 0K ","",IF(M38&lt;&gt;"",E38&amp;" "&amp;ROUND(ABS(SUMIFS(G:G,A:A,A38,B:B,B38,C:C,C38,D:D,D38,E:E,E38))/1000,1)&amp;"K ",""))</f>
        <v/>
      </c>
      <c r="O38" s="1" t="str">
        <f ca="1">IFERROR(M_Concatener(INDIRECT(ADDRESS(IF(J38&lt;&gt;"",ROW(),0),14,,,)&amp;":"&amp;ADDRESS(IF(J38&lt;&gt;"",ROW()-J38+1,0),14,,,))),"")</f>
        <v/>
      </c>
      <c r="P38" s="1" t="str">
        <f>+IF(F38&amp;ROUND(G38/1000,1)=$O$3,"",F38&amp;ROUND(G38/1000,1))</f>
        <v>EAU DE VENDEE pour 13044;13</v>
      </c>
      <c r="Q38" s="2" t="str">
        <f ca="1">IFERROR(M_Concatener(INDIRECT(ADDRESS(IF(J38&lt;&gt;"",ROW(),0),16,,,)&amp;":"&amp;ADDRESS(IF(J38&lt;&gt;"",ROW()-J38+1,0),16,,,))),"")</f>
        <v/>
      </c>
      <c r="R38" s="1" t="str">
        <f t="shared" ca="1" si="5"/>
        <v/>
      </c>
      <c r="T38" s="1" t="str">
        <f>IF(N38=MAX(COUNTIFS(H:H,H38)),P38&amp;S38,"")</f>
        <v/>
      </c>
    </row>
    <row r="39" spans="1:20" x14ac:dyDescent="0.25">
      <c r="A39" s="1">
        <f t="shared" si="6"/>
        <v>13</v>
      </c>
      <c r="B39" s="1" t="str">
        <f t="shared" si="0"/>
        <v>mag13</v>
      </c>
      <c r="C39" s="1" t="str">
        <f t="shared" si="1"/>
        <v>60610113</v>
      </c>
      <c r="D39" s="1" t="str">
        <f t="shared" si="2"/>
        <v>Dept13</v>
      </c>
      <c r="E39" s="1" t="s">
        <v>8</v>
      </c>
      <c r="F39" s="1" t="str">
        <f t="shared" si="3"/>
        <v>EAU DE VENDEE pour 1822;</v>
      </c>
      <c r="G39" s="4">
        <v>1822</v>
      </c>
      <c r="H39" s="4" t="str">
        <f t="shared" si="4"/>
        <v>13mag1360610113Dept13</v>
      </c>
      <c r="I39" s="1">
        <f>+COUNTIFS(H$1:H39,H39)</f>
        <v>2</v>
      </c>
      <c r="J39" s="1" t="str">
        <f>IF(I39=COUNTIFS(H:H,H39),I39,"")</f>
        <v/>
      </c>
      <c r="K39" s="4" t="str">
        <f t="shared" si="7"/>
        <v>13mag1360610113Dept13EAU DE VENDEE</v>
      </c>
      <c r="L39" s="1">
        <f>+COUNTIFS(K$1:K39,K39)</f>
        <v>2</v>
      </c>
      <c r="M39" s="1" t="str">
        <f>IF(L39=COUNTIFS(K:K,K39),L39,"")</f>
        <v/>
      </c>
      <c r="N39" s="5" t="str">
        <f>+IF(IF(M39&lt;&gt;"",E39&amp;" "&amp;ROUND(ABS(SUMIFS(G:G,A:A,A39,B:B,B39,C:C,C39,D:D,D39,E:E,E39))/1000,1)&amp;"K ","")="(vide) 0K ","",IF(M39&lt;&gt;"",E39&amp;" "&amp;ROUND(ABS(SUMIFS(G:G,A:A,A39,B:B,B39,C:C,C39,D:D,D39,E:E,E39))/1000,1)&amp;"K ",""))</f>
        <v/>
      </c>
      <c r="O39" s="1" t="str">
        <f ca="1">IFERROR(M_Concatener(INDIRECT(ADDRESS(IF(J39&lt;&gt;"",ROW(),0),14,,,)&amp;":"&amp;ADDRESS(IF(J39&lt;&gt;"",ROW()-J39+1,0),14,,,))),"")</f>
        <v/>
      </c>
      <c r="P39" s="1" t="str">
        <f>+IF(F39&amp;ROUND(G39/1000,1)=$O$3,"",F39&amp;ROUND(G39/1000,1))</f>
        <v>EAU DE VENDEE pour 1822;1,8</v>
      </c>
      <c r="Q39" s="2" t="str">
        <f ca="1">IFERROR(M_Concatener(INDIRECT(ADDRESS(IF(J39&lt;&gt;"",ROW(),0),16,,,)&amp;":"&amp;ADDRESS(IF(J39&lt;&gt;"",ROW()-J39+1,0),16,,,))),"")</f>
        <v/>
      </c>
      <c r="R39" s="1" t="str">
        <f t="shared" ca="1" si="5"/>
        <v/>
      </c>
      <c r="T39" s="1" t="str">
        <f>IF(N39=MAX(COUNTIFS(H:H,H39)),P39&amp;S39,"")</f>
        <v/>
      </c>
    </row>
    <row r="40" spans="1:20" x14ac:dyDescent="0.25">
      <c r="A40" s="1">
        <f t="shared" si="6"/>
        <v>13</v>
      </c>
      <c r="B40" s="1" t="str">
        <f t="shared" si="0"/>
        <v>mag13</v>
      </c>
      <c r="C40" s="1" t="str">
        <f t="shared" si="1"/>
        <v>60610113</v>
      </c>
      <c r="D40" s="1" t="str">
        <f t="shared" si="2"/>
        <v>Dept13</v>
      </c>
      <c r="E40" s="1" t="s">
        <v>8</v>
      </c>
      <c r="F40" s="1" t="str">
        <f t="shared" si="3"/>
        <v>EAU DE VENDEE pour 14795;</v>
      </c>
      <c r="G40" s="4">
        <v>14795</v>
      </c>
      <c r="H40" s="4" t="str">
        <f t="shared" si="4"/>
        <v>13mag1360610113Dept13</v>
      </c>
      <c r="I40" s="1">
        <f>+COUNTIFS(H$1:H40,H40)</f>
        <v>3</v>
      </c>
      <c r="J40" s="1" t="str">
        <f>IF(I40=COUNTIFS(H:H,H40),I40,"")</f>
        <v/>
      </c>
      <c r="K40" s="4" t="str">
        <f t="shared" si="7"/>
        <v>13mag1360610113Dept13EAU DE VENDEE</v>
      </c>
      <c r="L40" s="1">
        <f>+COUNTIFS(K$1:K40,K40)</f>
        <v>3</v>
      </c>
      <c r="M40" s="1" t="str">
        <f>IF(L40=COUNTIFS(K:K,K40),L40,"")</f>
        <v/>
      </c>
      <c r="N40" s="5" t="str">
        <f>+IF(IF(M40&lt;&gt;"",E40&amp;" "&amp;ROUND(ABS(SUMIFS(G:G,A:A,A40,B:B,B40,C:C,C40,D:D,D40,E:E,E40))/1000,1)&amp;"K ","")="(vide) 0K ","",IF(M40&lt;&gt;"",E40&amp;" "&amp;ROUND(ABS(SUMIFS(G:G,A:A,A40,B:B,B40,C:C,C40,D:D,D40,E:E,E40))/1000,1)&amp;"K ",""))</f>
        <v/>
      </c>
      <c r="O40" s="1" t="str">
        <f ca="1">IFERROR(M_Concatener(INDIRECT(ADDRESS(IF(J40&lt;&gt;"",ROW(),0),14,,,)&amp;":"&amp;ADDRESS(IF(J40&lt;&gt;"",ROW()-J40+1,0),14,,,))),"")</f>
        <v/>
      </c>
      <c r="P40" s="1" t="str">
        <f>+IF(F40&amp;ROUND(G40/1000,1)=$O$3,"",F40&amp;ROUND(G40/1000,1))</f>
        <v>EAU DE VENDEE pour 14795;14,8</v>
      </c>
      <c r="Q40" s="2" t="str">
        <f ca="1">IFERROR(M_Concatener(INDIRECT(ADDRESS(IF(J40&lt;&gt;"",ROW(),0),16,,,)&amp;":"&amp;ADDRESS(IF(J40&lt;&gt;"",ROW()-J40+1,0),16,,,))),"")</f>
        <v/>
      </c>
      <c r="R40" s="1" t="str">
        <f t="shared" ca="1" si="5"/>
        <v/>
      </c>
      <c r="T40" s="1" t="str">
        <f>IF(N40=MAX(COUNTIFS(H:H,H40)),P40&amp;S40,"")</f>
        <v/>
      </c>
    </row>
    <row r="41" spans="1:20" x14ac:dyDescent="0.25">
      <c r="A41" s="1">
        <f t="shared" si="6"/>
        <v>13</v>
      </c>
      <c r="B41" s="1" t="str">
        <f t="shared" si="0"/>
        <v>mag13</v>
      </c>
      <c r="C41" s="1" t="str">
        <f t="shared" si="1"/>
        <v>60610113</v>
      </c>
      <c r="D41" s="1" t="str">
        <f t="shared" si="2"/>
        <v>Dept13</v>
      </c>
      <c r="E41" s="1" t="s">
        <v>8</v>
      </c>
      <c r="F41" s="1" t="str">
        <f t="shared" si="3"/>
        <v>EAU DE VENDEE pour 2725;</v>
      </c>
      <c r="G41" s="4">
        <v>2725</v>
      </c>
      <c r="H41" s="4" t="str">
        <f t="shared" si="4"/>
        <v>13mag1360610113Dept13</v>
      </c>
      <c r="I41" s="1">
        <f>+COUNTIFS(H$1:H41,H41)</f>
        <v>4</v>
      </c>
      <c r="J41" s="1" t="str">
        <f>IF(I41=COUNTIFS(H:H,H41),I41,"")</f>
        <v/>
      </c>
      <c r="K41" s="4" t="str">
        <f t="shared" si="7"/>
        <v>13mag1360610113Dept13EAU DE VENDEE</v>
      </c>
      <c r="L41" s="1">
        <f>+COUNTIFS(K$1:K41,K41)</f>
        <v>4</v>
      </c>
      <c r="M41" s="1" t="str">
        <f>IF(L41=COUNTIFS(K:K,K41),L41,"")</f>
        <v/>
      </c>
      <c r="N41" s="5" t="str">
        <f>+IF(IF(M41&lt;&gt;"",E41&amp;" "&amp;ROUND(ABS(SUMIFS(G:G,A:A,A41,B:B,B41,C:C,C41,D:D,D41,E:E,E41))/1000,1)&amp;"K ","")="(vide) 0K ","",IF(M41&lt;&gt;"",E41&amp;" "&amp;ROUND(ABS(SUMIFS(G:G,A:A,A41,B:B,B41,C:C,C41,D:D,D41,E:E,E41))/1000,1)&amp;"K ",""))</f>
        <v/>
      </c>
      <c r="O41" s="1" t="str">
        <f ca="1">IFERROR(M_Concatener(INDIRECT(ADDRESS(IF(J41&lt;&gt;"",ROW(),0),14,,,)&amp;":"&amp;ADDRESS(IF(J41&lt;&gt;"",ROW()-J41+1,0),14,,,))),"")</f>
        <v/>
      </c>
      <c r="P41" s="1" t="str">
        <f>+IF(F41&amp;ROUND(G41/1000,1)=$O$3,"",F41&amp;ROUND(G41/1000,1))</f>
        <v>EAU DE VENDEE pour 2725;2,7</v>
      </c>
      <c r="Q41" s="2" t="str">
        <f ca="1">IFERROR(M_Concatener(INDIRECT(ADDRESS(IF(J41&lt;&gt;"",ROW(),0),16,,,)&amp;":"&amp;ADDRESS(IF(J41&lt;&gt;"",ROW()-J41+1,0),16,,,))),"")</f>
        <v/>
      </c>
      <c r="R41" s="1" t="str">
        <f t="shared" ca="1" si="5"/>
        <v/>
      </c>
      <c r="T41" s="1" t="str">
        <f>IF(N41=MAX(COUNTIFS(H:H,H41)),P41&amp;S41,"")</f>
        <v/>
      </c>
    </row>
    <row r="42" spans="1:20" x14ac:dyDescent="0.25">
      <c r="A42" s="1">
        <f t="shared" si="6"/>
        <v>13</v>
      </c>
      <c r="B42" s="1" t="str">
        <f t="shared" si="0"/>
        <v>mag13</v>
      </c>
      <c r="C42" s="1" t="str">
        <f t="shared" si="1"/>
        <v>60610113</v>
      </c>
      <c r="D42" s="1" t="str">
        <f t="shared" si="2"/>
        <v>Dept13</v>
      </c>
      <c r="E42" s="1" t="s">
        <v>8</v>
      </c>
      <c r="F42" s="1" t="str">
        <f t="shared" si="3"/>
        <v>EAU DE VENDEE pour 11664;</v>
      </c>
      <c r="G42" s="4">
        <v>11664</v>
      </c>
      <c r="H42" s="4" t="str">
        <f t="shared" si="4"/>
        <v>13mag1360610113Dept13</v>
      </c>
      <c r="I42" s="1">
        <f>+COUNTIFS(H$1:H42,H42)</f>
        <v>5</v>
      </c>
      <c r="J42" s="1" t="str">
        <f>IF(I42=COUNTIFS(H:H,H42),I42,"")</f>
        <v/>
      </c>
      <c r="K42" s="4" t="str">
        <f t="shared" si="7"/>
        <v>13mag1360610113Dept13EAU DE VENDEE</v>
      </c>
      <c r="L42" s="1">
        <f>+COUNTIFS(K$1:K42,K42)</f>
        <v>5</v>
      </c>
      <c r="M42" s="1">
        <f>IF(L42=COUNTIFS(K:K,K42),L42,"")</f>
        <v>5</v>
      </c>
      <c r="N42" s="5" t="str">
        <f>+IF(IF(M42&lt;&gt;"",E42&amp;" "&amp;ROUND(ABS(SUMIFS(G:G,A:A,A42,B:B,B42,C:C,C42,D:D,D42,E:E,E42))/1000,1)&amp;"K ","")="(vide) 0K ","",IF(M42&lt;&gt;"",E42&amp;" "&amp;ROUND(ABS(SUMIFS(G:G,A:A,A42,B:B,B42,C:C,C42,D:D,D42,E:E,E42))/1000,1)&amp;"K ",""))</f>
        <v xml:space="preserve">EAU DE VENDEE 44,1K </v>
      </c>
      <c r="O42" s="1" t="str">
        <f ca="1">IFERROR(M_Concatener(INDIRECT(ADDRESS(IF(J42&lt;&gt;"",ROW(),0),14,,,)&amp;":"&amp;ADDRESS(IF(J42&lt;&gt;"",ROW()-J42+1,0),14,,,))),"")</f>
        <v/>
      </c>
      <c r="P42" s="1" t="str">
        <f>+IF(F42&amp;ROUND(G42/1000,1)=$O$3,"",F42&amp;ROUND(G42/1000,1))</f>
        <v>EAU DE VENDEE pour 11664;11,7</v>
      </c>
      <c r="Q42" s="2" t="str">
        <f ca="1">IFERROR(M_Concatener(INDIRECT(ADDRESS(IF(J42&lt;&gt;"",ROW(),0),16,,,)&amp;":"&amp;ADDRESS(IF(J42&lt;&gt;"",ROW()-J42+1,0),16,,,))),"")</f>
        <v/>
      </c>
      <c r="R42" s="1" t="str">
        <f t="shared" ca="1" si="5"/>
        <v/>
      </c>
      <c r="T42" s="1" t="str">
        <f>IF(N42=MAX(COUNTIFS(H:H,H42)),P42&amp;S42,"")</f>
        <v/>
      </c>
    </row>
    <row r="43" spans="1:20" x14ac:dyDescent="0.25">
      <c r="A43" s="1">
        <f t="shared" si="6"/>
        <v>13</v>
      </c>
      <c r="B43" s="1" t="str">
        <f t="shared" si="0"/>
        <v>mag13</v>
      </c>
      <c r="C43" s="1" t="str">
        <f t="shared" si="1"/>
        <v>60610113</v>
      </c>
      <c r="D43" s="1" t="str">
        <f t="shared" si="2"/>
        <v>Dept13</v>
      </c>
      <c r="E43" s="1" t="s">
        <v>9</v>
      </c>
      <c r="F43" s="1" t="str">
        <f t="shared" si="3"/>
        <v>GDF pour 11135;</v>
      </c>
      <c r="G43" s="4">
        <v>11135</v>
      </c>
      <c r="H43" s="4" t="str">
        <f t="shared" si="4"/>
        <v>13mag1360610113Dept13</v>
      </c>
      <c r="I43" s="1">
        <f>+COUNTIFS(H$1:H43,H43)</f>
        <v>6</v>
      </c>
      <c r="J43" s="1" t="str">
        <f>IF(I43=COUNTIFS(H:H,H43),I43,"")</f>
        <v/>
      </c>
      <c r="K43" s="4" t="str">
        <f t="shared" si="7"/>
        <v>13mag1360610113Dept13GDF</v>
      </c>
      <c r="L43" s="1">
        <f>+COUNTIFS(K$1:K43,K43)</f>
        <v>1</v>
      </c>
      <c r="M43" s="1" t="str">
        <f>IF(L43=COUNTIFS(K:K,K43),L43,"")</f>
        <v/>
      </c>
      <c r="N43" s="5" t="str">
        <f>+IF(IF(M43&lt;&gt;"",E43&amp;" "&amp;ROUND(ABS(SUMIFS(G:G,A:A,A43,B:B,B43,C:C,C43,D:D,D43,E:E,E43))/1000,1)&amp;"K ","")="(vide) 0K ","",IF(M43&lt;&gt;"",E43&amp;" "&amp;ROUND(ABS(SUMIFS(G:G,A:A,A43,B:B,B43,C:C,C43,D:D,D43,E:E,E43))/1000,1)&amp;"K ",""))</f>
        <v/>
      </c>
      <c r="O43" s="1" t="str">
        <f ca="1">IFERROR(M_Concatener(INDIRECT(ADDRESS(IF(J43&lt;&gt;"",ROW(),0),14,,,)&amp;":"&amp;ADDRESS(IF(J43&lt;&gt;"",ROW()-J43+1,0),14,,,))),"")</f>
        <v/>
      </c>
      <c r="P43" s="1" t="str">
        <f>+IF(F43&amp;ROUND(G43/1000,1)=$O$3,"",F43&amp;ROUND(G43/1000,1))</f>
        <v>GDF pour 11135;11,1</v>
      </c>
      <c r="Q43" s="2" t="str">
        <f ca="1">IFERROR(M_Concatener(INDIRECT(ADDRESS(IF(J43&lt;&gt;"",ROW(),0),16,,,)&amp;":"&amp;ADDRESS(IF(J43&lt;&gt;"",ROW()-J43+1,0),16,,,))),"")</f>
        <v/>
      </c>
      <c r="R43" s="1" t="str">
        <f t="shared" ca="1" si="5"/>
        <v/>
      </c>
      <c r="T43" s="1" t="str">
        <f>IF(N43=MAX(COUNTIFS(H:H,H43)),P43&amp;S43,"")</f>
        <v/>
      </c>
    </row>
    <row r="44" spans="1:20" x14ac:dyDescent="0.25">
      <c r="A44" s="1">
        <f t="shared" si="6"/>
        <v>13</v>
      </c>
      <c r="B44" s="1" t="str">
        <f t="shared" si="0"/>
        <v>mag13</v>
      </c>
      <c r="C44" s="1" t="str">
        <f t="shared" si="1"/>
        <v>60610113</v>
      </c>
      <c r="D44" s="1" t="str">
        <f t="shared" si="2"/>
        <v>Dept13</v>
      </c>
      <c r="E44" s="1" t="s">
        <v>9</v>
      </c>
      <c r="F44" s="1" t="str">
        <f t="shared" si="3"/>
        <v>GDF pour 13930;</v>
      </c>
      <c r="G44" s="4">
        <v>13930</v>
      </c>
      <c r="H44" s="4" t="str">
        <f t="shared" si="4"/>
        <v>13mag1360610113Dept13</v>
      </c>
      <c r="I44" s="1">
        <f>+COUNTIFS(H$1:H44,H44)</f>
        <v>7</v>
      </c>
      <c r="J44" s="1" t="str">
        <f>IF(I44=COUNTIFS(H:H,H44),I44,"")</f>
        <v/>
      </c>
      <c r="K44" s="4" t="str">
        <f t="shared" si="7"/>
        <v>13mag1360610113Dept13GDF</v>
      </c>
      <c r="L44" s="1">
        <f>+COUNTIFS(K$1:K44,K44)</f>
        <v>2</v>
      </c>
      <c r="M44" s="1" t="str">
        <f>IF(L44=COUNTIFS(K:K,K44),L44,"")</f>
        <v/>
      </c>
      <c r="N44" s="5" t="str">
        <f>+IF(IF(M44&lt;&gt;"",E44&amp;" "&amp;ROUND(ABS(SUMIFS(G:G,A:A,A44,B:B,B44,C:C,C44,D:D,D44,E:E,E44))/1000,1)&amp;"K ","")="(vide) 0K ","",IF(M44&lt;&gt;"",E44&amp;" "&amp;ROUND(ABS(SUMIFS(G:G,A:A,A44,B:B,B44,C:C,C44,D:D,D44,E:E,E44))/1000,1)&amp;"K ",""))</f>
        <v/>
      </c>
      <c r="O44" s="1" t="str">
        <f ca="1">IFERROR(M_Concatener(INDIRECT(ADDRESS(IF(J44&lt;&gt;"",ROW(),0),14,,,)&amp;":"&amp;ADDRESS(IF(J44&lt;&gt;"",ROW()-J44+1,0),14,,,))),"")</f>
        <v/>
      </c>
      <c r="P44" s="1" t="str">
        <f>+IF(F44&amp;ROUND(G44/1000,1)=$O$3,"",F44&amp;ROUND(G44/1000,1))</f>
        <v>GDF pour 13930;13,9</v>
      </c>
      <c r="Q44" s="2" t="str">
        <f ca="1">IFERROR(M_Concatener(INDIRECT(ADDRESS(IF(J44&lt;&gt;"",ROW(),0),16,,,)&amp;":"&amp;ADDRESS(IF(J44&lt;&gt;"",ROW()-J44+1,0),16,,,))),"")</f>
        <v/>
      </c>
      <c r="R44" s="1" t="str">
        <f t="shared" ca="1" si="5"/>
        <v/>
      </c>
      <c r="T44" s="1" t="str">
        <f>IF(N44=MAX(COUNTIFS(H:H,H44)),P44&amp;S44,"")</f>
        <v/>
      </c>
    </row>
    <row r="45" spans="1:20" x14ac:dyDescent="0.25">
      <c r="A45" s="1">
        <f t="shared" si="6"/>
        <v>13</v>
      </c>
      <c r="B45" s="1" t="str">
        <f t="shared" si="0"/>
        <v>mag13</v>
      </c>
      <c r="C45" s="1" t="str">
        <f t="shared" si="1"/>
        <v>60610113</v>
      </c>
      <c r="D45" s="1" t="str">
        <f t="shared" si="2"/>
        <v>Dept13</v>
      </c>
      <c r="E45" s="1" t="s">
        <v>9</v>
      </c>
      <c r="F45" s="1" t="str">
        <f t="shared" si="3"/>
        <v>GDF pour 5069;</v>
      </c>
      <c r="G45" s="4">
        <v>5069</v>
      </c>
      <c r="H45" s="4" t="str">
        <f t="shared" si="4"/>
        <v>13mag1360610113Dept13</v>
      </c>
      <c r="I45" s="1">
        <f>+COUNTIFS(H$1:H45,H45)</f>
        <v>8</v>
      </c>
      <c r="J45" s="1" t="str">
        <f>IF(I45=COUNTIFS(H:H,H45),I45,"")</f>
        <v/>
      </c>
      <c r="K45" s="4" t="str">
        <f t="shared" si="7"/>
        <v>13mag1360610113Dept13GDF</v>
      </c>
      <c r="L45" s="1">
        <f>+COUNTIFS(K$1:K45,K45)</f>
        <v>3</v>
      </c>
      <c r="M45" s="1">
        <f>IF(L45=COUNTIFS(K:K,K45),L45,"")</f>
        <v>3</v>
      </c>
      <c r="N45" s="5" t="str">
        <f>+IF(IF(M45&lt;&gt;"",E45&amp;" "&amp;ROUND(ABS(SUMIFS(G:G,A:A,A45,B:B,B45,C:C,C45,D:D,D45,E:E,E45))/1000,1)&amp;"K ","")="(vide) 0K ","",IF(M45&lt;&gt;"",E45&amp;" "&amp;ROUND(ABS(SUMIFS(G:G,A:A,A45,B:B,B45,C:C,C45,D:D,D45,E:E,E45))/1000,1)&amp;"K ",""))</f>
        <v xml:space="preserve">GDF 30,1K </v>
      </c>
      <c r="O45" s="1" t="str">
        <f ca="1">IFERROR(M_Concatener(INDIRECT(ADDRESS(IF(J45&lt;&gt;"",ROW(),0),14,,,)&amp;":"&amp;ADDRESS(IF(J45&lt;&gt;"",ROW()-J45+1,0),14,,,))),"")</f>
        <v/>
      </c>
      <c r="P45" s="1" t="str">
        <f>+IF(F45&amp;ROUND(G45/1000,1)=$O$3,"",F45&amp;ROUND(G45/1000,1))</f>
        <v>GDF pour 5069;5,1</v>
      </c>
      <c r="Q45" s="2" t="str">
        <f ca="1">IFERROR(M_Concatener(INDIRECT(ADDRESS(IF(J45&lt;&gt;"",ROW(),0),16,,,)&amp;":"&amp;ADDRESS(IF(J45&lt;&gt;"",ROW()-J45+1,0),16,,,))),"")</f>
        <v/>
      </c>
      <c r="R45" s="1" t="str">
        <f t="shared" ca="1" si="5"/>
        <v/>
      </c>
      <c r="T45" s="1" t="str">
        <f>IF(N45=MAX(COUNTIFS(H:H,H45)),P45&amp;S45,"")</f>
        <v/>
      </c>
    </row>
    <row r="46" spans="1:20" x14ac:dyDescent="0.25">
      <c r="A46" s="1">
        <f t="shared" si="6"/>
        <v>13</v>
      </c>
      <c r="B46" s="1" t="str">
        <f t="shared" si="0"/>
        <v>mag13</v>
      </c>
      <c r="C46" s="1" t="str">
        <f t="shared" si="1"/>
        <v>60610113</v>
      </c>
      <c r="D46" s="1" t="str">
        <f t="shared" si="2"/>
        <v>Dept13</v>
      </c>
      <c r="E46" s="1" t="s">
        <v>10</v>
      </c>
      <c r="F46" s="1" t="str">
        <f t="shared" si="3"/>
        <v>PAYROLL pour 6489;</v>
      </c>
      <c r="G46" s="4">
        <v>6489</v>
      </c>
      <c r="H46" s="4" t="str">
        <f t="shared" si="4"/>
        <v>13mag1360610113Dept13</v>
      </c>
      <c r="I46" s="1">
        <f>+COUNTIFS(H$1:H46,H46)</f>
        <v>9</v>
      </c>
      <c r="J46" s="1" t="str">
        <f>IF(I46=COUNTIFS(H:H,H46),I46,"")</f>
        <v/>
      </c>
      <c r="K46" s="4" t="str">
        <f t="shared" si="7"/>
        <v>13mag1360610113Dept13PAYROLL</v>
      </c>
      <c r="L46" s="1">
        <f>+COUNTIFS(K$1:K46,K46)</f>
        <v>1</v>
      </c>
      <c r="M46" s="1" t="str">
        <f>IF(L46=COUNTIFS(K:K,K46),L46,"")</f>
        <v/>
      </c>
      <c r="N46" s="5" t="str">
        <f>+IF(IF(M46&lt;&gt;"",E46&amp;" "&amp;ROUND(ABS(SUMIFS(G:G,A:A,A46,B:B,B46,C:C,C46,D:D,D46,E:E,E46))/1000,1)&amp;"K ","")="(vide) 0K ","",IF(M46&lt;&gt;"",E46&amp;" "&amp;ROUND(ABS(SUMIFS(G:G,A:A,A46,B:B,B46,C:C,C46,D:D,D46,E:E,E46))/1000,1)&amp;"K ",""))</f>
        <v/>
      </c>
      <c r="O46" s="1" t="str">
        <f ca="1">IFERROR(M_Concatener(INDIRECT(ADDRESS(IF(J46&lt;&gt;"",ROW(),0),14,,,)&amp;":"&amp;ADDRESS(IF(J46&lt;&gt;"",ROW()-J46+1,0),14,,,))),"")</f>
        <v/>
      </c>
      <c r="P46" s="1" t="str">
        <f>+IF(F46&amp;ROUND(G46/1000,1)=$O$3,"",F46&amp;ROUND(G46/1000,1))</f>
        <v>PAYROLL pour 6489;6,5</v>
      </c>
      <c r="Q46" s="2" t="str">
        <f ca="1">IFERROR(M_Concatener(INDIRECT(ADDRESS(IF(J46&lt;&gt;"",ROW(),0),16,,,)&amp;":"&amp;ADDRESS(IF(J46&lt;&gt;"",ROW()-J46+1,0),16,,,))),"")</f>
        <v/>
      </c>
      <c r="R46" s="1" t="str">
        <f t="shared" ca="1" si="5"/>
        <v/>
      </c>
      <c r="T46" s="1" t="str">
        <f>IF(N46=MAX(COUNTIFS(H:H,H46)),P46&amp;S46,"")</f>
        <v/>
      </c>
    </row>
    <row r="47" spans="1:20" x14ac:dyDescent="0.25">
      <c r="A47" s="1">
        <f t="shared" si="6"/>
        <v>13</v>
      </c>
      <c r="B47" s="1" t="str">
        <f t="shared" si="0"/>
        <v>mag13</v>
      </c>
      <c r="C47" s="1" t="str">
        <f t="shared" si="1"/>
        <v>60610113</v>
      </c>
      <c r="D47" s="1" t="str">
        <f t="shared" si="2"/>
        <v>Dept13</v>
      </c>
      <c r="E47" s="1" t="s">
        <v>10</v>
      </c>
      <c r="F47" s="1" t="str">
        <f t="shared" si="3"/>
        <v>PAYROLL pour 9729;</v>
      </c>
      <c r="G47" s="4">
        <v>9729</v>
      </c>
      <c r="H47" s="4" t="str">
        <f t="shared" si="4"/>
        <v>13mag1360610113Dept13</v>
      </c>
      <c r="I47" s="1">
        <f>+COUNTIFS(H$1:H47,H47)</f>
        <v>10</v>
      </c>
      <c r="J47" s="1" t="str">
        <f>IF(I47=COUNTIFS(H:H,H47),I47,"")</f>
        <v/>
      </c>
      <c r="K47" s="4" t="str">
        <f t="shared" si="7"/>
        <v>13mag1360610113Dept13PAYROLL</v>
      </c>
      <c r="L47" s="1">
        <f>+COUNTIFS(K$1:K47,K47)</f>
        <v>2</v>
      </c>
      <c r="M47" s="1" t="str">
        <f>IF(L47=COUNTIFS(K:K,K47),L47,"")</f>
        <v/>
      </c>
      <c r="N47" s="5" t="str">
        <f>+IF(IF(M47&lt;&gt;"",E47&amp;" "&amp;ROUND(ABS(SUMIFS(G:G,A:A,A47,B:B,B47,C:C,C47,D:D,D47,E:E,E47))/1000,1)&amp;"K ","")="(vide) 0K ","",IF(M47&lt;&gt;"",E47&amp;" "&amp;ROUND(ABS(SUMIFS(G:G,A:A,A47,B:B,B47,C:C,C47,D:D,D47,E:E,E47))/1000,1)&amp;"K ",""))</f>
        <v/>
      </c>
      <c r="O47" s="1" t="str">
        <f ca="1">IFERROR(M_Concatener(INDIRECT(ADDRESS(IF(J47&lt;&gt;"",ROW(),0),14,,,)&amp;":"&amp;ADDRESS(IF(J47&lt;&gt;"",ROW()-J47+1,0),14,,,))),"")</f>
        <v/>
      </c>
      <c r="P47" s="1" t="str">
        <f>+IF(F47&amp;ROUND(G47/1000,1)=$O$3,"",F47&amp;ROUND(G47/1000,1))</f>
        <v>PAYROLL pour 9729;9,7</v>
      </c>
      <c r="Q47" s="2" t="str">
        <f ca="1">IFERROR(M_Concatener(INDIRECT(ADDRESS(IF(J47&lt;&gt;"",ROW(),0),16,,,)&amp;":"&amp;ADDRESS(IF(J47&lt;&gt;"",ROW()-J47+1,0),16,,,))),"")</f>
        <v/>
      </c>
      <c r="R47" s="1" t="str">
        <f t="shared" ca="1" si="5"/>
        <v/>
      </c>
      <c r="T47" s="1" t="str">
        <f>IF(N47=MAX(COUNTIFS(H:H,H47)),P47&amp;S47,"")</f>
        <v/>
      </c>
    </row>
    <row r="48" spans="1:20" x14ac:dyDescent="0.25">
      <c r="A48" s="1">
        <f t="shared" si="6"/>
        <v>13</v>
      </c>
      <c r="B48" s="1" t="str">
        <f t="shared" si="0"/>
        <v>mag13</v>
      </c>
      <c r="C48" s="1" t="str">
        <f t="shared" si="1"/>
        <v>60610113</v>
      </c>
      <c r="D48" s="1" t="str">
        <f t="shared" si="2"/>
        <v>Dept13</v>
      </c>
      <c r="E48" s="1" t="s">
        <v>10</v>
      </c>
      <c r="F48" s="1" t="str">
        <f t="shared" si="3"/>
        <v>PAYROLL pour 1370;</v>
      </c>
      <c r="G48" s="4">
        <v>1370</v>
      </c>
      <c r="H48" s="4" t="str">
        <f t="shared" si="4"/>
        <v>13mag1360610113Dept13</v>
      </c>
      <c r="I48" s="1">
        <f>+COUNTIFS(H$1:H48,H48)</f>
        <v>11</v>
      </c>
      <c r="J48" s="1">
        <f>IF(I48=COUNTIFS(H:H,H48),I48,"")</f>
        <v>11</v>
      </c>
      <c r="K48" s="4" t="str">
        <f t="shared" si="7"/>
        <v>13mag1360610113Dept13PAYROLL</v>
      </c>
      <c r="L48" s="1">
        <f>+COUNTIFS(K$1:K48,K48)</f>
        <v>3</v>
      </c>
      <c r="M48" s="1">
        <f>IF(L48=COUNTIFS(K:K,K48),L48,"")</f>
        <v>3</v>
      </c>
      <c r="N48" s="5" t="str">
        <f>+IF(IF(M48&lt;&gt;"",E48&amp;" "&amp;ROUND(ABS(SUMIFS(G:G,A:A,A48,B:B,B48,C:C,C48,D:D,D48,E:E,E48))/1000,1)&amp;"K ","")="(vide) 0K ","",IF(M48&lt;&gt;"",E48&amp;" "&amp;ROUND(ABS(SUMIFS(G:G,A:A,A48,B:B,B48,C:C,C48,D:D,D48,E:E,E48))/1000,1)&amp;"K ",""))</f>
        <v xml:space="preserve">PAYROLL 17,6K </v>
      </c>
      <c r="O48" s="1" t="str">
        <f ca="1">IFERROR(M_Concatener(INDIRECT(ADDRESS(IF(J48&lt;&gt;"",ROW(),0),14,,,)&amp;":"&amp;ADDRESS(IF(J48&lt;&gt;"",ROW()-J48+1,0),14,,,))),"")</f>
        <v xml:space="preserve">EAU DE VENDEE 44,1K GDF 30,1K PAYROLL 17,6K </v>
      </c>
      <c r="P48" s="1" t="str">
        <f>+IF(F48&amp;ROUND(G48/1000,1)=$O$3,"",F48&amp;ROUND(G48/1000,1))</f>
        <v>PAYROLL pour 1370;1,4</v>
      </c>
      <c r="Q48" s="2" t="str">
        <f ca="1">IFERROR(M_Concatener(INDIRECT(ADDRESS(IF(J48&lt;&gt;"",ROW(),0),16,,,)&amp;":"&amp;ADDRESS(IF(J48&lt;&gt;"",ROW()-J48+1,0),16,,,))),"")</f>
        <v>EAU DE VENDEE pour 13044;13EAU DE VENDEE pour 1822;1,8EAU DE VENDEE pour 14795;14,8EAU DE VENDEE pour 2725;2,7EAU DE VENDEE pour 11664;11,7GDF pour 11135;11,1GDF pour 13930;13,9GDF pour 5069;5,1PAYROLL pour 6489;6,5PAYROLL pour 9729;9,7PAYROLL pour 1370;1,4</v>
      </c>
      <c r="R48" s="1" t="str">
        <f t="shared" ca="1" si="5"/>
        <v>EAU DE VENDEE 44,1K GDF 30,1K PAYROLL 17,6K EAU DE VENDEE pour 13044;13EAU DE VENDEE pour 1822;1,8EAU DE VENDEE pour 14795;14,8EAU DE VENDEE pour 2725;2,7EAU DE VENDEE pour 11664;11,7GDF pour 11135;11,1GDF pour 13930;13,9GDF pour 5069;5,1PAYROLL pour 6489;6,5PAYROLL pour 9729;9,7PAYROLL pour 1370;1,4</v>
      </c>
      <c r="T48" s="1" t="str">
        <f>IF(N48=MAX(COUNTIFS(H:H,H48)),P48&amp;S48,"")</f>
        <v/>
      </c>
    </row>
    <row r="49" spans="1:20" x14ac:dyDescent="0.25">
      <c r="A49" s="1">
        <f t="shared" si="6"/>
        <v>14</v>
      </c>
      <c r="B49" s="1" t="str">
        <f t="shared" si="0"/>
        <v>mag14</v>
      </c>
      <c r="C49" s="1" t="str">
        <f t="shared" si="1"/>
        <v>60610114</v>
      </c>
      <c r="D49" s="1" t="str">
        <f t="shared" si="2"/>
        <v>Dept14</v>
      </c>
      <c r="E49" s="1" t="s">
        <v>8</v>
      </c>
      <c r="F49" s="1" t="str">
        <f t="shared" si="3"/>
        <v>EAU DE VENDEE pour 14175;</v>
      </c>
      <c r="G49" s="4">
        <v>14175</v>
      </c>
      <c r="H49" s="4" t="str">
        <f t="shared" si="4"/>
        <v>14mag1460610114Dept14</v>
      </c>
      <c r="I49" s="1">
        <f>+COUNTIFS(H$1:H49,H49)</f>
        <v>1</v>
      </c>
      <c r="J49" s="1" t="str">
        <f>IF(I49=COUNTIFS(H:H,H49),I49,"")</f>
        <v/>
      </c>
      <c r="K49" s="4" t="str">
        <f t="shared" si="7"/>
        <v>14mag1460610114Dept14EAU DE VENDEE</v>
      </c>
      <c r="L49" s="1">
        <f>+COUNTIFS(K$1:K49,K49)</f>
        <v>1</v>
      </c>
      <c r="M49" s="1" t="str">
        <f>IF(L49=COUNTIFS(K:K,K49),L49,"")</f>
        <v/>
      </c>
      <c r="N49" s="5" t="str">
        <f>+IF(IF(M49&lt;&gt;"",E49&amp;" "&amp;ROUND(ABS(SUMIFS(G:G,A:A,A49,B:B,B49,C:C,C49,D:D,D49,E:E,E49))/1000,1)&amp;"K ","")="(vide) 0K ","",IF(M49&lt;&gt;"",E49&amp;" "&amp;ROUND(ABS(SUMIFS(G:G,A:A,A49,B:B,B49,C:C,C49,D:D,D49,E:E,E49))/1000,1)&amp;"K ",""))</f>
        <v/>
      </c>
      <c r="O49" s="1" t="str">
        <f ca="1">IFERROR(M_Concatener(INDIRECT(ADDRESS(IF(J49&lt;&gt;"",ROW(),0),14,,,)&amp;":"&amp;ADDRESS(IF(J49&lt;&gt;"",ROW()-J49+1,0),14,,,))),"")</f>
        <v/>
      </c>
      <c r="P49" s="1" t="str">
        <f>+IF(F49&amp;ROUND(G49/1000,1)=$O$3,"",F49&amp;ROUND(G49/1000,1))</f>
        <v>EAU DE VENDEE pour 14175;14,2</v>
      </c>
      <c r="Q49" s="2" t="str">
        <f ca="1">IFERROR(M_Concatener(INDIRECT(ADDRESS(IF(J49&lt;&gt;"",ROW(),0),16,,,)&amp;":"&amp;ADDRESS(IF(J49&lt;&gt;"",ROW()-J49+1,0),16,,,))),"")</f>
        <v/>
      </c>
      <c r="R49" s="1" t="str">
        <f t="shared" ca="1" si="5"/>
        <v/>
      </c>
      <c r="T49" s="1" t="str">
        <f>IF(N49=MAX(COUNTIFS(H:H,H49)),P49&amp;S49,"")</f>
        <v/>
      </c>
    </row>
    <row r="50" spans="1:20" x14ac:dyDescent="0.25">
      <c r="A50" s="1">
        <f t="shared" si="6"/>
        <v>14</v>
      </c>
      <c r="B50" s="1" t="str">
        <f t="shared" si="0"/>
        <v>mag14</v>
      </c>
      <c r="C50" s="1" t="str">
        <f t="shared" si="1"/>
        <v>60610114</v>
      </c>
      <c r="D50" s="1" t="str">
        <f t="shared" si="2"/>
        <v>Dept14</v>
      </c>
      <c r="E50" s="1" t="s">
        <v>8</v>
      </c>
      <c r="F50" s="1" t="str">
        <f t="shared" si="3"/>
        <v>EAU DE VENDEE pour 2719;</v>
      </c>
      <c r="G50" s="4">
        <v>2719</v>
      </c>
      <c r="H50" s="4" t="str">
        <f t="shared" si="4"/>
        <v>14mag1460610114Dept14</v>
      </c>
      <c r="I50" s="1">
        <f>+COUNTIFS(H$1:H50,H50)</f>
        <v>2</v>
      </c>
      <c r="J50" s="1" t="str">
        <f>IF(I50=COUNTIFS(H:H,H50),I50,"")</f>
        <v/>
      </c>
      <c r="K50" s="4" t="str">
        <f t="shared" si="7"/>
        <v>14mag1460610114Dept14EAU DE VENDEE</v>
      </c>
      <c r="L50" s="1">
        <f>+COUNTIFS(K$1:K50,K50)</f>
        <v>2</v>
      </c>
      <c r="M50" s="1" t="str">
        <f>IF(L50=COUNTIFS(K:K,K50),L50,"")</f>
        <v/>
      </c>
      <c r="N50" s="5" t="str">
        <f>+IF(IF(M50&lt;&gt;"",E50&amp;" "&amp;ROUND(ABS(SUMIFS(G:G,A:A,A50,B:B,B50,C:C,C50,D:D,D50,E:E,E50))/1000,1)&amp;"K ","")="(vide) 0K ","",IF(M50&lt;&gt;"",E50&amp;" "&amp;ROUND(ABS(SUMIFS(G:G,A:A,A50,B:B,B50,C:C,C50,D:D,D50,E:E,E50))/1000,1)&amp;"K ",""))</f>
        <v/>
      </c>
      <c r="O50" s="1" t="str">
        <f ca="1">IFERROR(M_Concatener(INDIRECT(ADDRESS(IF(J50&lt;&gt;"",ROW(),0),14,,,)&amp;":"&amp;ADDRESS(IF(J50&lt;&gt;"",ROW()-J50+1,0),14,,,))),"")</f>
        <v/>
      </c>
      <c r="P50" s="1" t="str">
        <f>+IF(F50&amp;ROUND(G50/1000,1)=$O$3,"",F50&amp;ROUND(G50/1000,1))</f>
        <v>EAU DE VENDEE pour 2719;2,7</v>
      </c>
      <c r="Q50" s="2" t="str">
        <f ca="1">IFERROR(M_Concatener(INDIRECT(ADDRESS(IF(J50&lt;&gt;"",ROW(),0),16,,,)&amp;":"&amp;ADDRESS(IF(J50&lt;&gt;"",ROW()-J50+1,0),16,,,))),"")</f>
        <v/>
      </c>
      <c r="R50" s="1" t="str">
        <f t="shared" ca="1" si="5"/>
        <v/>
      </c>
      <c r="T50" s="1" t="str">
        <f>IF(N50=MAX(COUNTIFS(H:H,H50)),P50&amp;S50,"")</f>
        <v/>
      </c>
    </row>
    <row r="51" spans="1:20" x14ac:dyDescent="0.25">
      <c r="A51" s="1">
        <f t="shared" si="6"/>
        <v>14</v>
      </c>
      <c r="B51" s="1" t="str">
        <f t="shared" si="0"/>
        <v>mag14</v>
      </c>
      <c r="C51" s="1" t="str">
        <f t="shared" si="1"/>
        <v>60610114</v>
      </c>
      <c r="D51" s="1" t="str">
        <f t="shared" si="2"/>
        <v>Dept14</v>
      </c>
      <c r="E51" s="1" t="s">
        <v>8</v>
      </c>
      <c r="F51" s="1" t="str">
        <f t="shared" si="3"/>
        <v>EAU DE VENDEE pour 7267;</v>
      </c>
      <c r="G51" s="4">
        <v>7267</v>
      </c>
      <c r="H51" s="4" t="str">
        <f t="shared" si="4"/>
        <v>14mag1460610114Dept14</v>
      </c>
      <c r="I51" s="1">
        <f>+COUNTIFS(H$1:H51,H51)</f>
        <v>3</v>
      </c>
      <c r="J51" s="1" t="str">
        <f>IF(I51=COUNTIFS(H:H,H51),I51,"")</f>
        <v/>
      </c>
      <c r="K51" s="4" t="str">
        <f t="shared" si="7"/>
        <v>14mag1460610114Dept14EAU DE VENDEE</v>
      </c>
      <c r="L51" s="1">
        <f>+COUNTIFS(K$1:K51,K51)</f>
        <v>3</v>
      </c>
      <c r="M51" s="1" t="str">
        <f>IF(L51=COUNTIFS(K:K,K51),L51,"")</f>
        <v/>
      </c>
      <c r="N51" s="5" t="str">
        <f>+IF(IF(M51&lt;&gt;"",E51&amp;" "&amp;ROUND(ABS(SUMIFS(G:G,A:A,A51,B:B,B51,C:C,C51,D:D,D51,E:E,E51))/1000,1)&amp;"K ","")="(vide) 0K ","",IF(M51&lt;&gt;"",E51&amp;" "&amp;ROUND(ABS(SUMIFS(G:G,A:A,A51,B:B,B51,C:C,C51,D:D,D51,E:E,E51))/1000,1)&amp;"K ",""))</f>
        <v/>
      </c>
      <c r="O51" s="1" t="str">
        <f ca="1">IFERROR(M_Concatener(INDIRECT(ADDRESS(IF(J51&lt;&gt;"",ROW(),0),14,,,)&amp;":"&amp;ADDRESS(IF(J51&lt;&gt;"",ROW()-J51+1,0),14,,,))),"")</f>
        <v/>
      </c>
      <c r="P51" s="1" t="str">
        <f>+IF(F51&amp;ROUND(G51/1000,1)=$O$3,"",F51&amp;ROUND(G51/1000,1))</f>
        <v>EAU DE VENDEE pour 7267;7,3</v>
      </c>
      <c r="Q51" s="2" t="str">
        <f ca="1">IFERROR(M_Concatener(INDIRECT(ADDRESS(IF(J51&lt;&gt;"",ROW(),0),16,,,)&amp;":"&amp;ADDRESS(IF(J51&lt;&gt;"",ROW()-J51+1,0),16,,,))),"")</f>
        <v/>
      </c>
      <c r="R51" s="1" t="str">
        <f t="shared" ca="1" si="5"/>
        <v/>
      </c>
      <c r="T51" s="1" t="str">
        <f>IF(N51=MAX(COUNTIFS(H:H,H51)),P51&amp;S51,"")</f>
        <v/>
      </c>
    </row>
    <row r="52" spans="1:20" x14ac:dyDescent="0.25">
      <c r="A52" s="1">
        <f t="shared" si="6"/>
        <v>14</v>
      </c>
      <c r="B52" s="1" t="str">
        <f t="shared" si="0"/>
        <v>mag14</v>
      </c>
      <c r="C52" s="1" t="str">
        <f t="shared" si="1"/>
        <v>60610114</v>
      </c>
      <c r="D52" s="1" t="str">
        <f t="shared" si="2"/>
        <v>Dept14</v>
      </c>
      <c r="E52" s="1" t="s">
        <v>8</v>
      </c>
      <c r="F52" s="1" t="str">
        <f t="shared" si="3"/>
        <v>EAU DE VENDEE pour 12549;</v>
      </c>
      <c r="G52" s="4">
        <v>12549</v>
      </c>
      <c r="H52" s="4" t="str">
        <f t="shared" si="4"/>
        <v>14mag1460610114Dept14</v>
      </c>
      <c r="I52" s="1">
        <f>+COUNTIFS(H$1:H52,H52)</f>
        <v>4</v>
      </c>
      <c r="J52" s="1" t="str">
        <f>IF(I52=COUNTIFS(H:H,H52),I52,"")</f>
        <v/>
      </c>
      <c r="K52" s="4" t="str">
        <f t="shared" si="7"/>
        <v>14mag1460610114Dept14EAU DE VENDEE</v>
      </c>
      <c r="L52" s="1">
        <f>+COUNTIFS(K$1:K52,K52)</f>
        <v>4</v>
      </c>
      <c r="M52" s="1" t="str">
        <f>IF(L52=COUNTIFS(K:K,K52),L52,"")</f>
        <v/>
      </c>
      <c r="N52" s="5" t="str">
        <f>+IF(IF(M52&lt;&gt;"",E52&amp;" "&amp;ROUND(ABS(SUMIFS(G:G,A:A,A52,B:B,B52,C:C,C52,D:D,D52,E:E,E52))/1000,1)&amp;"K ","")="(vide) 0K ","",IF(M52&lt;&gt;"",E52&amp;" "&amp;ROUND(ABS(SUMIFS(G:G,A:A,A52,B:B,B52,C:C,C52,D:D,D52,E:E,E52))/1000,1)&amp;"K ",""))</f>
        <v/>
      </c>
      <c r="O52" s="1" t="str">
        <f ca="1">IFERROR(M_Concatener(INDIRECT(ADDRESS(IF(J52&lt;&gt;"",ROW(),0),14,,,)&amp;":"&amp;ADDRESS(IF(J52&lt;&gt;"",ROW()-J52+1,0),14,,,))),"")</f>
        <v/>
      </c>
      <c r="P52" s="1" t="str">
        <f>+IF(F52&amp;ROUND(G52/1000,1)=$O$3,"",F52&amp;ROUND(G52/1000,1))</f>
        <v>EAU DE VENDEE pour 12549;12,5</v>
      </c>
      <c r="Q52" s="2" t="str">
        <f ca="1">IFERROR(M_Concatener(INDIRECT(ADDRESS(IF(J52&lt;&gt;"",ROW(),0),16,,,)&amp;":"&amp;ADDRESS(IF(J52&lt;&gt;"",ROW()-J52+1,0),16,,,))),"")</f>
        <v/>
      </c>
      <c r="R52" s="1" t="str">
        <f t="shared" ca="1" si="5"/>
        <v/>
      </c>
      <c r="T52" s="1" t="str">
        <f>IF(N52=MAX(COUNTIFS(H:H,H52)),P52&amp;S52,"")</f>
        <v/>
      </c>
    </row>
    <row r="53" spans="1:20" x14ac:dyDescent="0.25">
      <c r="A53" s="1">
        <f t="shared" si="6"/>
        <v>14</v>
      </c>
      <c r="B53" s="1" t="str">
        <f t="shared" si="0"/>
        <v>mag14</v>
      </c>
      <c r="C53" s="1" t="str">
        <f t="shared" si="1"/>
        <v>60610114</v>
      </c>
      <c r="D53" s="1" t="str">
        <f t="shared" si="2"/>
        <v>Dept14</v>
      </c>
      <c r="E53" s="1" t="s">
        <v>8</v>
      </c>
      <c r="F53" s="1" t="str">
        <f t="shared" si="3"/>
        <v>EAU DE VENDEE pour 5619;</v>
      </c>
      <c r="G53" s="4">
        <v>5619</v>
      </c>
      <c r="H53" s="4" t="str">
        <f t="shared" si="4"/>
        <v>14mag1460610114Dept14</v>
      </c>
      <c r="I53" s="1">
        <f>+COUNTIFS(H$1:H53,H53)</f>
        <v>5</v>
      </c>
      <c r="J53" s="1" t="str">
        <f>IF(I53=COUNTIFS(H:H,H53),I53,"")</f>
        <v/>
      </c>
      <c r="K53" s="4" t="str">
        <f t="shared" si="7"/>
        <v>14mag1460610114Dept14EAU DE VENDEE</v>
      </c>
      <c r="L53" s="1">
        <f>+COUNTIFS(K$1:K53,K53)</f>
        <v>5</v>
      </c>
      <c r="M53" s="1">
        <f>IF(L53=COUNTIFS(K:K,K53),L53,"")</f>
        <v>5</v>
      </c>
      <c r="N53" s="5" t="str">
        <f>+IF(IF(M53&lt;&gt;"",E53&amp;" "&amp;ROUND(ABS(SUMIFS(G:G,A:A,A53,B:B,B53,C:C,C53,D:D,D53,E:E,E53))/1000,1)&amp;"K ","")="(vide) 0K ","",IF(M53&lt;&gt;"",E53&amp;" "&amp;ROUND(ABS(SUMIFS(G:G,A:A,A53,B:B,B53,C:C,C53,D:D,D53,E:E,E53))/1000,1)&amp;"K ",""))</f>
        <v xml:space="preserve">EAU DE VENDEE 42,3K </v>
      </c>
      <c r="O53" s="1" t="str">
        <f ca="1">IFERROR(M_Concatener(INDIRECT(ADDRESS(IF(J53&lt;&gt;"",ROW(),0),14,,,)&amp;":"&amp;ADDRESS(IF(J53&lt;&gt;"",ROW()-J53+1,0),14,,,))),"")</f>
        <v/>
      </c>
      <c r="P53" s="1" t="str">
        <f>+IF(F53&amp;ROUND(G53/1000,1)=$O$3,"",F53&amp;ROUND(G53/1000,1))</f>
        <v>EAU DE VENDEE pour 5619;5,6</v>
      </c>
      <c r="Q53" s="2" t="str">
        <f ca="1">IFERROR(M_Concatener(INDIRECT(ADDRESS(IF(J53&lt;&gt;"",ROW(),0),16,,,)&amp;":"&amp;ADDRESS(IF(J53&lt;&gt;"",ROW()-J53+1,0),16,,,))),"")</f>
        <v/>
      </c>
      <c r="R53" s="1" t="str">
        <f t="shared" ca="1" si="5"/>
        <v/>
      </c>
      <c r="T53" s="1" t="str">
        <f>IF(N53=MAX(COUNTIFS(H:H,H53)),P53&amp;S53,"")</f>
        <v/>
      </c>
    </row>
    <row r="54" spans="1:20" x14ac:dyDescent="0.25">
      <c r="A54" s="1">
        <f t="shared" si="6"/>
        <v>14</v>
      </c>
      <c r="B54" s="1" t="str">
        <f t="shared" si="0"/>
        <v>mag14</v>
      </c>
      <c r="C54" s="1" t="str">
        <f t="shared" si="1"/>
        <v>60610114</v>
      </c>
      <c r="D54" s="1" t="str">
        <f t="shared" si="2"/>
        <v>Dept14</v>
      </c>
      <c r="E54" s="1" t="s">
        <v>9</v>
      </c>
      <c r="F54" s="1" t="str">
        <f t="shared" si="3"/>
        <v>GDF pour 8268;</v>
      </c>
      <c r="G54" s="4">
        <v>8268</v>
      </c>
      <c r="H54" s="4" t="str">
        <f t="shared" si="4"/>
        <v>14mag1460610114Dept14</v>
      </c>
      <c r="I54" s="1">
        <f>+COUNTIFS(H$1:H54,H54)</f>
        <v>6</v>
      </c>
      <c r="J54" s="1" t="str">
        <f>IF(I54=COUNTIFS(H:H,H54),I54,"")</f>
        <v/>
      </c>
      <c r="K54" s="4" t="str">
        <f t="shared" si="7"/>
        <v>14mag1460610114Dept14GDF</v>
      </c>
      <c r="L54" s="1">
        <f>+COUNTIFS(K$1:K54,K54)</f>
        <v>1</v>
      </c>
      <c r="M54" s="1" t="str">
        <f>IF(L54=COUNTIFS(K:K,K54),L54,"")</f>
        <v/>
      </c>
      <c r="N54" s="5" t="str">
        <f>+IF(IF(M54&lt;&gt;"",E54&amp;" "&amp;ROUND(ABS(SUMIFS(G:G,A:A,A54,B:B,B54,C:C,C54,D:D,D54,E:E,E54))/1000,1)&amp;"K ","")="(vide) 0K ","",IF(M54&lt;&gt;"",E54&amp;" "&amp;ROUND(ABS(SUMIFS(G:G,A:A,A54,B:B,B54,C:C,C54,D:D,D54,E:E,E54))/1000,1)&amp;"K ",""))</f>
        <v/>
      </c>
      <c r="O54" s="1" t="str">
        <f ca="1">IFERROR(M_Concatener(INDIRECT(ADDRESS(IF(J54&lt;&gt;"",ROW(),0),14,,,)&amp;":"&amp;ADDRESS(IF(J54&lt;&gt;"",ROW()-J54+1,0),14,,,))),"")</f>
        <v/>
      </c>
      <c r="P54" s="1" t="str">
        <f>+IF(F54&amp;ROUND(G54/1000,1)=$O$3,"",F54&amp;ROUND(G54/1000,1))</f>
        <v>GDF pour 8268;8,3</v>
      </c>
      <c r="Q54" s="2" t="str">
        <f ca="1">IFERROR(M_Concatener(INDIRECT(ADDRESS(IF(J54&lt;&gt;"",ROW(),0),16,,,)&amp;":"&amp;ADDRESS(IF(J54&lt;&gt;"",ROW()-J54+1,0),16,,,))),"")</f>
        <v/>
      </c>
      <c r="R54" s="1" t="str">
        <f t="shared" ca="1" si="5"/>
        <v/>
      </c>
      <c r="T54" s="1" t="str">
        <f>IF(N54=MAX(COUNTIFS(H:H,H54)),P54&amp;S54,"")</f>
        <v/>
      </c>
    </row>
    <row r="55" spans="1:20" x14ac:dyDescent="0.25">
      <c r="A55" s="1">
        <f t="shared" si="6"/>
        <v>14</v>
      </c>
      <c r="B55" s="1" t="str">
        <f t="shared" si="0"/>
        <v>mag14</v>
      </c>
      <c r="C55" s="1" t="str">
        <f t="shared" si="1"/>
        <v>60610114</v>
      </c>
      <c r="D55" s="1" t="str">
        <f t="shared" si="2"/>
        <v>Dept14</v>
      </c>
      <c r="E55" s="1" t="s">
        <v>9</v>
      </c>
      <c r="F55" s="1" t="str">
        <f t="shared" si="3"/>
        <v>GDF pour 8735;</v>
      </c>
      <c r="G55" s="4">
        <v>8735</v>
      </c>
      <c r="H55" s="4" t="str">
        <f t="shared" si="4"/>
        <v>14mag1460610114Dept14</v>
      </c>
      <c r="I55" s="1">
        <f>+COUNTIFS(H$1:H55,H55)</f>
        <v>7</v>
      </c>
      <c r="J55" s="1" t="str">
        <f>IF(I55=COUNTIFS(H:H,H55),I55,"")</f>
        <v/>
      </c>
      <c r="K55" s="4" t="str">
        <f t="shared" si="7"/>
        <v>14mag1460610114Dept14GDF</v>
      </c>
      <c r="L55" s="1">
        <f>+COUNTIFS(K$1:K55,K55)</f>
        <v>2</v>
      </c>
      <c r="M55" s="1" t="str">
        <f>IF(L55=COUNTIFS(K:K,K55),L55,"")</f>
        <v/>
      </c>
      <c r="N55" s="5" t="str">
        <f>+IF(IF(M55&lt;&gt;"",E55&amp;" "&amp;ROUND(ABS(SUMIFS(G:G,A:A,A55,B:B,B55,C:C,C55,D:D,D55,E:E,E55))/1000,1)&amp;"K ","")="(vide) 0K ","",IF(M55&lt;&gt;"",E55&amp;" "&amp;ROUND(ABS(SUMIFS(G:G,A:A,A55,B:B,B55,C:C,C55,D:D,D55,E:E,E55))/1000,1)&amp;"K ",""))</f>
        <v/>
      </c>
      <c r="O55" s="1" t="str">
        <f ca="1">IFERROR(M_Concatener(INDIRECT(ADDRESS(IF(J55&lt;&gt;"",ROW(),0),14,,,)&amp;":"&amp;ADDRESS(IF(J55&lt;&gt;"",ROW()-J55+1,0),14,,,))),"")</f>
        <v/>
      </c>
      <c r="P55" s="1" t="str">
        <f>+IF(F55&amp;ROUND(G55/1000,1)=$O$3,"",F55&amp;ROUND(G55/1000,1))</f>
        <v>GDF pour 8735;8,7</v>
      </c>
      <c r="Q55" s="2" t="str">
        <f ca="1">IFERROR(M_Concatener(INDIRECT(ADDRESS(IF(J55&lt;&gt;"",ROW(),0),16,,,)&amp;":"&amp;ADDRESS(IF(J55&lt;&gt;"",ROW()-J55+1,0),16,,,))),"")</f>
        <v/>
      </c>
      <c r="R55" s="1" t="str">
        <f t="shared" ca="1" si="5"/>
        <v/>
      </c>
      <c r="T55" s="1" t="str">
        <f>IF(N55=MAX(COUNTIFS(H:H,H55)),P55&amp;S55,"")</f>
        <v/>
      </c>
    </row>
    <row r="56" spans="1:20" x14ac:dyDescent="0.25">
      <c r="A56" s="1">
        <f t="shared" si="6"/>
        <v>14</v>
      </c>
      <c r="B56" s="1" t="str">
        <f t="shared" si="0"/>
        <v>mag14</v>
      </c>
      <c r="C56" s="1" t="str">
        <f t="shared" si="1"/>
        <v>60610114</v>
      </c>
      <c r="D56" s="1" t="str">
        <f t="shared" si="2"/>
        <v>Dept14</v>
      </c>
      <c r="E56" s="1" t="s">
        <v>9</v>
      </c>
      <c r="F56" s="1" t="str">
        <f t="shared" si="3"/>
        <v>GDF pour 12741;</v>
      </c>
      <c r="G56" s="4">
        <v>12741</v>
      </c>
      <c r="H56" s="4" t="str">
        <f t="shared" si="4"/>
        <v>14mag1460610114Dept14</v>
      </c>
      <c r="I56" s="1">
        <f>+COUNTIFS(H$1:H56,H56)</f>
        <v>8</v>
      </c>
      <c r="J56" s="1" t="str">
        <f>IF(I56=COUNTIFS(H:H,H56),I56,"")</f>
        <v/>
      </c>
      <c r="K56" s="4" t="str">
        <f t="shared" si="7"/>
        <v>14mag1460610114Dept14GDF</v>
      </c>
      <c r="L56" s="1">
        <f>+COUNTIFS(K$1:K56,K56)</f>
        <v>3</v>
      </c>
      <c r="M56" s="1">
        <f>IF(L56=COUNTIFS(K:K,K56),L56,"")</f>
        <v>3</v>
      </c>
      <c r="N56" s="5" t="str">
        <f>+IF(IF(M56&lt;&gt;"",E56&amp;" "&amp;ROUND(ABS(SUMIFS(G:G,A:A,A56,B:B,B56,C:C,C56,D:D,D56,E:E,E56))/1000,1)&amp;"K ","")="(vide) 0K ","",IF(M56&lt;&gt;"",E56&amp;" "&amp;ROUND(ABS(SUMIFS(G:G,A:A,A56,B:B,B56,C:C,C56,D:D,D56,E:E,E56))/1000,1)&amp;"K ",""))</f>
        <v xml:space="preserve">GDF 29,7K </v>
      </c>
      <c r="O56" s="1" t="str">
        <f ca="1">IFERROR(M_Concatener(INDIRECT(ADDRESS(IF(J56&lt;&gt;"",ROW(),0),14,,,)&amp;":"&amp;ADDRESS(IF(J56&lt;&gt;"",ROW()-J56+1,0),14,,,))),"")</f>
        <v/>
      </c>
      <c r="P56" s="1" t="str">
        <f>+IF(F56&amp;ROUND(G56/1000,1)=$O$3,"",F56&amp;ROUND(G56/1000,1))</f>
        <v>GDF pour 12741;12,7</v>
      </c>
      <c r="Q56" s="2" t="str">
        <f ca="1">IFERROR(M_Concatener(INDIRECT(ADDRESS(IF(J56&lt;&gt;"",ROW(),0),16,,,)&amp;":"&amp;ADDRESS(IF(J56&lt;&gt;"",ROW()-J56+1,0),16,,,))),"")</f>
        <v/>
      </c>
      <c r="R56" s="1" t="str">
        <f t="shared" ca="1" si="5"/>
        <v/>
      </c>
      <c r="T56" s="1" t="str">
        <f>IF(N56=MAX(COUNTIFS(H:H,H56)),P56&amp;S56,"")</f>
        <v/>
      </c>
    </row>
    <row r="57" spans="1:20" x14ac:dyDescent="0.25">
      <c r="A57" s="1">
        <f t="shared" si="6"/>
        <v>14</v>
      </c>
      <c r="B57" s="1" t="str">
        <f t="shared" si="0"/>
        <v>mag14</v>
      </c>
      <c r="C57" s="1" t="str">
        <f t="shared" si="1"/>
        <v>60610114</v>
      </c>
      <c r="D57" s="1" t="str">
        <f t="shared" si="2"/>
        <v>Dept14</v>
      </c>
      <c r="E57" s="1" t="s">
        <v>10</v>
      </c>
      <c r="F57" s="1" t="str">
        <f t="shared" si="3"/>
        <v>PAYROLL pour 8225;</v>
      </c>
      <c r="G57" s="4">
        <v>8225</v>
      </c>
      <c r="H57" s="4" t="str">
        <f t="shared" si="4"/>
        <v>14mag1460610114Dept14</v>
      </c>
      <c r="I57" s="1">
        <f>+COUNTIFS(H$1:H57,H57)</f>
        <v>9</v>
      </c>
      <c r="J57" s="1" t="str">
        <f>IF(I57=COUNTIFS(H:H,H57),I57,"")</f>
        <v/>
      </c>
      <c r="K57" s="4" t="str">
        <f t="shared" si="7"/>
        <v>14mag1460610114Dept14PAYROLL</v>
      </c>
      <c r="L57" s="1">
        <f>+COUNTIFS(K$1:K57,K57)</f>
        <v>1</v>
      </c>
      <c r="M57" s="1" t="str">
        <f>IF(L57=COUNTIFS(K:K,K57),L57,"")</f>
        <v/>
      </c>
      <c r="N57" s="5" t="str">
        <f>+IF(IF(M57&lt;&gt;"",E57&amp;" "&amp;ROUND(ABS(SUMIFS(G:G,A:A,A57,B:B,B57,C:C,C57,D:D,D57,E:E,E57))/1000,1)&amp;"K ","")="(vide) 0K ","",IF(M57&lt;&gt;"",E57&amp;" "&amp;ROUND(ABS(SUMIFS(G:G,A:A,A57,B:B,B57,C:C,C57,D:D,D57,E:E,E57))/1000,1)&amp;"K ",""))</f>
        <v/>
      </c>
      <c r="O57" s="1" t="str">
        <f ca="1">IFERROR(M_Concatener(INDIRECT(ADDRESS(IF(J57&lt;&gt;"",ROW(),0),14,,,)&amp;":"&amp;ADDRESS(IF(J57&lt;&gt;"",ROW()-J57+1,0),14,,,))),"")</f>
        <v/>
      </c>
      <c r="P57" s="1" t="str">
        <f>+IF(F57&amp;ROUND(G57/1000,1)=$O$3,"",F57&amp;ROUND(G57/1000,1))</f>
        <v>PAYROLL pour 8225;8,2</v>
      </c>
      <c r="Q57" s="2" t="str">
        <f ca="1">IFERROR(M_Concatener(INDIRECT(ADDRESS(IF(J57&lt;&gt;"",ROW(),0),16,,,)&amp;":"&amp;ADDRESS(IF(J57&lt;&gt;"",ROW()-J57+1,0),16,,,))),"")</f>
        <v/>
      </c>
      <c r="R57" s="1" t="str">
        <f t="shared" ca="1" si="5"/>
        <v/>
      </c>
      <c r="T57" s="1" t="str">
        <f>IF(N57=MAX(COUNTIFS(H:H,H57)),P57&amp;S57,"")</f>
        <v/>
      </c>
    </row>
    <row r="58" spans="1:20" x14ac:dyDescent="0.25">
      <c r="A58" s="1">
        <f t="shared" si="6"/>
        <v>14</v>
      </c>
      <c r="B58" s="1" t="str">
        <f t="shared" si="0"/>
        <v>mag14</v>
      </c>
      <c r="C58" s="1" t="str">
        <f t="shared" si="1"/>
        <v>60610114</v>
      </c>
      <c r="D58" s="1" t="str">
        <f t="shared" si="2"/>
        <v>Dept14</v>
      </c>
      <c r="E58" s="1" t="s">
        <v>10</v>
      </c>
      <c r="F58" s="1" t="str">
        <f t="shared" si="3"/>
        <v>PAYROLL pour 6128;</v>
      </c>
      <c r="G58" s="4">
        <v>6128</v>
      </c>
      <c r="H58" s="4" t="str">
        <f t="shared" si="4"/>
        <v>14mag1460610114Dept14</v>
      </c>
      <c r="I58" s="1">
        <f>+COUNTIFS(H$1:H58,H58)</f>
        <v>10</v>
      </c>
      <c r="J58" s="1" t="str">
        <f>IF(I58=COUNTIFS(H:H,H58),I58,"")</f>
        <v/>
      </c>
      <c r="K58" s="4" t="str">
        <f t="shared" si="7"/>
        <v>14mag1460610114Dept14PAYROLL</v>
      </c>
      <c r="L58" s="1">
        <f>+COUNTIFS(K$1:K58,K58)</f>
        <v>2</v>
      </c>
      <c r="M58" s="1" t="str">
        <f>IF(L58=COUNTIFS(K:K,K58),L58,"")</f>
        <v/>
      </c>
      <c r="N58" s="5" t="str">
        <f>+IF(IF(M58&lt;&gt;"",E58&amp;" "&amp;ROUND(ABS(SUMIFS(G:G,A:A,A58,B:B,B58,C:C,C58,D:D,D58,E:E,E58))/1000,1)&amp;"K ","")="(vide) 0K ","",IF(M58&lt;&gt;"",E58&amp;" "&amp;ROUND(ABS(SUMIFS(G:G,A:A,A58,B:B,B58,C:C,C58,D:D,D58,E:E,E58))/1000,1)&amp;"K ",""))</f>
        <v/>
      </c>
      <c r="O58" s="1" t="str">
        <f ca="1">IFERROR(M_Concatener(INDIRECT(ADDRESS(IF(J58&lt;&gt;"",ROW(),0),14,,,)&amp;":"&amp;ADDRESS(IF(J58&lt;&gt;"",ROW()-J58+1,0),14,,,))),"")</f>
        <v/>
      </c>
      <c r="P58" s="1" t="str">
        <f>+IF(F58&amp;ROUND(G58/1000,1)=$O$3,"",F58&amp;ROUND(G58/1000,1))</f>
        <v>PAYROLL pour 6128;6,1</v>
      </c>
      <c r="Q58" s="2" t="str">
        <f ca="1">IFERROR(M_Concatener(INDIRECT(ADDRESS(IF(J58&lt;&gt;"",ROW(),0),16,,,)&amp;":"&amp;ADDRESS(IF(J58&lt;&gt;"",ROW()-J58+1,0),16,,,))),"")</f>
        <v/>
      </c>
      <c r="R58" s="1" t="str">
        <f t="shared" ca="1" si="5"/>
        <v/>
      </c>
      <c r="T58" s="1" t="str">
        <f>IF(N58=MAX(COUNTIFS(H:H,H58)),P58&amp;S58,"")</f>
        <v/>
      </c>
    </row>
    <row r="59" spans="1:20" x14ac:dyDescent="0.25">
      <c r="A59" s="1">
        <f t="shared" si="6"/>
        <v>14</v>
      </c>
      <c r="B59" s="1" t="str">
        <f t="shared" si="0"/>
        <v>mag14</v>
      </c>
      <c r="C59" s="1" t="str">
        <f t="shared" si="1"/>
        <v>60610114</v>
      </c>
      <c r="D59" s="1" t="str">
        <f t="shared" si="2"/>
        <v>Dept14</v>
      </c>
      <c r="E59" s="1" t="s">
        <v>10</v>
      </c>
      <c r="F59" s="1" t="str">
        <f t="shared" si="3"/>
        <v>PAYROLL pour 5262;</v>
      </c>
      <c r="G59" s="4">
        <v>5262</v>
      </c>
      <c r="H59" s="4" t="str">
        <f t="shared" si="4"/>
        <v>14mag1460610114Dept14</v>
      </c>
      <c r="I59" s="1">
        <f>+COUNTIFS(H$1:H59,H59)</f>
        <v>11</v>
      </c>
      <c r="J59" s="1">
        <f>IF(I59=COUNTIFS(H:H,H59),I59,"")</f>
        <v>11</v>
      </c>
      <c r="K59" s="4" t="str">
        <f t="shared" si="7"/>
        <v>14mag1460610114Dept14PAYROLL</v>
      </c>
      <c r="L59" s="1">
        <f>+COUNTIFS(K$1:K59,K59)</f>
        <v>3</v>
      </c>
      <c r="M59" s="1">
        <f>IF(L59=COUNTIFS(K:K,K59),L59,"")</f>
        <v>3</v>
      </c>
      <c r="N59" s="5" t="str">
        <f>+IF(IF(M59&lt;&gt;"",E59&amp;" "&amp;ROUND(ABS(SUMIFS(G:G,A:A,A59,B:B,B59,C:C,C59,D:D,D59,E:E,E59))/1000,1)&amp;"K ","")="(vide) 0K ","",IF(M59&lt;&gt;"",E59&amp;" "&amp;ROUND(ABS(SUMIFS(G:G,A:A,A59,B:B,B59,C:C,C59,D:D,D59,E:E,E59))/1000,1)&amp;"K ",""))</f>
        <v xml:space="preserve">PAYROLL 19,6K </v>
      </c>
      <c r="O59" s="1" t="str">
        <f ca="1">IFERROR(M_Concatener(INDIRECT(ADDRESS(IF(J59&lt;&gt;"",ROW(),0),14,,,)&amp;":"&amp;ADDRESS(IF(J59&lt;&gt;"",ROW()-J59+1,0),14,,,))),"")</f>
        <v xml:space="preserve">EAU DE VENDEE 42,3K GDF 29,7K PAYROLL 19,6K </v>
      </c>
      <c r="P59" s="1" t="str">
        <f>+IF(F59&amp;ROUND(G59/1000,1)=$O$3,"",F59&amp;ROUND(G59/1000,1))</f>
        <v>PAYROLL pour 5262;5,3</v>
      </c>
      <c r="Q59" s="2" t="str">
        <f ca="1">IFERROR(M_Concatener(INDIRECT(ADDRESS(IF(J59&lt;&gt;"",ROW(),0),16,,,)&amp;":"&amp;ADDRESS(IF(J59&lt;&gt;"",ROW()-J59+1,0),16,,,))),"")</f>
        <v>EAU DE VENDEE pour 14175;14,2EAU DE VENDEE pour 2719;2,7EAU DE VENDEE pour 7267;7,3EAU DE VENDEE pour 12549;12,5EAU DE VENDEE pour 5619;5,6GDF pour 8268;8,3GDF pour 8735;8,7GDF pour 12741;12,7PAYROLL pour 8225;8,2PAYROLL pour 6128;6,1PAYROLL pour 5262;5,3</v>
      </c>
      <c r="R59" s="1" t="str">
        <f t="shared" ca="1" si="5"/>
        <v>EAU DE VENDEE 42,3K GDF 29,7K PAYROLL 19,6K EAU DE VENDEE pour 14175;14,2EAU DE VENDEE pour 2719;2,7EAU DE VENDEE pour 7267;7,3EAU DE VENDEE pour 12549;12,5EAU DE VENDEE pour 5619;5,6GDF pour 8268;8,3GDF pour 8735;8,7GDF pour 12741;12,7PAYROLL pour 8225;8,2PAYROLL pour 6128;6,1PAYROLL pour 5262;5,3</v>
      </c>
      <c r="T59" s="1" t="str">
        <f>IF(N59=MAX(COUNTIFS(H:H,H59)),P59&amp;S59,"")</f>
        <v/>
      </c>
    </row>
    <row r="60" spans="1:20" x14ac:dyDescent="0.25">
      <c r="A60" s="1">
        <f t="shared" si="6"/>
        <v>15</v>
      </c>
      <c r="B60" s="1" t="str">
        <f t="shared" si="0"/>
        <v>mag15</v>
      </c>
      <c r="C60" s="1" t="str">
        <f t="shared" si="1"/>
        <v>60610115</v>
      </c>
      <c r="D60" s="1" t="str">
        <f t="shared" si="2"/>
        <v>Dept15</v>
      </c>
      <c r="E60" s="1" t="s">
        <v>8</v>
      </c>
      <c r="F60" s="1" t="str">
        <f t="shared" si="3"/>
        <v>EAU DE VENDEE pour 2366;</v>
      </c>
      <c r="G60" s="4">
        <v>2366</v>
      </c>
      <c r="H60" s="4" t="str">
        <f t="shared" si="4"/>
        <v>15mag1560610115Dept15</v>
      </c>
      <c r="I60" s="1">
        <f>+COUNTIFS(H$1:H60,H60)</f>
        <v>1</v>
      </c>
      <c r="J60" s="1" t="str">
        <f>IF(I60=COUNTIFS(H:H,H60),I60,"")</f>
        <v/>
      </c>
      <c r="K60" s="4" t="str">
        <f t="shared" si="7"/>
        <v>15mag1560610115Dept15EAU DE VENDEE</v>
      </c>
      <c r="L60" s="1">
        <f>+COUNTIFS(K$1:K60,K60)</f>
        <v>1</v>
      </c>
      <c r="M60" s="1" t="str">
        <f>IF(L60=COUNTIFS(K:K,K60),L60,"")</f>
        <v/>
      </c>
      <c r="N60" s="5" t="str">
        <f>+IF(IF(M60&lt;&gt;"",E60&amp;" "&amp;ROUND(ABS(SUMIFS(G:G,A:A,A60,B:B,B60,C:C,C60,D:D,D60,E:E,E60))/1000,1)&amp;"K ","")="(vide) 0K ","",IF(M60&lt;&gt;"",E60&amp;" "&amp;ROUND(ABS(SUMIFS(G:G,A:A,A60,B:B,B60,C:C,C60,D:D,D60,E:E,E60))/1000,1)&amp;"K ",""))</f>
        <v/>
      </c>
      <c r="O60" s="1" t="str">
        <f ca="1">IFERROR(M_Concatener(INDIRECT(ADDRESS(IF(J60&lt;&gt;"",ROW(),0),14,,,)&amp;":"&amp;ADDRESS(IF(J60&lt;&gt;"",ROW()-J60+1,0),14,,,))),"")</f>
        <v/>
      </c>
      <c r="P60" s="1" t="str">
        <f>+IF(F60&amp;ROUND(G60/1000,1)=$O$3,"",F60&amp;ROUND(G60/1000,1))</f>
        <v>EAU DE VENDEE pour 2366;2,4</v>
      </c>
      <c r="Q60" s="2" t="str">
        <f ca="1">IFERROR(M_Concatener(INDIRECT(ADDRESS(IF(J60&lt;&gt;"",ROW(),0),16,,,)&amp;":"&amp;ADDRESS(IF(J60&lt;&gt;"",ROW()-J60+1,0),16,,,))),"")</f>
        <v/>
      </c>
      <c r="R60" s="1" t="str">
        <f t="shared" ca="1" si="5"/>
        <v/>
      </c>
      <c r="T60" s="1" t="str">
        <f>IF(N60=MAX(COUNTIFS(H:H,H60)),P60&amp;S60,"")</f>
        <v/>
      </c>
    </row>
    <row r="61" spans="1:20" x14ac:dyDescent="0.25">
      <c r="A61" s="1">
        <f t="shared" si="6"/>
        <v>15</v>
      </c>
      <c r="B61" s="1" t="str">
        <f t="shared" si="0"/>
        <v>mag15</v>
      </c>
      <c r="C61" s="1" t="str">
        <f t="shared" si="1"/>
        <v>60610115</v>
      </c>
      <c r="D61" s="1" t="str">
        <f t="shared" si="2"/>
        <v>Dept15</v>
      </c>
      <c r="E61" s="1" t="s">
        <v>8</v>
      </c>
      <c r="F61" s="1" t="str">
        <f t="shared" si="3"/>
        <v>EAU DE VENDEE pour 4753;</v>
      </c>
      <c r="G61" s="4">
        <v>4753</v>
      </c>
      <c r="H61" s="4" t="str">
        <f t="shared" si="4"/>
        <v>15mag1560610115Dept15</v>
      </c>
      <c r="I61" s="1">
        <f>+COUNTIFS(H$1:H61,H61)</f>
        <v>2</v>
      </c>
      <c r="J61" s="1" t="str">
        <f>IF(I61=COUNTIFS(H:H,H61),I61,"")</f>
        <v/>
      </c>
      <c r="K61" s="4" t="str">
        <f t="shared" si="7"/>
        <v>15mag1560610115Dept15EAU DE VENDEE</v>
      </c>
      <c r="L61" s="1">
        <f>+COUNTIFS(K$1:K61,K61)</f>
        <v>2</v>
      </c>
      <c r="M61" s="1" t="str">
        <f>IF(L61=COUNTIFS(K:K,K61),L61,"")</f>
        <v/>
      </c>
      <c r="N61" s="5" t="str">
        <f>+IF(IF(M61&lt;&gt;"",E61&amp;" "&amp;ROUND(ABS(SUMIFS(G:G,A:A,A61,B:B,B61,C:C,C61,D:D,D61,E:E,E61))/1000,1)&amp;"K ","")="(vide) 0K ","",IF(M61&lt;&gt;"",E61&amp;" "&amp;ROUND(ABS(SUMIFS(G:G,A:A,A61,B:B,B61,C:C,C61,D:D,D61,E:E,E61))/1000,1)&amp;"K ",""))</f>
        <v/>
      </c>
      <c r="O61" s="1" t="str">
        <f ca="1">IFERROR(M_Concatener(INDIRECT(ADDRESS(IF(J61&lt;&gt;"",ROW(),0),14,,,)&amp;":"&amp;ADDRESS(IF(J61&lt;&gt;"",ROW()-J61+1,0),14,,,))),"")</f>
        <v/>
      </c>
      <c r="P61" s="1" t="str">
        <f>+IF(F61&amp;ROUND(G61/1000,1)=$O$3,"",F61&amp;ROUND(G61/1000,1))</f>
        <v>EAU DE VENDEE pour 4753;4,8</v>
      </c>
      <c r="Q61" s="2" t="str">
        <f ca="1">IFERROR(M_Concatener(INDIRECT(ADDRESS(IF(J61&lt;&gt;"",ROW(),0),16,,,)&amp;":"&amp;ADDRESS(IF(J61&lt;&gt;"",ROW()-J61+1,0),16,,,))),"")</f>
        <v/>
      </c>
      <c r="R61" s="1" t="str">
        <f t="shared" ca="1" si="5"/>
        <v/>
      </c>
      <c r="T61" s="1" t="str">
        <f>IF(N61=MAX(COUNTIFS(H:H,H61)),P61&amp;S61,"")</f>
        <v/>
      </c>
    </row>
    <row r="62" spans="1:20" x14ac:dyDescent="0.25">
      <c r="A62" s="1">
        <f t="shared" si="6"/>
        <v>15</v>
      </c>
      <c r="B62" s="1" t="str">
        <f t="shared" si="0"/>
        <v>mag15</v>
      </c>
      <c r="C62" s="1" t="str">
        <f t="shared" si="1"/>
        <v>60610115</v>
      </c>
      <c r="D62" s="1" t="str">
        <f t="shared" si="2"/>
        <v>Dept15</v>
      </c>
      <c r="E62" s="1" t="s">
        <v>8</v>
      </c>
      <c r="F62" s="1" t="str">
        <f t="shared" si="3"/>
        <v>EAU DE VENDEE pour 14474;</v>
      </c>
      <c r="G62" s="4">
        <v>14474</v>
      </c>
      <c r="H62" s="4" t="str">
        <f t="shared" si="4"/>
        <v>15mag1560610115Dept15</v>
      </c>
      <c r="I62" s="1">
        <f>+COUNTIFS(H$1:H62,H62)</f>
        <v>3</v>
      </c>
      <c r="J62" s="1" t="str">
        <f>IF(I62=COUNTIFS(H:H,H62),I62,"")</f>
        <v/>
      </c>
      <c r="K62" s="4" t="str">
        <f t="shared" si="7"/>
        <v>15mag1560610115Dept15EAU DE VENDEE</v>
      </c>
      <c r="L62" s="1">
        <f>+COUNTIFS(K$1:K62,K62)</f>
        <v>3</v>
      </c>
      <c r="M62" s="1" t="str">
        <f>IF(L62=COUNTIFS(K:K,K62),L62,"")</f>
        <v/>
      </c>
      <c r="N62" s="5" t="str">
        <f>+IF(IF(M62&lt;&gt;"",E62&amp;" "&amp;ROUND(ABS(SUMIFS(G:G,A:A,A62,B:B,B62,C:C,C62,D:D,D62,E:E,E62))/1000,1)&amp;"K ","")="(vide) 0K ","",IF(M62&lt;&gt;"",E62&amp;" "&amp;ROUND(ABS(SUMIFS(G:G,A:A,A62,B:B,B62,C:C,C62,D:D,D62,E:E,E62))/1000,1)&amp;"K ",""))</f>
        <v/>
      </c>
      <c r="O62" s="1" t="str">
        <f ca="1">IFERROR(M_Concatener(INDIRECT(ADDRESS(IF(J62&lt;&gt;"",ROW(),0),14,,,)&amp;":"&amp;ADDRESS(IF(J62&lt;&gt;"",ROW()-J62+1,0),14,,,))),"")</f>
        <v/>
      </c>
      <c r="P62" s="1" t="str">
        <f>+IF(F62&amp;ROUND(G62/1000,1)=$O$3,"",F62&amp;ROUND(G62/1000,1))</f>
        <v>EAU DE VENDEE pour 14474;14,5</v>
      </c>
      <c r="Q62" s="2" t="str">
        <f ca="1">IFERROR(M_Concatener(INDIRECT(ADDRESS(IF(J62&lt;&gt;"",ROW(),0),16,,,)&amp;":"&amp;ADDRESS(IF(J62&lt;&gt;"",ROW()-J62+1,0),16,,,))),"")</f>
        <v/>
      </c>
      <c r="R62" s="1" t="str">
        <f t="shared" ca="1" si="5"/>
        <v/>
      </c>
      <c r="T62" s="1" t="str">
        <f>IF(N62=MAX(COUNTIFS(H:H,H62)),P62&amp;S62,"")</f>
        <v/>
      </c>
    </row>
    <row r="63" spans="1:20" x14ac:dyDescent="0.25">
      <c r="A63" s="1">
        <f t="shared" si="6"/>
        <v>15</v>
      </c>
      <c r="B63" s="1" t="str">
        <f t="shared" si="0"/>
        <v>mag15</v>
      </c>
      <c r="C63" s="1" t="str">
        <f t="shared" si="1"/>
        <v>60610115</v>
      </c>
      <c r="D63" s="1" t="str">
        <f t="shared" si="2"/>
        <v>Dept15</v>
      </c>
      <c r="E63" s="1" t="s">
        <v>8</v>
      </c>
      <c r="F63" s="1" t="str">
        <f t="shared" si="3"/>
        <v>EAU DE VENDEE pour 6117;</v>
      </c>
      <c r="G63" s="4">
        <v>6117</v>
      </c>
      <c r="H63" s="4" t="str">
        <f t="shared" si="4"/>
        <v>15mag1560610115Dept15</v>
      </c>
      <c r="I63" s="1">
        <f>+COUNTIFS(H$1:H63,H63)</f>
        <v>4</v>
      </c>
      <c r="J63" s="1" t="str">
        <f>IF(I63=COUNTIFS(H:H,H63),I63,"")</f>
        <v/>
      </c>
      <c r="K63" s="4" t="str">
        <f t="shared" si="7"/>
        <v>15mag1560610115Dept15EAU DE VENDEE</v>
      </c>
      <c r="L63" s="1">
        <f>+COUNTIFS(K$1:K63,K63)</f>
        <v>4</v>
      </c>
      <c r="M63" s="1" t="str">
        <f>IF(L63=COUNTIFS(K:K,K63),L63,"")</f>
        <v/>
      </c>
      <c r="N63" s="5" t="str">
        <f>+IF(IF(M63&lt;&gt;"",E63&amp;" "&amp;ROUND(ABS(SUMIFS(G:G,A:A,A63,B:B,B63,C:C,C63,D:D,D63,E:E,E63))/1000,1)&amp;"K ","")="(vide) 0K ","",IF(M63&lt;&gt;"",E63&amp;" "&amp;ROUND(ABS(SUMIFS(G:G,A:A,A63,B:B,B63,C:C,C63,D:D,D63,E:E,E63))/1000,1)&amp;"K ",""))</f>
        <v/>
      </c>
      <c r="O63" s="1" t="str">
        <f ca="1">IFERROR(M_Concatener(INDIRECT(ADDRESS(IF(J63&lt;&gt;"",ROW(),0),14,,,)&amp;":"&amp;ADDRESS(IF(J63&lt;&gt;"",ROW()-J63+1,0),14,,,))),"")</f>
        <v/>
      </c>
      <c r="P63" s="1" t="str">
        <f>+IF(F63&amp;ROUND(G63/1000,1)=$O$3,"",F63&amp;ROUND(G63/1000,1))</f>
        <v>EAU DE VENDEE pour 6117;6,1</v>
      </c>
      <c r="Q63" s="2" t="str">
        <f ca="1">IFERROR(M_Concatener(INDIRECT(ADDRESS(IF(J63&lt;&gt;"",ROW(),0),16,,,)&amp;":"&amp;ADDRESS(IF(J63&lt;&gt;"",ROW()-J63+1,0),16,,,))),"")</f>
        <v/>
      </c>
      <c r="R63" s="1" t="str">
        <f t="shared" ca="1" si="5"/>
        <v/>
      </c>
      <c r="T63" s="1" t="str">
        <f>IF(N63=MAX(COUNTIFS(H:H,H63)),P63&amp;S63,"")</f>
        <v/>
      </c>
    </row>
    <row r="64" spans="1:20" x14ac:dyDescent="0.25">
      <c r="A64" s="1">
        <f t="shared" si="6"/>
        <v>15</v>
      </c>
      <c r="B64" s="1" t="str">
        <f t="shared" si="0"/>
        <v>mag15</v>
      </c>
      <c r="C64" s="1" t="str">
        <f t="shared" si="1"/>
        <v>60610115</v>
      </c>
      <c r="D64" s="1" t="str">
        <f t="shared" si="2"/>
        <v>Dept15</v>
      </c>
      <c r="E64" s="1" t="s">
        <v>8</v>
      </c>
      <c r="F64" s="1" t="str">
        <f t="shared" si="3"/>
        <v>EAU DE VENDEE pour 2264;</v>
      </c>
      <c r="G64" s="4">
        <v>2264</v>
      </c>
      <c r="H64" s="4" t="str">
        <f t="shared" si="4"/>
        <v>15mag1560610115Dept15</v>
      </c>
      <c r="I64" s="1">
        <f>+COUNTIFS(H$1:H64,H64)</f>
        <v>5</v>
      </c>
      <c r="J64" s="1" t="str">
        <f>IF(I64=COUNTIFS(H:H,H64),I64,"")</f>
        <v/>
      </c>
      <c r="K64" s="4" t="str">
        <f t="shared" si="7"/>
        <v>15mag1560610115Dept15EAU DE VENDEE</v>
      </c>
      <c r="L64" s="1">
        <f>+COUNTIFS(K$1:K64,K64)</f>
        <v>5</v>
      </c>
      <c r="M64" s="1">
        <f>IF(L64=COUNTIFS(K:K,K64),L64,"")</f>
        <v>5</v>
      </c>
      <c r="N64" s="5" t="str">
        <f>+IF(IF(M64&lt;&gt;"",E64&amp;" "&amp;ROUND(ABS(SUMIFS(G:G,A:A,A64,B:B,B64,C:C,C64,D:D,D64,E:E,E64))/1000,1)&amp;"K ","")="(vide) 0K ","",IF(M64&lt;&gt;"",E64&amp;" "&amp;ROUND(ABS(SUMIFS(G:G,A:A,A64,B:B,B64,C:C,C64,D:D,D64,E:E,E64))/1000,1)&amp;"K ",""))</f>
        <v xml:space="preserve">EAU DE VENDEE 30K </v>
      </c>
      <c r="O64" s="1" t="str">
        <f ca="1">IFERROR(M_Concatener(INDIRECT(ADDRESS(IF(J64&lt;&gt;"",ROW(),0),14,,,)&amp;":"&amp;ADDRESS(IF(J64&lt;&gt;"",ROW()-J64+1,0),14,,,))),"")</f>
        <v/>
      </c>
      <c r="P64" s="1" t="str">
        <f>+IF(F64&amp;ROUND(G64/1000,1)=$O$3,"",F64&amp;ROUND(G64/1000,1))</f>
        <v>EAU DE VENDEE pour 2264;2,3</v>
      </c>
      <c r="Q64" s="2" t="str">
        <f ca="1">IFERROR(M_Concatener(INDIRECT(ADDRESS(IF(J64&lt;&gt;"",ROW(),0),16,,,)&amp;":"&amp;ADDRESS(IF(J64&lt;&gt;"",ROW()-J64+1,0),16,,,))),"")</f>
        <v/>
      </c>
      <c r="R64" s="1" t="str">
        <f t="shared" ca="1" si="5"/>
        <v/>
      </c>
      <c r="T64" s="1" t="str">
        <f>IF(N64=MAX(COUNTIFS(H:H,H64)),P64&amp;S64,"")</f>
        <v/>
      </c>
    </row>
    <row r="65" spans="1:20" x14ac:dyDescent="0.25">
      <c r="A65" s="1">
        <f t="shared" si="6"/>
        <v>15</v>
      </c>
      <c r="B65" s="1" t="str">
        <f t="shared" si="0"/>
        <v>mag15</v>
      </c>
      <c r="C65" s="1" t="str">
        <f t="shared" si="1"/>
        <v>60610115</v>
      </c>
      <c r="D65" s="1" t="str">
        <f t="shared" si="2"/>
        <v>Dept15</v>
      </c>
      <c r="E65" s="1" t="s">
        <v>9</v>
      </c>
      <c r="F65" s="1" t="str">
        <f t="shared" si="3"/>
        <v>GDF pour 9933;</v>
      </c>
      <c r="G65" s="4">
        <v>9933</v>
      </c>
      <c r="H65" s="4" t="str">
        <f t="shared" si="4"/>
        <v>15mag1560610115Dept15</v>
      </c>
      <c r="I65" s="1">
        <f>+COUNTIFS(H$1:H65,H65)</f>
        <v>6</v>
      </c>
      <c r="J65" s="1" t="str">
        <f>IF(I65=COUNTIFS(H:H,H65),I65,"")</f>
        <v/>
      </c>
      <c r="K65" s="4" t="str">
        <f t="shared" si="7"/>
        <v>15mag1560610115Dept15GDF</v>
      </c>
      <c r="L65" s="1">
        <f>+COUNTIFS(K$1:K65,K65)</f>
        <v>1</v>
      </c>
      <c r="M65" s="1" t="str">
        <f>IF(L65=COUNTIFS(K:K,K65),L65,"")</f>
        <v/>
      </c>
      <c r="N65" s="5" t="str">
        <f>+IF(IF(M65&lt;&gt;"",E65&amp;" "&amp;ROUND(ABS(SUMIFS(G:G,A:A,A65,B:B,B65,C:C,C65,D:D,D65,E:E,E65))/1000,1)&amp;"K ","")="(vide) 0K ","",IF(M65&lt;&gt;"",E65&amp;" "&amp;ROUND(ABS(SUMIFS(G:G,A:A,A65,B:B,B65,C:C,C65,D:D,D65,E:E,E65))/1000,1)&amp;"K ",""))</f>
        <v/>
      </c>
      <c r="O65" s="1" t="str">
        <f ca="1">IFERROR(M_Concatener(INDIRECT(ADDRESS(IF(J65&lt;&gt;"",ROW(),0),14,,,)&amp;":"&amp;ADDRESS(IF(J65&lt;&gt;"",ROW()-J65+1,0),14,,,))),"")</f>
        <v/>
      </c>
      <c r="P65" s="1" t="str">
        <f>+IF(F65&amp;ROUND(G65/1000,1)=$O$3,"",F65&amp;ROUND(G65/1000,1))</f>
        <v>GDF pour 9933;9,9</v>
      </c>
      <c r="Q65" s="2" t="str">
        <f ca="1">IFERROR(M_Concatener(INDIRECT(ADDRESS(IF(J65&lt;&gt;"",ROW(),0),16,,,)&amp;":"&amp;ADDRESS(IF(J65&lt;&gt;"",ROW()-J65+1,0),16,,,))),"")</f>
        <v/>
      </c>
      <c r="R65" s="1" t="str">
        <f t="shared" ca="1" si="5"/>
        <v/>
      </c>
      <c r="T65" s="1" t="str">
        <f>IF(N65=MAX(COUNTIFS(H:H,H65)),P65&amp;S65,"")</f>
        <v/>
      </c>
    </row>
    <row r="66" spans="1:20" x14ac:dyDescent="0.25">
      <c r="A66" s="1">
        <f t="shared" si="6"/>
        <v>15</v>
      </c>
      <c r="B66" s="1" t="str">
        <f t="shared" si="0"/>
        <v>mag15</v>
      </c>
      <c r="C66" s="1" t="str">
        <f t="shared" si="1"/>
        <v>60610115</v>
      </c>
      <c r="D66" s="1" t="str">
        <f t="shared" si="2"/>
        <v>Dept15</v>
      </c>
      <c r="E66" s="1" t="s">
        <v>9</v>
      </c>
      <c r="F66" s="1" t="str">
        <f t="shared" si="3"/>
        <v>GDF pour 6911;</v>
      </c>
      <c r="G66" s="4">
        <v>6911</v>
      </c>
      <c r="H66" s="4" t="str">
        <f t="shared" si="4"/>
        <v>15mag1560610115Dept15</v>
      </c>
      <c r="I66" s="1">
        <f>+COUNTIFS(H$1:H66,H66)</f>
        <v>7</v>
      </c>
      <c r="J66" s="1" t="str">
        <f>IF(I66=COUNTIFS(H:H,H66),I66,"")</f>
        <v/>
      </c>
      <c r="K66" s="4" t="str">
        <f t="shared" si="7"/>
        <v>15mag1560610115Dept15GDF</v>
      </c>
      <c r="L66" s="1">
        <f>+COUNTIFS(K$1:K66,K66)</f>
        <v>2</v>
      </c>
      <c r="M66" s="1" t="str">
        <f>IF(L66=COUNTIFS(K:K,K66),L66,"")</f>
        <v/>
      </c>
      <c r="N66" s="5" t="str">
        <f>+IF(IF(M66&lt;&gt;"",E66&amp;" "&amp;ROUND(ABS(SUMIFS(G:G,A:A,A66,B:B,B66,C:C,C66,D:D,D66,E:E,E66))/1000,1)&amp;"K ","")="(vide) 0K ","",IF(M66&lt;&gt;"",E66&amp;" "&amp;ROUND(ABS(SUMIFS(G:G,A:A,A66,B:B,B66,C:C,C66,D:D,D66,E:E,E66))/1000,1)&amp;"K ",""))</f>
        <v/>
      </c>
      <c r="O66" s="1" t="str">
        <f ca="1">IFERROR(M_Concatener(INDIRECT(ADDRESS(IF(J66&lt;&gt;"",ROW(),0),14,,,)&amp;":"&amp;ADDRESS(IF(J66&lt;&gt;"",ROW()-J66+1,0),14,,,))),"")</f>
        <v/>
      </c>
      <c r="P66" s="1" t="str">
        <f>+IF(F66&amp;ROUND(G66/1000,1)=$O$3,"",F66&amp;ROUND(G66/1000,1))</f>
        <v>GDF pour 6911;6,9</v>
      </c>
      <c r="Q66" s="2" t="str">
        <f ca="1">IFERROR(M_Concatener(INDIRECT(ADDRESS(IF(J66&lt;&gt;"",ROW(),0),16,,,)&amp;":"&amp;ADDRESS(IF(J66&lt;&gt;"",ROW()-J66+1,0),16,,,))),"")</f>
        <v/>
      </c>
      <c r="R66" s="1" t="str">
        <f t="shared" ca="1" si="5"/>
        <v/>
      </c>
      <c r="T66" s="1" t="str">
        <f>IF(N66=MAX(COUNTIFS(H:H,H66)),P66&amp;S66,"")</f>
        <v/>
      </c>
    </row>
    <row r="67" spans="1:20" x14ac:dyDescent="0.25">
      <c r="A67" s="1">
        <f t="shared" si="6"/>
        <v>15</v>
      </c>
      <c r="B67" s="1" t="str">
        <f t="shared" si="0"/>
        <v>mag15</v>
      </c>
      <c r="C67" s="1" t="str">
        <f t="shared" si="1"/>
        <v>60610115</v>
      </c>
      <c r="D67" s="1" t="str">
        <f t="shared" si="2"/>
        <v>Dept15</v>
      </c>
      <c r="E67" s="1" t="s">
        <v>9</v>
      </c>
      <c r="F67" s="1" t="str">
        <f t="shared" si="3"/>
        <v>GDF pour 5908;</v>
      </c>
      <c r="G67" s="4">
        <v>5908</v>
      </c>
      <c r="H67" s="4" t="str">
        <f t="shared" si="4"/>
        <v>15mag1560610115Dept15</v>
      </c>
      <c r="I67" s="1">
        <f>+COUNTIFS(H$1:H67,H67)</f>
        <v>8</v>
      </c>
      <c r="J67" s="1" t="str">
        <f>IF(I67=COUNTIFS(H:H,H67),I67,"")</f>
        <v/>
      </c>
      <c r="K67" s="4" t="str">
        <f t="shared" si="7"/>
        <v>15mag1560610115Dept15GDF</v>
      </c>
      <c r="L67" s="1">
        <f>+COUNTIFS(K$1:K67,K67)</f>
        <v>3</v>
      </c>
      <c r="M67" s="1">
        <f>IF(L67=COUNTIFS(K:K,K67),L67,"")</f>
        <v>3</v>
      </c>
      <c r="N67" s="5" t="str">
        <f>+IF(IF(M67&lt;&gt;"",E67&amp;" "&amp;ROUND(ABS(SUMIFS(G:G,A:A,A67,B:B,B67,C:C,C67,D:D,D67,E:E,E67))/1000,1)&amp;"K ","")="(vide) 0K ","",IF(M67&lt;&gt;"",E67&amp;" "&amp;ROUND(ABS(SUMIFS(G:G,A:A,A67,B:B,B67,C:C,C67,D:D,D67,E:E,E67))/1000,1)&amp;"K ",""))</f>
        <v xml:space="preserve">GDF 22,8K </v>
      </c>
      <c r="O67" s="1" t="str">
        <f ca="1">IFERROR(M_Concatener(INDIRECT(ADDRESS(IF(J67&lt;&gt;"",ROW(),0),14,,,)&amp;":"&amp;ADDRESS(IF(J67&lt;&gt;"",ROW()-J67+1,0),14,,,))),"")</f>
        <v/>
      </c>
      <c r="P67" s="1" t="str">
        <f>+IF(F67&amp;ROUND(G67/1000,1)=$O$3,"",F67&amp;ROUND(G67/1000,1))</f>
        <v>GDF pour 5908;5,9</v>
      </c>
      <c r="Q67" s="2" t="str">
        <f ca="1">IFERROR(M_Concatener(INDIRECT(ADDRESS(IF(J67&lt;&gt;"",ROW(),0),16,,,)&amp;":"&amp;ADDRESS(IF(J67&lt;&gt;"",ROW()-J67+1,0),16,,,))),"")</f>
        <v/>
      </c>
      <c r="R67" s="1" t="str">
        <f t="shared" ca="1" si="5"/>
        <v/>
      </c>
      <c r="T67" s="1" t="str">
        <f>IF(N67=MAX(COUNTIFS(H:H,H67)),P67&amp;S67,"")</f>
        <v/>
      </c>
    </row>
    <row r="68" spans="1:20" x14ac:dyDescent="0.25">
      <c r="A68" s="1">
        <f t="shared" si="6"/>
        <v>15</v>
      </c>
      <c r="B68" s="1" t="str">
        <f t="shared" si="0"/>
        <v>mag15</v>
      </c>
      <c r="C68" s="1" t="str">
        <f t="shared" si="1"/>
        <v>60610115</v>
      </c>
      <c r="D68" s="1" t="str">
        <f t="shared" si="2"/>
        <v>Dept15</v>
      </c>
      <c r="E68" s="1" t="s">
        <v>10</v>
      </c>
      <c r="F68" s="1" t="str">
        <f t="shared" si="3"/>
        <v>PAYROLL pour 8551;</v>
      </c>
      <c r="G68" s="4">
        <v>8551</v>
      </c>
      <c r="H68" s="4" t="str">
        <f t="shared" si="4"/>
        <v>15mag1560610115Dept15</v>
      </c>
      <c r="I68" s="1">
        <f>+COUNTIFS(H$1:H68,H68)</f>
        <v>9</v>
      </c>
      <c r="J68" s="1" t="str">
        <f>IF(I68=COUNTIFS(H:H,H68),I68,"")</f>
        <v/>
      </c>
      <c r="K68" s="4" t="str">
        <f t="shared" si="7"/>
        <v>15mag1560610115Dept15PAYROLL</v>
      </c>
      <c r="L68" s="1">
        <f>+COUNTIFS(K$1:K68,K68)</f>
        <v>1</v>
      </c>
      <c r="M68" s="1" t="str">
        <f>IF(L68=COUNTIFS(K:K,K68),L68,"")</f>
        <v/>
      </c>
      <c r="N68" s="5" t="str">
        <f>+IF(IF(M68&lt;&gt;"",E68&amp;" "&amp;ROUND(ABS(SUMIFS(G:G,A:A,A68,B:B,B68,C:C,C68,D:D,D68,E:E,E68))/1000,1)&amp;"K ","")="(vide) 0K ","",IF(M68&lt;&gt;"",E68&amp;" "&amp;ROUND(ABS(SUMIFS(G:G,A:A,A68,B:B,B68,C:C,C68,D:D,D68,E:E,E68))/1000,1)&amp;"K ",""))</f>
        <v/>
      </c>
      <c r="O68" s="1" t="str">
        <f ca="1">IFERROR(M_Concatener(INDIRECT(ADDRESS(IF(J68&lt;&gt;"",ROW(),0),14,,,)&amp;":"&amp;ADDRESS(IF(J68&lt;&gt;"",ROW()-J68+1,0),14,,,))),"")</f>
        <v/>
      </c>
      <c r="P68" s="1" t="str">
        <f>+IF(F68&amp;ROUND(G68/1000,1)=$O$3,"",F68&amp;ROUND(G68/1000,1))</f>
        <v>PAYROLL pour 8551;8,6</v>
      </c>
      <c r="Q68" s="2" t="str">
        <f ca="1">IFERROR(M_Concatener(INDIRECT(ADDRESS(IF(J68&lt;&gt;"",ROW(),0),16,,,)&amp;":"&amp;ADDRESS(IF(J68&lt;&gt;"",ROW()-J68+1,0),16,,,))),"")</f>
        <v/>
      </c>
      <c r="R68" s="1" t="str">
        <f t="shared" ca="1" si="5"/>
        <v/>
      </c>
      <c r="T68" s="1" t="str">
        <f>IF(N68=MAX(COUNTIFS(H:H,H68)),P68&amp;S68,"")</f>
        <v/>
      </c>
    </row>
    <row r="69" spans="1:20" x14ac:dyDescent="0.25">
      <c r="A69" s="1">
        <f t="shared" si="6"/>
        <v>15</v>
      </c>
      <c r="B69" s="1" t="str">
        <f t="shared" si="0"/>
        <v>mag15</v>
      </c>
      <c r="C69" s="1" t="str">
        <f t="shared" si="1"/>
        <v>60610115</v>
      </c>
      <c r="D69" s="1" t="str">
        <f t="shared" si="2"/>
        <v>Dept15</v>
      </c>
      <c r="E69" s="1" t="s">
        <v>10</v>
      </c>
      <c r="F69" s="1" t="str">
        <f t="shared" si="3"/>
        <v>PAYROLL pour 9251;</v>
      </c>
      <c r="G69" s="4">
        <v>9251</v>
      </c>
      <c r="H69" s="4" t="str">
        <f t="shared" si="4"/>
        <v>15mag1560610115Dept15</v>
      </c>
      <c r="I69" s="1">
        <f>+COUNTIFS(H$1:H69,H69)</f>
        <v>10</v>
      </c>
      <c r="J69" s="1" t="str">
        <f>IF(I69=COUNTIFS(H:H,H69),I69,"")</f>
        <v/>
      </c>
      <c r="K69" s="4" t="str">
        <f t="shared" ref="K69:K114" si="8">+A69&amp;B69&amp;C69&amp;D69&amp;E69</f>
        <v>15mag1560610115Dept15PAYROLL</v>
      </c>
      <c r="L69" s="1">
        <f>+COUNTIFS(K$1:K69,K69)</f>
        <v>2</v>
      </c>
      <c r="M69" s="1" t="str">
        <f>IF(L69=COUNTIFS(K:K,K69),L69,"")</f>
        <v/>
      </c>
      <c r="N69" s="5" t="str">
        <f>+IF(IF(M69&lt;&gt;"",E69&amp;" "&amp;ROUND(ABS(SUMIFS(G:G,A:A,A69,B:B,B69,C:C,C69,D:D,D69,E:E,E69))/1000,1)&amp;"K ","")="(vide) 0K ","",IF(M69&lt;&gt;"",E69&amp;" "&amp;ROUND(ABS(SUMIFS(G:G,A:A,A69,B:B,B69,C:C,C69,D:D,D69,E:E,E69))/1000,1)&amp;"K ",""))</f>
        <v/>
      </c>
      <c r="O69" s="1" t="str">
        <f ca="1">IFERROR(M_Concatener(INDIRECT(ADDRESS(IF(J69&lt;&gt;"",ROW(),0),14,,,)&amp;":"&amp;ADDRESS(IF(J69&lt;&gt;"",ROW()-J69+1,0),14,,,))),"")</f>
        <v/>
      </c>
      <c r="P69" s="1" t="str">
        <f>+IF(F69&amp;ROUND(G69/1000,1)=$O$3,"",F69&amp;ROUND(G69/1000,1))</f>
        <v>PAYROLL pour 9251;9,3</v>
      </c>
      <c r="Q69" s="2" t="str">
        <f ca="1">IFERROR(M_Concatener(INDIRECT(ADDRESS(IF(J69&lt;&gt;"",ROW(),0),16,,,)&amp;":"&amp;ADDRESS(IF(J69&lt;&gt;"",ROW()-J69+1,0),16,,,))),"")</f>
        <v/>
      </c>
      <c r="R69" s="1" t="str">
        <f t="shared" ca="1" si="5"/>
        <v/>
      </c>
      <c r="T69" s="1" t="str">
        <f>IF(N69=MAX(COUNTIFS(H:H,H69)),P69&amp;S69,"")</f>
        <v/>
      </c>
    </row>
    <row r="70" spans="1:20" x14ac:dyDescent="0.25">
      <c r="A70" s="1">
        <f t="shared" si="6"/>
        <v>15</v>
      </c>
      <c r="B70" s="1" t="str">
        <f t="shared" ref="B70:B114" si="9">"mag"&amp;A70</f>
        <v>mag15</v>
      </c>
      <c r="C70" s="1" t="str">
        <f t="shared" ref="C70:C114" si="10">+"606101"&amp;A70</f>
        <v>60610115</v>
      </c>
      <c r="D70" s="1" t="str">
        <f t="shared" ref="D70:D114" si="11">"Dept"&amp;A70</f>
        <v>Dept15</v>
      </c>
      <c r="E70" s="1" t="s">
        <v>10</v>
      </c>
      <c r="F70" s="1" t="str">
        <f t="shared" ref="F70:F114" si="12">E70&amp;" pour "&amp;G70&amp;";"</f>
        <v>PAYROLL pour 12677;</v>
      </c>
      <c r="G70" s="4">
        <v>12677</v>
      </c>
      <c r="H70" s="4" t="str">
        <f t="shared" ref="H70:H114" si="13">+A70&amp;B70&amp;C70&amp;D70</f>
        <v>15mag1560610115Dept15</v>
      </c>
      <c r="I70" s="1">
        <f>+COUNTIFS(H$1:H70,H70)</f>
        <v>11</v>
      </c>
      <c r="J70" s="1">
        <f>IF(I70=COUNTIFS(H:H,H70),I70,"")</f>
        <v>11</v>
      </c>
      <c r="K70" s="4" t="str">
        <f t="shared" si="8"/>
        <v>15mag1560610115Dept15PAYROLL</v>
      </c>
      <c r="L70" s="1">
        <f>+COUNTIFS(K$1:K70,K70)</f>
        <v>3</v>
      </c>
      <c r="M70" s="1">
        <f>IF(L70=COUNTIFS(K:K,K70),L70,"")</f>
        <v>3</v>
      </c>
      <c r="N70" s="5" t="str">
        <f>+IF(IF(M70&lt;&gt;"",E70&amp;" "&amp;ROUND(ABS(SUMIFS(G:G,A:A,A70,B:B,B70,C:C,C70,D:D,D70,E:E,E70))/1000,1)&amp;"K ","")="(vide) 0K ","",IF(M70&lt;&gt;"",E70&amp;" "&amp;ROUND(ABS(SUMIFS(G:G,A:A,A70,B:B,B70,C:C,C70,D:D,D70,E:E,E70))/1000,1)&amp;"K ",""))</f>
        <v xml:space="preserve">PAYROLL 30,5K </v>
      </c>
      <c r="O70" s="1" t="str">
        <f ca="1">IFERROR(M_Concatener(INDIRECT(ADDRESS(IF(J70&lt;&gt;"",ROW(),0),14,,,)&amp;":"&amp;ADDRESS(IF(J70&lt;&gt;"",ROW()-J70+1,0),14,,,))),"")</f>
        <v xml:space="preserve">EAU DE VENDEE 30K GDF 22,8K PAYROLL 30,5K </v>
      </c>
      <c r="P70" s="1" t="str">
        <f>+IF(F70&amp;ROUND(G70/1000,1)=$O$3,"",F70&amp;ROUND(G70/1000,1))</f>
        <v>PAYROLL pour 12677;12,7</v>
      </c>
      <c r="Q70" s="2" t="str">
        <f ca="1">IFERROR(M_Concatener(INDIRECT(ADDRESS(IF(J70&lt;&gt;"",ROW(),0),16,,,)&amp;":"&amp;ADDRESS(IF(J70&lt;&gt;"",ROW()-J70+1,0),16,,,))),"")</f>
        <v>EAU DE VENDEE pour 2366;2,4EAU DE VENDEE pour 4753;4,8EAU DE VENDEE pour 14474;14,5EAU DE VENDEE pour 6117;6,1EAU DE VENDEE pour 2264;2,3GDF pour 9933;9,9GDF pour 6911;6,9GDF pour 5908;5,9PAYROLL pour 8551;8,6PAYROLL pour 9251;9,3PAYROLL pour 12677;12,7</v>
      </c>
      <c r="R70" s="1" t="str">
        <f t="shared" ref="R70:R114" ca="1" si="14">+O70&amp;Q70</f>
        <v>EAU DE VENDEE 30K GDF 22,8K PAYROLL 30,5K EAU DE VENDEE pour 2366;2,4EAU DE VENDEE pour 4753;4,8EAU DE VENDEE pour 14474;14,5EAU DE VENDEE pour 6117;6,1EAU DE VENDEE pour 2264;2,3GDF pour 9933;9,9GDF pour 6911;6,9GDF pour 5908;5,9PAYROLL pour 8551;8,6PAYROLL pour 9251;9,3PAYROLL pour 12677;12,7</v>
      </c>
      <c r="T70" s="1" t="str">
        <f>IF(N70=MAX(COUNTIFS(H:H,H70)),P70&amp;S70,"")</f>
        <v/>
      </c>
    </row>
    <row r="71" spans="1:20" x14ac:dyDescent="0.25">
      <c r="A71" s="1">
        <f t="shared" si="6"/>
        <v>16</v>
      </c>
      <c r="B71" s="1" t="str">
        <f t="shared" si="9"/>
        <v>mag16</v>
      </c>
      <c r="C71" s="1" t="str">
        <f t="shared" si="10"/>
        <v>60610116</v>
      </c>
      <c r="D71" s="1" t="str">
        <f t="shared" si="11"/>
        <v>Dept16</v>
      </c>
      <c r="E71" s="1" t="s">
        <v>8</v>
      </c>
      <c r="F71" s="1" t="str">
        <f t="shared" si="12"/>
        <v>EAU DE VENDEE pour 9891;</v>
      </c>
      <c r="G71" s="4">
        <v>9891</v>
      </c>
      <c r="H71" s="4" t="str">
        <f t="shared" si="13"/>
        <v>16mag1660610116Dept16</v>
      </c>
      <c r="I71" s="1">
        <f>+COUNTIFS(H$1:H71,H71)</f>
        <v>1</v>
      </c>
      <c r="J71" s="1" t="str">
        <f>IF(I71=COUNTIFS(H:H,H71),I71,"")</f>
        <v/>
      </c>
      <c r="K71" s="4" t="str">
        <f t="shared" si="8"/>
        <v>16mag1660610116Dept16EAU DE VENDEE</v>
      </c>
      <c r="L71" s="1">
        <f>+COUNTIFS(K$1:K71,K71)</f>
        <v>1</v>
      </c>
      <c r="M71" s="1" t="str">
        <f>IF(L71=COUNTIFS(K:K,K71),L71,"")</f>
        <v/>
      </c>
      <c r="N71" s="5" t="str">
        <f>+IF(IF(M71&lt;&gt;"",E71&amp;" "&amp;ROUND(ABS(SUMIFS(G:G,A:A,A71,B:B,B71,C:C,C71,D:D,D71,E:E,E71))/1000,1)&amp;"K ","")="(vide) 0K ","",IF(M71&lt;&gt;"",E71&amp;" "&amp;ROUND(ABS(SUMIFS(G:G,A:A,A71,B:B,B71,C:C,C71,D:D,D71,E:E,E71))/1000,1)&amp;"K ",""))</f>
        <v/>
      </c>
      <c r="O71" s="1" t="str">
        <f ca="1">IFERROR(M_Concatener(INDIRECT(ADDRESS(IF(J71&lt;&gt;"",ROW(),0),14,,,)&amp;":"&amp;ADDRESS(IF(J71&lt;&gt;"",ROW()-J71+1,0),14,,,))),"")</f>
        <v/>
      </c>
      <c r="P71" s="1" t="str">
        <f>+IF(F71&amp;ROUND(G71/1000,1)=$O$3,"",F71&amp;ROUND(G71/1000,1))</f>
        <v>EAU DE VENDEE pour 9891;9,9</v>
      </c>
      <c r="Q71" s="2" t="str">
        <f ca="1">IFERROR(M_Concatener(INDIRECT(ADDRESS(IF(J71&lt;&gt;"",ROW(),0),16,,,)&amp;":"&amp;ADDRESS(IF(J71&lt;&gt;"",ROW()-J71+1,0),16,,,))),"")</f>
        <v/>
      </c>
      <c r="R71" s="1" t="str">
        <f t="shared" ca="1" si="14"/>
        <v/>
      </c>
      <c r="T71" s="1" t="str">
        <f>IF(N71=MAX(COUNTIFS(H:H,H71)),P71&amp;S71,"")</f>
        <v/>
      </c>
    </row>
    <row r="72" spans="1:20" x14ac:dyDescent="0.25">
      <c r="A72" s="1">
        <f t="shared" si="6"/>
        <v>16</v>
      </c>
      <c r="B72" s="1" t="str">
        <f t="shared" si="9"/>
        <v>mag16</v>
      </c>
      <c r="C72" s="1" t="str">
        <f t="shared" si="10"/>
        <v>60610116</v>
      </c>
      <c r="D72" s="1" t="str">
        <f t="shared" si="11"/>
        <v>Dept16</v>
      </c>
      <c r="E72" s="1" t="s">
        <v>8</v>
      </c>
      <c r="F72" s="1" t="str">
        <f t="shared" si="12"/>
        <v>EAU DE VENDEE pour 7602;</v>
      </c>
      <c r="G72" s="4">
        <v>7602</v>
      </c>
      <c r="H72" s="4" t="str">
        <f t="shared" si="13"/>
        <v>16mag1660610116Dept16</v>
      </c>
      <c r="I72" s="1">
        <f>+COUNTIFS(H$1:H72,H72)</f>
        <v>2</v>
      </c>
      <c r="J72" s="1" t="str">
        <f>IF(I72=COUNTIFS(H:H,H72),I72,"")</f>
        <v/>
      </c>
      <c r="K72" s="4" t="str">
        <f t="shared" si="8"/>
        <v>16mag1660610116Dept16EAU DE VENDEE</v>
      </c>
      <c r="L72" s="1">
        <f>+COUNTIFS(K$1:K72,K72)</f>
        <v>2</v>
      </c>
      <c r="M72" s="1" t="str">
        <f>IF(L72=COUNTIFS(K:K,K72),L72,"")</f>
        <v/>
      </c>
      <c r="N72" s="5" t="str">
        <f>+IF(IF(M72&lt;&gt;"",E72&amp;" "&amp;ROUND(ABS(SUMIFS(G:G,A:A,A72,B:B,B72,C:C,C72,D:D,D72,E:E,E72))/1000,1)&amp;"K ","")="(vide) 0K ","",IF(M72&lt;&gt;"",E72&amp;" "&amp;ROUND(ABS(SUMIFS(G:G,A:A,A72,B:B,B72,C:C,C72,D:D,D72,E:E,E72))/1000,1)&amp;"K ",""))</f>
        <v/>
      </c>
      <c r="O72" s="1" t="str">
        <f ca="1">IFERROR(M_Concatener(INDIRECT(ADDRESS(IF(J72&lt;&gt;"",ROW(),0),14,,,)&amp;":"&amp;ADDRESS(IF(J72&lt;&gt;"",ROW()-J72+1,0),14,,,))),"")</f>
        <v/>
      </c>
      <c r="P72" s="1" t="str">
        <f>+IF(F72&amp;ROUND(G72/1000,1)=$O$3,"",F72&amp;ROUND(G72/1000,1))</f>
        <v>EAU DE VENDEE pour 7602;7,6</v>
      </c>
      <c r="Q72" s="2" t="str">
        <f ca="1">IFERROR(M_Concatener(INDIRECT(ADDRESS(IF(J72&lt;&gt;"",ROW(),0),16,,,)&amp;":"&amp;ADDRESS(IF(J72&lt;&gt;"",ROW()-J72+1,0),16,,,))),"")</f>
        <v/>
      </c>
      <c r="R72" s="1" t="str">
        <f t="shared" ca="1" si="14"/>
        <v/>
      </c>
      <c r="T72" s="1" t="str">
        <f>IF(N72=MAX(COUNTIFS(H:H,H72)),P72&amp;S72,"")</f>
        <v/>
      </c>
    </row>
    <row r="73" spans="1:20" x14ac:dyDescent="0.25">
      <c r="A73" s="1">
        <f t="shared" si="6"/>
        <v>16</v>
      </c>
      <c r="B73" s="1" t="str">
        <f t="shared" si="9"/>
        <v>mag16</v>
      </c>
      <c r="C73" s="1" t="str">
        <f t="shared" si="10"/>
        <v>60610116</v>
      </c>
      <c r="D73" s="1" t="str">
        <f t="shared" si="11"/>
        <v>Dept16</v>
      </c>
      <c r="E73" s="1" t="s">
        <v>8</v>
      </c>
      <c r="F73" s="1" t="str">
        <f t="shared" si="12"/>
        <v>EAU DE VENDEE pour 10241;</v>
      </c>
      <c r="G73" s="4">
        <v>10241</v>
      </c>
      <c r="H73" s="4" t="str">
        <f t="shared" si="13"/>
        <v>16mag1660610116Dept16</v>
      </c>
      <c r="I73" s="1">
        <f>+COUNTIFS(H$1:H73,H73)</f>
        <v>3</v>
      </c>
      <c r="J73" s="1" t="str">
        <f>IF(I73=COUNTIFS(H:H,H73),I73,"")</f>
        <v/>
      </c>
      <c r="K73" s="4" t="str">
        <f t="shared" si="8"/>
        <v>16mag1660610116Dept16EAU DE VENDEE</v>
      </c>
      <c r="L73" s="1">
        <f>+COUNTIFS(K$1:K73,K73)</f>
        <v>3</v>
      </c>
      <c r="M73" s="1" t="str">
        <f>IF(L73=COUNTIFS(K:K,K73),L73,"")</f>
        <v/>
      </c>
      <c r="N73" s="5" t="str">
        <f>+IF(IF(M73&lt;&gt;"",E73&amp;" "&amp;ROUND(ABS(SUMIFS(G:G,A:A,A73,B:B,B73,C:C,C73,D:D,D73,E:E,E73))/1000,1)&amp;"K ","")="(vide) 0K ","",IF(M73&lt;&gt;"",E73&amp;" "&amp;ROUND(ABS(SUMIFS(G:G,A:A,A73,B:B,B73,C:C,C73,D:D,D73,E:E,E73))/1000,1)&amp;"K ",""))</f>
        <v/>
      </c>
      <c r="O73" s="1" t="str">
        <f ca="1">IFERROR(M_Concatener(INDIRECT(ADDRESS(IF(J73&lt;&gt;"",ROW(),0),14,,,)&amp;":"&amp;ADDRESS(IF(J73&lt;&gt;"",ROW()-J73+1,0),14,,,))),"")</f>
        <v/>
      </c>
      <c r="P73" s="1" t="str">
        <f>+IF(F73&amp;ROUND(G73/1000,1)=$O$3,"",F73&amp;ROUND(G73/1000,1))</f>
        <v>EAU DE VENDEE pour 10241;10,2</v>
      </c>
      <c r="Q73" s="2" t="str">
        <f ca="1">IFERROR(M_Concatener(INDIRECT(ADDRESS(IF(J73&lt;&gt;"",ROW(),0),16,,,)&amp;":"&amp;ADDRESS(IF(J73&lt;&gt;"",ROW()-J73+1,0),16,,,))),"")</f>
        <v/>
      </c>
      <c r="R73" s="1" t="str">
        <f t="shared" ca="1" si="14"/>
        <v/>
      </c>
      <c r="T73" s="1" t="str">
        <f>IF(N73=MAX(COUNTIFS(H:H,H73)),P73&amp;S73,"")</f>
        <v/>
      </c>
    </row>
    <row r="74" spans="1:20" x14ac:dyDescent="0.25">
      <c r="A74" s="1">
        <f t="shared" si="6"/>
        <v>16</v>
      </c>
      <c r="B74" s="1" t="str">
        <f t="shared" si="9"/>
        <v>mag16</v>
      </c>
      <c r="C74" s="1" t="str">
        <f t="shared" si="10"/>
        <v>60610116</v>
      </c>
      <c r="D74" s="1" t="str">
        <f t="shared" si="11"/>
        <v>Dept16</v>
      </c>
      <c r="E74" s="1" t="s">
        <v>8</v>
      </c>
      <c r="F74" s="1" t="str">
        <f t="shared" si="12"/>
        <v>EAU DE VENDEE pour 10733;</v>
      </c>
      <c r="G74" s="4">
        <v>10733</v>
      </c>
      <c r="H74" s="4" t="str">
        <f t="shared" si="13"/>
        <v>16mag1660610116Dept16</v>
      </c>
      <c r="I74" s="1">
        <f>+COUNTIFS(H$1:H74,H74)</f>
        <v>4</v>
      </c>
      <c r="J74" s="1" t="str">
        <f>IF(I74=COUNTIFS(H:H,H74),I74,"")</f>
        <v/>
      </c>
      <c r="K74" s="4" t="str">
        <f t="shared" si="8"/>
        <v>16mag1660610116Dept16EAU DE VENDEE</v>
      </c>
      <c r="L74" s="1">
        <f>+COUNTIFS(K$1:K74,K74)</f>
        <v>4</v>
      </c>
      <c r="M74" s="1" t="str">
        <f>IF(L74=COUNTIFS(K:K,K74),L74,"")</f>
        <v/>
      </c>
      <c r="N74" s="5" t="str">
        <f>+IF(IF(M74&lt;&gt;"",E74&amp;" "&amp;ROUND(ABS(SUMIFS(G:G,A:A,A74,B:B,B74,C:C,C74,D:D,D74,E:E,E74))/1000,1)&amp;"K ","")="(vide) 0K ","",IF(M74&lt;&gt;"",E74&amp;" "&amp;ROUND(ABS(SUMIFS(G:G,A:A,A74,B:B,B74,C:C,C74,D:D,D74,E:E,E74))/1000,1)&amp;"K ",""))</f>
        <v/>
      </c>
      <c r="O74" s="1" t="str">
        <f ca="1">IFERROR(M_Concatener(INDIRECT(ADDRESS(IF(J74&lt;&gt;"",ROW(),0),14,,,)&amp;":"&amp;ADDRESS(IF(J74&lt;&gt;"",ROW()-J74+1,0),14,,,))),"")</f>
        <v/>
      </c>
      <c r="P74" s="1" t="str">
        <f>+IF(F74&amp;ROUND(G74/1000,1)=$O$3,"",F74&amp;ROUND(G74/1000,1))</f>
        <v>EAU DE VENDEE pour 10733;10,7</v>
      </c>
      <c r="Q74" s="2" t="str">
        <f ca="1">IFERROR(M_Concatener(INDIRECT(ADDRESS(IF(J74&lt;&gt;"",ROW(),0),16,,,)&amp;":"&amp;ADDRESS(IF(J74&lt;&gt;"",ROW()-J74+1,0),16,,,))),"")</f>
        <v/>
      </c>
      <c r="R74" s="1" t="str">
        <f t="shared" ca="1" si="14"/>
        <v/>
      </c>
      <c r="T74" s="1" t="str">
        <f>IF(N74=MAX(COUNTIFS(H:H,H74)),P74&amp;S74,"")</f>
        <v/>
      </c>
    </row>
    <row r="75" spans="1:20" x14ac:dyDescent="0.25">
      <c r="A75" s="1">
        <f t="shared" si="6"/>
        <v>16</v>
      </c>
      <c r="B75" s="1" t="str">
        <f t="shared" si="9"/>
        <v>mag16</v>
      </c>
      <c r="C75" s="1" t="str">
        <f t="shared" si="10"/>
        <v>60610116</v>
      </c>
      <c r="D75" s="1" t="str">
        <f t="shared" si="11"/>
        <v>Dept16</v>
      </c>
      <c r="E75" s="1" t="s">
        <v>8</v>
      </c>
      <c r="F75" s="1" t="str">
        <f t="shared" si="12"/>
        <v>EAU DE VENDEE pour 8577;</v>
      </c>
      <c r="G75" s="4">
        <v>8577</v>
      </c>
      <c r="H75" s="4" t="str">
        <f t="shared" si="13"/>
        <v>16mag1660610116Dept16</v>
      </c>
      <c r="I75" s="1">
        <f>+COUNTIFS(H$1:H75,H75)</f>
        <v>5</v>
      </c>
      <c r="J75" s="1" t="str">
        <f>IF(I75=COUNTIFS(H:H,H75),I75,"")</f>
        <v/>
      </c>
      <c r="K75" s="4" t="str">
        <f t="shared" si="8"/>
        <v>16mag1660610116Dept16EAU DE VENDEE</v>
      </c>
      <c r="L75" s="1">
        <f>+COUNTIFS(K$1:K75,K75)</f>
        <v>5</v>
      </c>
      <c r="M75" s="1">
        <f>IF(L75=COUNTIFS(K:K,K75),L75,"")</f>
        <v>5</v>
      </c>
      <c r="N75" s="5" t="str">
        <f>+IF(IF(M75&lt;&gt;"",E75&amp;" "&amp;ROUND(ABS(SUMIFS(G:G,A:A,A75,B:B,B75,C:C,C75,D:D,D75,E:E,E75))/1000,1)&amp;"K ","")="(vide) 0K ","",IF(M75&lt;&gt;"",E75&amp;" "&amp;ROUND(ABS(SUMIFS(G:G,A:A,A75,B:B,B75,C:C,C75,D:D,D75,E:E,E75))/1000,1)&amp;"K ",""))</f>
        <v xml:space="preserve">EAU DE VENDEE 47K </v>
      </c>
      <c r="O75" s="1" t="str">
        <f ca="1">IFERROR(M_Concatener(INDIRECT(ADDRESS(IF(J75&lt;&gt;"",ROW(),0),14,,,)&amp;":"&amp;ADDRESS(IF(J75&lt;&gt;"",ROW()-J75+1,0),14,,,))),"")</f>
        <v/>
      </c>
      <c r="P75" s="1" t="str">
        <f>+IF(F75&amp;ROUND(G75/1000,1)=$O$3,"",F75&amp;ROUND(G75/1000,1))</f>
        <v>EAU DE VENDEE pour 8577;8,6</v>
      </c>
      <c r="Q75" s="2" t="str">
        <f ca="1">IFERROR(M_Concatener(INDIRECT(ADDRESS(IF(J75&lt;&gt;"",ROW(),0),16,,,)&amp;":"&amp;ADDRESS(IF(J75&lt;&gt;"",ROW()-J75+1,0),16,,,))),"")</f>
        <v/>
      </c>
      <c r="R75" s="1" t="str">
        <f t="shared" ca="1" si="14"/>
        <v/>
      </c>
      <c r="T75" s="1" t="str">
        <f>IF(N75=MAX(COUNTIFS(H:H,H75)),P75&amp;S75,"")</f>
        <v/>
      </c>
    </row>
    <row r="76" spans="1:20" x14ac:dyDescent="0.25">
      <c r="A76" s="1">
        <f t="shared" si="6"/>
        <v>16</v>
      </c>
      <c r="B76" s="1" t="str">
        <f t="shared" si="9"/>
        <v>mag16</v>
      </c>
      <c r="C76" s="1" t="str">
        <f t="shared" si="10"/>
        <v>60610116</v>
      </c>
      <c r="D76" s="1" t="str">
        <f t="shared" si="11"/>
        <v>Dept16</v>
      </c>
      <c r="E76" s="1" t="s">
        <v>9</v>
      </c>
      <c r="F76" s="1" t="str">
        <f t="shared" si="12"/>
        <v>GDF pour 3258;</v>
      </c>
      <c r="G76" s="4">
        <v>3258</v>
      </c>
      <c r="H76" s="4" t="str">
        <f t="shared" si="13"/>
        <v>16mag1660610116Dept16</v>
      </c>
      <c r="I76" s="1">
        <f>+COUNTIFS(H$1:H76,H76)</f>
        <v>6</v>
      </c>
      <c r="J76" s="1" t="str">
        <f>IF(I76=COUNTIFS(H:H,H76),I76,"")</f>
        <v/>
      </c>
      <c r="K76" s="4" t="str">
        <f t="shared" si="8"/>
        <v>16mag1660610116Dept16GDF</v>
      </c>
      <c r="L76" s="1">
        <f>+COUNTIFS(K$1:K76,K76)</f>
        <v>1</v>
      </c>
      <c r="M76" s="1" t="str">
        <f>IF(L76=COUNTIFS(K:K,K76),L76,"")</f>
        <v/>
      </c>
      <c r="N76" s="5" t="str">
        <f>+IF(IF(M76&lt;&gt;"",E76&amp;" "&amp;ROUND(ABS(SUMIFS(G:G,A:A,A76,B:B,B76,C:C,C76,D:D,D76,E:E,E76))/1000,1)&amp;"K ","")="(vide) 0K ","",IF(M76&lt;&gt;"",E76&amp;" "&amp;ROUND(ABS(SUMIFS(G:G,A:A,A76,B:B,B76,C:C,C76,D:D,D76,E:E,E76))/1000,1)&amp;"K ",""))</f>
        <v/>
      </c>
      <c r="O76" s="1" t="str">
        <f ca="1">IFERROR(M_Concatener(INDIRECT(ADDRESS(IF(J76&lt;&gt;"",ROW(),0),14,,,)&amp;":"&amp;ADDRESS(IF(J76&lt;&gt;"",ROW()-J76+1,0),14,,,))),"")</f>
        <v/>
      </c>
      <c r="P76" s="1" t="str">
        <f>+IF(F76&amp;ROUND(G76/1000,1)=$O$3,"",F76&amp;ROUND(G76/1000,1))</f>
        <v>GDF pour 3258;3,3</v>
      </c>
      <c r="Q76" s="2" t="str">
        <f ca="1">IFERROR(M_Concatener(INDIRECT(ADDRESS(IF(J76&lt;&gt;"",ROW(),0),16,,,)&amp;":"&amp;ADDRESS(IF(J76&lt;&gt;"",ROW()-J76+1,0),16,,,))),"")</f>
        <v/>
      </c>
      <c r="R76" s="1" t="str">
        <f t="shared" ca="1" si="14"/>
        <v/>
      </c>
      <c r="T76" s="1" t="str">
        <f>IF(N76=MAX(COUNTIFS(H:H,H76)),P76&amp;S76,"")</f>
        <v/>
      </c>
    </row>
    <row r="77" spans="1:20" x14ac:dyDescent="0.25">
      <c r="A77" s="1">
        <f t="shared" si="6"/>
        <v>16</v>
      </c>
      <c r="B77" s="1" t="str">
        <f t="shared" si="9"/>
        <v>mag16</v>
      </c>
      <c r="C77" s="1" t="str">
        <f t="shared" si="10"/>
        <v>60610116</v>
      </c>
      <c r="D77" s="1" t="str">
        <f t="shared" si="11"/>
        <v>Dept16</v>
      </c>
      <c r="E77" s="1" t="s">
        <v>9</v>
      </c>
      <c r="F77" s="1" t="str">
        <f t="shared" si="12"/>
        <v>GDF pour 12086;</v>
      </c>
      <c r="G77" s="4">
        <v>12086</v>
      </c>
      <c r="H77" s="4" t="str">
        <f t="shared" si="13"/>
        <v>16mag1660610116Dept16</v>
      </c>
      <c r="I77" s="1">
        <f>+COUNTIFS(H$1:H77,H77)</f>
        <v>7</v>
      </c>
      <c r="J77" s="1" t="str">
        <f>IF(I77=COUNTIFS(H:H,H77),I77,"")</f>
        <v/>
      </c>
      <c r="K77" s="4" t="str">
        <f t="shared" si="8"/>
        <v>16mag1660610116Dept16GDF</v>
      </c>
      <c r="L77" s="1">
        <f>+COUNTIFS(K$1:K77,K77)</f>
        <v>2</v>
      </c>
      <c r="M77" s="1" t="str">
        <f>IF(L77=COUNTIFS(K:K,K77),L77,"")</f>
        <v/>
      </c>
      <c r="N77" s="5" t="str">
        <f>+IF(IF(M77&lt;&gt;"",E77&amp;" "&amp;ROUND(ABS(SUMIFS(G:G,A:A,A77,B:B,B77,C:C,C77,D:D,D77,E:E,E77))/1000,1)&amp;"K ","")="(vide) 0K ","",IF(M77&lt;&gt;"",E77&amp;" "&amp;ROUND(ABS(SUMIFS(G:G,A:A,A77,B:B,B77,C:C,C77,D:D,D77,E:E,E77))/1000,1)&amp;"K ",""))</f>
        <v/>
      </c>
      <c r="O77" s="1" t="str">
        <f ca="1">IFERROR(M_Concatener(INDIRECT(ADDRESS(IF(J77&lt;&gt;"",ROW(),0),14,,,)&amp;":"&amp;ADDRESS(IF(J77&lt;&gt;"",ROW()-J77+1,0),14,,,))),"")</f>
        <v/>
      </c>
      <c r="P77" s="1" t="str">
        <f>+IF(F77&amp;ROUND(G77/1000,1)=$O$3,"",F77&amp;ROUND(G77/1000,1))</f>
        <v>GDF pour 12086;12,1</v>
      </c>
      <c r="Q77" s="2" t="str">
        <f ca="1">IFERROR(M_Concatener(INDIRECT(ADDRESS(IF(J77&lt;&gt;"",ROW(),0),16,,,)&amp;":"&amp;ADDRESS(IF(J77&lt;&gt;"",ROW()-J77+1,0),16,,,))),"")</f>
        <v/>
      </c>
      <c r="R77" s="1" t="str">
        <f t="shared" ca="1" si="14"/>
        <v/>
      </c>
      <c r="T77" s="1" t="str">
        <f>IF(N77=MAX(COUNTIFS(H:H,H77)),P77&amp;S77,"")</f>
        <v/>
      </c>
    </row>
    <row r="78" spans="1:20" x14ac:dyDescent="0.25">
      <c r="A78" s="1">
        <f t="shared" si="6"/>
        <v>16</v>
      </c>
      <c r="B78" s="1" t="str">
        <f t="shared" si="9"/>
        <v>mag16</v>
      </c>
      <c r="C78" s="1" t="str">
        <f t="shared" si="10"/>
        <v>60610116</v>
      </c>
      <c r="D78" s="1" t="str">
        <f t="shared" si="11"/>
        <v>Dept16</v>
      </c>
      <c r="E78" s="1" t="s">
        <v>9</v>
      </c>
      <c r="F78" s="1" t="str">
        <f t="shared" si="12"/>
        <v>GDF pour 11770;</v>
      </c>
      <c r="G78" s="4">
        <v>11770</v>
      </c>
      <c r="H78" s="4" t="str">
        <f t="shared" si="13"/>
        <v>16mag1660610116Dept16</v>
      </c>
      <c r="I78" s="1">
        <f>+COUNTIFS(H$1:H78,H78)</f>
        <v>8</v>
      </c>
      <c r="J78" s="1" t="str">
        <f>IF(I78=COUNTIFS(H:H,H78),I78,"")</f>
        <v/>
      </c>
      <c r="K78" s="4" t="str">
        <f t="shared" si="8"/>
        <v>16mag1660610116Dept16GDF</v>
      </c>
      <c r="L78" s="1">
        <f>+COUNTIFS(K$1:K78,K78)</f>
        <v>3</v>
      </c>
      <c r="M78" s="1">
        <f>IF(L78=COUNTIFS(K:K,K78),L78,"")</f>
        <v>3</v>
      </c>
      <c r="N78" s="5" t="str">
        <f>+IF(IF(M78&lt;&gt;"",E78&amp;" "&amp;ROUND(ABS(SUMIFS(G:G,A:A,A78,B:B,B78,C:C,C78,D:D,D78,E:E,E78))/1000,1)&amp;"K ","")="(vide) 0K ","",IF(M78&lt;&gt;"",E78&amp;" "&amp;ROUND(ABS(SUMIFS(G:G,A:A,A78,B:B,B78,C:C,C78,D:D,D78,E:E,E78))/1000,1)&amp;"K ",""))</f>
        <v xml:space="preserve">GDF 27,1K </v>
      </c>
      <c r="O78" s="1" t="str">
        <f ca="1">IFERROR(M_Concatener(INDIRECT(ADDRESS(IF(J78&lt;&gt;"",ROW(),0),14,,,)&amp;":"&amp;ADDRESS(IF(J78&lt;&gt;"",ROW()-J78+1,0),14,,,))),"")</f>
        <v/>
      </c>
      <c r="P78" s="1" t="str">
        <f>+IF(F78&amp;ROUND(G78/1000,1)=$O$3,"",F78&amp;ROUND(G78/1000,1))</f>
        <v>GDF pour 11770;11,8</v>
      </c>
      <c r="Q78" s="2" t="str">
        <f ca="1">IFERROR(M_Concatener(INDIRECT(ADDRESS(IF(J78&lt;&gt;"",ROW(),0),16,,,)&amp;":"&amp;ADDRESS(IF(J78&lt;&gt;"",ROW()-J78+1,0),16,,,))),"")</f>
        <v/>
      </c>
      <c r="R78" s="1" t="str">
        <f t="shared" ca="1" si="14"/>
        <v/>
      </c>
      <c r="T78" s="1" t="str">
        <f>IF(N78=MAX(COUNTIFS(H:H,H78)),P78&amp;S78,"")</f>
        <v/>
      </c>
    </row>
    <row r="79" spans="1:20" x14ac:dyDescent="0.25">
      <c r="A79" s="1">
        <f t="shared" si="6"/>
        <v>16</v>
      </c>
      <c r="B79" s="1" t="str">
        <f t="shared" si="9"/>
        <v>mag16</v>
      </c>
      <c r="C79" s="1" t="str">
        <f t="shared" si="10"/>
        <v>60610116</v>
      </c>
      <c r="D79" s="1" t="str">
        <f t="shared" si="11"/>
        <v>Dept16</v>
      </c>
      <c r="E79" s="1" t="s">
        <v>10</v>
      </c>
      <c r="F79" s="1" t="str">
        <f t="shared" si="12"/>
        <v>PAYROLL pour 14683;</v>
      </c>
      <c r="G79" s="4">
        <v>14683</v>
      </c>
      <c r="H79" s="4" t="str">
        <f t="shared" si="13"/>
        <v>16mag1660610116Dept16</v>
      </c>
      <c r="I79" s="1">
        <f>+COUNTIFS(H$1:H79,H79)</f>
        <v>9</v>
      </c>
      <c r="J79" s="1" t="str">
        <f>IF(I79=COUNTIFS(H:H,H79),I79,"")</f>
        <v/>
      </c>
      <c r="K79" s="4" t="str">
        <f t="shared" si="8"/>
        <v>16mag1660610116Dept16PAYROLL</v>
      </c>
      <c r="L79" s="1">
        <f>+COUNTIFS(K$1:K79,K79)</f>
        <v>1</v>
      </c>
      <c r="M79" s="1" t="str">
        <f>IF(L79=COUNTIFS(K:K,K79),L79,"")</f>
        <v/>
      </c>
      <c r="N79" s="5" t="str">
        <f>+IF(IF(M79&lt;&gt;"",E79&amp;" "&amp;ROUND(ABS(SUMIFS(G:G,A:A,A79,B:B,B79,C:C,C79,D:D,D79,E:E,E79))/1000,1)&amp;"K ","")="(vide) 0K ","",IF(M79&lt;&gt;"",E79&amp;" "&amp;ROUND(ABS(SUMIFS(G:G,A:A,A79,B:B,B79,C:C,C79,D:D,D79,E:E,E79))/1000,1)&amp;"K ",""))</f>
        <v/>
      </c>
      <c r="O79" s="1" t="str">
        <f ca="1">IFERROR(M_Concatener(INDIRECT(ADDRESS(IF(J79&lt;&gt;"",ROW(),0),14,,,)&amp;":"&amp;ADDRESS(IF(J79&lt;&gt;"",ROW()-J79+1,0),14,,,))),"")</f>
        <v/>
      </c>
      <c r="P79" s="1" t="str">
        <f>+IF(F79&amp;ROUND(G79/1000,1)=$O$3,"",F79&amp;ROUND(G79/1000,1))</f>
        <v>PAYROLL pour 14683;14,7</v>
      </c>
      <c r="Q79" s="2" t="str">
        <f ca="1">IFERROR(M_Concatener(INDIRECT(ADDRESS(IF(J79&lt;&gt;"",ROW(),0),16,,,)&amp;":"&amp;ADDRESS(IF(J79&lt;&gt;"",ROW()-J79+1,0),16,,,))),"")</f>
        <v/>
      </c>
      <c r="R79" s="1" t="str">
        <f t="shared" ca="1" si="14"/>
        <v/>
      </c>
      <c r="T79" s="1" t="str">
        <f>IF(N79=MAX(COUNTIFS(H:H,H79)),P79&amp;S79,"")</f>
        <v/>
      </c>
    </row>
    <row r="80" spans="1:20" x14ac:dyDescent="0.25">
      <c r="A80" s="1">
        <f t="shared" si="6"/>
        <v>16</v>
      </c>
      <c r="B80" s="1" t="str">
        <f t="shared" si="9"/>
        <v>mag16</v>
      </c>
      <c r="C80" s="1" t="str">
        <f t="shared" si="10"/>
        <v>60610116</v>
      </c>
      <c r="D80" s="1" t="str">
        <f t="shared" si="11"/>
        <v>Dept16</v>
      </c>
      <c r="E80" s="1" t="s">
        <v>10</v>
      </c>
      <c r="F80" s="1" t="str">
        <f t="shared" si="12"/>
        <v>PAYROLL pour 14082;</v>
      </c>
      <c r="G80" s="4">
        <v>14082</v>
      </c>
      <c r="H80" s="4" t="str">
        <f t="shared" si="13"/>
        <v>16mag1660610116Dept16</v>
      </c>
      <c r="I80" s="1">
        <f>+COUNTIFS(H$1:H80,H80)</f>
        <v>10</v>
      </c>
      <c r="J80" s="1" t="str">
        <f>IF(I80=COUNTIFS(H:H,H80),I80,"")</f>
        <v/>
      </c>
      <c r="K80" s="4" t="str">
        <f t="shared" si="8"/>
        <v>16mag1660610116Dept16PAYROLL</v>
      </c>
      <c r="L80" s="1">
        <f>+COUNTIFS(K$1:K80,K80)</f>
        <v>2</v>
      </c>
      <c r="M80" s="1" t="str">
        <f>IF(L80=COUNTIFS(K:K,K80),L80,"")</f>
        <v/>
      </c>
      <c r="N80" s="5" t="str">
        <f>+IF(IF(M80&lt;&gt;"",E80&amp;" "&amp;ROUND(ABS(SUMIFS(G:G,A:A,A80,B:B,B80,C:C,C80,D:D,D80,E:E,E80))/1000,1)&amp;"K ","")="(vide) 0K ","",IF(M80&lt;&gt;"",E80&amp;" "&amp;ROUND(ABS(SUMIFS(G:G,A:A,A80,B:B,B80,C:C,C80,D:D,D80,E:E,E80))/1000,1)&amp;"K ",""))</f>
        <v/>
      </c>
      <c r="O80" s="1" t="str">
        <f ca="1">IFERROR(M_Concatener(INDIRECT(ADDRESS(IF(J80&lt;&gt;"",ROW(),0),14,,,)&amp;":"&amp;ADDRESS(IF(J80&lt;&gt;"",ROW()-J80+1,0),14,,,))),"")</f>
        <v/>
      </c>
      <c r="P80" s="1" t="str">
        <f>+IF(F80&amp;ROUND(G80/1000,1)=$O$3,"",F80&amp;ROUND(G80/1000,1))</f>
        <v>PAYROLL pour 14082;14,1</v>
      </c>
      <c r="Q80" s="2" t="str">
        <f ca="1">IFERROR(M_Concatener(INDIRECT(ADDRESS(IF(J80&lt;&gt;"",ROW(),0),16,,,)&amp;":"&amp;ADDRESS(IF(J80&lt;&gt;"",ROW()-J80+1,0),16,,,))),"")</f>
        <v/>
      </c>
      <c r="R80" s="1" t="str">
        <f t="shared" ca="1" si="14"/>
        <v/>
      </c>
      <c r="T80" s="1" t="str">
        <f>IF(N80=MAX(COUNTIFS(H:H,H80)),P80&amp;S80,"")</f>
        <v/>
      </c>
    </row>
    <row r="81" spans="1:20" x14ac:dyDescent="0.25">
      <c r="A81" s="1">
        <f t="shared" ref="A81:A114" si="15">+A70+1</f>
        <v>16</v>
      </c>
      <c r="B81" s="1" t="str">
        <f t="shared" si="9"/>
        <v>mag16</v>
      </c>
      <c r="C81" s="1" t="str">
        <f t="shared" si="10"/>
        <v>60610116</v>
      </c>
      <c r="D81" s="1" t="str">
        <f t="shared" si="11"/>
        <v>Dept16</v>
      </c>
      <c r="E81" s="1" t="s">
        <v>10</v>
      </c>
      <c r="F81" s="1" t="str">
        <f t="shared" si="12"/>
        <v>PAYROLL pour 4837;</v>
      </c>
      <c r="G81" s="4">
        <v>4837</v>
      </c>
      <c r="H81" s="4" t="str">
        <f t="shared" si="13"/>
        <v>16mag1660610116Dept16</v>
      </c>
      <c r="I81" s="1">
        <f>+COUNTIFS(H$1:H81,H81)</f>
        <v>11</v>
      </c>
      <c r="J81" s="1">
        <f>IF(I81=COUNTIFS(H:H,H81),I81,"")</f>
        <v>11</v>
      </c>
      <c r="K81" s="4" t="str">
        <f t="shared" si="8"/>
        <v>16mag1660610116Dept16PAYROLL</v>
      </c>
      <c r="L81" s="1">
        <f>+COUNTIFS(K$1:K81,K81)</f>
        <v>3</v>
      </c>
      <c r="M81" s="1">
        <f>IF(L81=COUNTIFS(K:K,K81),L81,"")</f>
        <v>3</v>
      </c>
      <c r="N81" s="5" t="str">
        <f>+IF(IF(M81&lt;&gt;"",E81&amp;" "&amp;ROUND(ABS(SUMIFS(G:G,A:A,A81,B:B,B81,C:C,C81,D:D,D81,E:E,E81))/1000,1)&amp;"K ","")="(vide) 0K ","",IF(M81&lt;&gt;"",E81&amp;" "&amp;ROUND(ABS(SUMIFS(G:G,A:A,A81,B:B,B81,C:C,C81,D:D,D81,E:E,E81))/1000,1)&amp;"K ",""))</f>
        <v xml:space="preserve">PAYROLL 33,6K </v>
      </c>
      <c r="O81" s="1" t="str">
        <f ca="1">IFERROR(M_Concatener(INDIRECT(ADDRESS(IF(J81&lt;&gt;"",ROW(),0),14,,,)&amp;":"&amp;ADDRESS(IF(J81&lt;&gt;"",ROW()-J81+1,0),14,,,))),"")</f>
        <v xml:space="preserve">EAU DE VENDEE 47K GDF 27,1K PAYROLL 33,6K </v>
      </c>
      <c r="P81" s="1" t="str">
        <f>+IF(F81&amp;ROUND(G81/1000,1)=$O$3,"",F81&amp;ROUND(G81/1000,1))</f>
        <v>PAYROLL pour 4837;4,8</v>
      </c>
      <c r="Q81" s="2" t="str">
        <f ca="1">IFERROR(M_Concatener(INDIRECT(ADDRESS(IF(J81&lt;&gt;"",ROW(),0),16,,,)&amp;":"&amp;ADDRESS(IF(J81&lt;&gt;"",ROW()-J81+1,0),16,,,))),"")</f>
        <v>EAU DE VENDEE pour 9891;9,9EAU DE VENDEE pour 7602;7,6EAU DE VENDEE pour 10241;10,2EAU DE VENDEE pour 10733;10,7EAU DE VENDEE pour 8577;8,6GDF pour 3258;3,3GDF pour 12086;12,1GDF pour 11770;11,8PAYROLL pour 14683;14,7PAYROLL pour 14082;14,1PAYROLL pour 4837;4,8</v>
      </c>
      <c r="R81" s="1" t="str">
        <f t="shared" ca="1" si="14"/>
        <v>EAU DE VENDEE 47K GDF 27,1K PAYROLL 33,6K EAU DE VENDEE pour 9891;9,9EAU DE VENDEE pour 7602;7,6EAU DE VENDEE pour 10241;10,2EAU DE VENDEE pour 10733;10,7EAU DE VENDEE pour 8577;8,6GDF pour 3258;3,3GDF pour 12086;12,1GDF pour 11770;11,8PAYROLL pour 14683;14,7PAYROLL pour 14082;14,1PAYROLL pour 4837;4,8</v>
      </c>
      <c r="T81" s="1" t="str">
        <f>IF(N81=MAX(COUNTIFS(H:H,H81)),P81&amp;S81,"")</f>
        <v/>
      </c>
    </row>
    <row r="82" spans="1:20" x14ac:dyDescent="0.25">
      <c r="A82" s="1">
        <f t="shared" si="15"/>
        <v>17</v>
      </c>
      <c r="B82" s="1" t="str">
        <f t="shared" si="9"/>
        <v>mag17</v>
      </c>
      <c r="C82" s="1" t="str">
        <f t="shared" si="10"/>
        <v>60610117</v>
      </c>
      <c r="D82" s="1" t="str">
        <f t="shared" si="11"/>
        <v>Dept17</v>
      </c>
      <c r="E82" s="1" t="s">
        <v>8</v>
      </c>
      <c r="F82" s="1" t="str">
        <f t="shared" si="12"/>
        <v>EAU DE VENDEE pour 9370;</v>
      </c>
      <c r="G82" s="4">
        <v>9370</v>
      </c>
      <c r="H82" s="4" t="str">
        <f t="shared" si="13"/>
        <v>17mag1760610117Dept17</v>
      </c>
      <c r="I82" s="1">
        <f>+COUNTIFS(H$1:H82,H82)</f>
        <v>1</v>
      </c>
      <c r="J82" s="1" t="str">
        <f>IF(I82=COUNTIFS(H:H,H82),I82,"")</f>
        <v/>
      </c>
      <c r="K82" s="4" t="str">
        <f t="shared" si="8"/>
        <v>17mag1760610117Dept17EAU DE VENDEE</v>
      </c>
      <c r="L82" s="1">
        <f>+COUNTIFS(K$1:K82,K82)</f>
        <v>1</v>
      </c>
      <c r="M82" s="1" t="str">
        <f>IF(L82=COUNTIFS(K:K,K82),L82,"")</f>
        <v/>
      </c>
      <c r="N82" s="5" t="str">
        <f>+IF(IF(M82&lt;&gt;"",E82&amp;" "&amp;ROUND(ABS(SUMIFS(G:G,A:A,A82,B:B,B82,C:C,C82,D:D,D82,E:E,E82))/1000,1)&amp;"K ","")="(vide) 0K ","",IF(M82&lt;&gt;"",E82&amp;" "&amp;ROUND(ABS(SUMIFS(G:G,A:A,A82,B:B,B82,C:C,C82,D:D,D82,E:E,E82))/1000,1)&amp;"K ",""))</f>
        <v/>
      </c>
      <c r="O82" s="1" t="str">
        <f ca="1">IFERROR(M_Concatener(INDIRECT(ADDRESS(IF(J82&lt;&gt;"",ROW(),0),14,,,)&amp;":"&amp;ADDRESS(IF(J82&lt;&gt;"",ROW()-J82+1,0),14,,,))),"")</f>
        <v/>
      </c>
      <c r="P82" s="1" t="str">
        <f>+IF(F82&amp;ROUND(G82/1000,1)=$O$3,"",F82&amp;ROUND(G82/1000,1))</f>
        <v>EAU DE VENDEE pour 9370;9,4</v>
      </c>
      <c r="Q82" s="2" t="str">
        <f ca="1">IFERROR(M_Concatener(INDIRECT(ADDRESS(IF(J82&lt;&gt;"",ROW(),0),16,,,)&amp;":"&amp;ADDRESS(IF(J82&lt;&gt;"",ROW()-J82+1,0),16,,,))),"")</f>
        <v/>
      </c>
      <c r="R82" s="1" t="str">
        <f t="shared" ca="1" si="14"/>
        <v/>
      </c>
      <c r="T82" s="1" t="str">
        <f>IF(N82=MAX(COUNTIFS(H:H,H82)),P82&amp;S82,"")</f>
        <v/>
      </c>
    </row>
    <row r="83" spans="1:20" x14ac:dyDescent="0.25">
      <c r="A83" s="1">
        <f t="shared" si="15"/>
        <v>17</v>
      </c>
      <c r="B83" s="1" t="str">
        <f t="shared" si="9"/>
        <v>mag17</v>
      </c>
      <c r="C83" s="1" t="str">
        <f t="shared" si="10"/>
        <v>60610117</v>
      </c>
      <c r="D83" s="1" t="str">
        <f t="shared" si="11"/>
        <v>Dept17</v>
      </c>
      <c r="E83" s="1" t="s">
        <v>8</v>
      </c>
      <c r="F83" s="1" t="str">
        <f t="shared" si="12"/>
        <v>EAU DE VENDEE pour 10158;</v>
      </c>
      <c r="G83" s="4">
        <v>10158</v>
      </c>
      <c r="H83" s="4" t="str">
        <f t="shared" si="13"/>
        <v>17mag1760610117Dept17</v>
      </c>
      <c r="I83" s="1">
        <f>+COUNTIFS(H$1:H83,H83)</f>
        <v>2</v>
      </c>
      <c r="J83" s="1" t="str">
        <f>IF(I83=COUNTIFS(H:H,H83),I83,"")</f>
        <v/>
      </c>
      <c r="K83" s="4" t="str">
        <f t="shared" si="8"/>
        <v>17mag1760610117Dept17EAU DE VENDEE</v>
      </c>
      <c r="L83" s="1">
        <f>+COUNTIFS(K$1:K83,K83)</f>
        <v>2</v>
      </c>
      <c r="M83" s="1" t="str">
        <f>IF(L83=COUNTIFS(K:K,K83),L83,"")</f>
        <v/>
      </c>
      <c r="N83" s="5" t="str">
        <f>+IF(IF(M83&lt;&gt;"",E83&amp;" "&amp;ROUND(ABS(SUMIFS(G:G,A:A,A83,B:B,B83,C:C,C83,D:D,D83,E:E,E83))/1000,1)&amp;"K ","")="(vide) 0K ","",IF(M83&lt;&gt;"",E83&amp;" "&amp;ROUND(ABS(SUMIFS(G:G,A:A,A83,B:B,B83,C:C,C83,D:D,D83,E:E,E83))/1000,1)&amp;"K ",""))</f>
        <v/>
      </c>
      <c r="O83" s="1" t="str">
        <f ca="1">IFERROR(M_Concatener(INDIRECT(ADDRESS(IF(J83&lt;&gt;"",ROW(),0),14,,,)&amp;":"&amp;ADDRESS(IF(J83&lt;&gt;"",ROW()-J83+1,0),14,,,))),"")</f>
        <v/>
      </c>
      <c r="P83" s="1" t="str">
        <f>+IF(F83&amp;ROUND(G83/1000,1)=$O$3,"",F83&amp;ROUND(G83/1000,1))</f>
        <v>EAU DE VENDEE pour 10158;10,2</v>
      </c>
      <c r="Q83" s="2" t="str">
        <f ca="1">IFERROR(M_Concatener(INDIRECT(ADDRESS(IF(J83&lt;&gt;"",ROW(),0),16,,,)&amp;":"&amp;ADDRESS(IF(J83&lt;&gt;"",ROW()-J83+1,0),16,,,))),"")</f>
        <v/>
      </c>
      <c r="R83" s="1" t="str">
        <f t="shared" ca="1" si="14"/>
        <v/>
      </c>
      <c r="T83" s="1" t="str">
        <f>IF(N83=MAX(COUNTIFS(H:H,H83)),P83&amp;S83,"")</f>
        <v/>
      </c>
    </row>
    <row r="84" spans="1:20" x14ac:dyDescent="0.25">
      <c r="A84" s="1">
        <f t="shared" si="15"/>
        <v>17</v>
      </c>
      <c r="B84" s="1" t="str">
        <f t="shared" si="9"/>
        <v>mag17</v>
      </c>
      <c r="C84" s="1" t="str">
        <f t="shared" si="10"/>
        <v>60610117</v>
      </c>
      <c r="D84" s="1" t="str">
        <f t="shared" si="11"/>
        <v>Dept17</v>
      </c>
      <c r="E84" s="1" t="s">
        <v>8</v>
      </c>
      <c r="F84" s="1" t="str">
        <f t="shared" si="12"/>
        <v>EAU DE VENDEE pour 3316;</v>
      </c>
      <c r="G84" s="4">
        <v>3316</v>
      </c>
      <c r="H84" s="4" t="str">
        <f t="shared" si="13"/>
        <v>17mag1760610117Dept17</v>
      </c>
      <c r="I84" s="1">
        <f>+COUNTIFS(H$1:H84,H84)</f>
        <v>3</v>
      </c>
      <c r="J84" s="1" t="str">
        <f>IF(I84=COUNTIFS(H:H,H84),I84,"")</f>
        <v/>
      </c>
      <c r="K84" s="4" t="str">
        <f t="shared" si="8"/>
        <v>17mag1760610117Dept17EAU DE VENDEE</v>
      </c>
      <c r="L84" s="1">
        <f>+COUNTIFS(K$1:K84,K84)</f>
        <v>3</v>
      </c>
      <c r="M84" s="1" t="str">
        <f>IF(L84=COUNTIFS(K:K,K84),L84,"")</f>
        <v/>
      </c>
      <c r="N84" s="5" t="str">
        <f>+IF(IF(M84&lt;&gt;"",E84&amp;" "&amp;ROUND(ABS(SUMIFS(G:G,A:A,A84,B:B,B84,C:C,C84,D:D,D84,E:E,E84))/1000,1)&amp;"K ","")="(vide) 0K ","",IF(M84&lt;&gt;"",E84&amp;" "&amp;ROUND(ABS(SUMIFS(G:G,A:A,A84,B:B,B84,C:C,C84,D:D,D84,E:E,E84))/1000,1)&amp;"K ",""))</f>
        <v/>
      </c>
      <c r="O84" s="1" t="str">
        <f ca="1">IFERROR(M_Concatener(INDIRECT(ADDRESS(IF(J84&lt;&gt;"",ROW(),0),14,,,)&amp;":"&amp;ADDRESS(IF(J84&lt;&gt;"",ROW()-J84+1,0),14,,,))),"")</f>
        <v/>
      </c>
      <c r="P84" s="1" t="str">
        <f>+IF(F84&amp;ROUND(G84/1000,1)=$O$3,"",F84&amp;ROUND(G84/1000,1))</f>
        <v>EAU DE VENDEE pour 3316;3,3</v>
      </c>
      <c r="Q84" s="2" t="str">
        <f ca="1">IFERROR(M_Concatener(INDIRECT(ADDRESS(IF(J84&lt;&gt;"",ROW(),0),16,,,)&amp;":"&amp;ADDRESS(IF(J84&lt;&gt;"",ROW()-J84+1,0),16,,,))),"")</f>
        <v/>
      </c>
      <c r="R84" s="1" t="str">
        <f t="shared" ca="1" si="14"/>
        <v/>
      </c>
      <c r="T84" s="1" t="str">
        <f>IF(N84=MAX(COUNTIFS(H:H,H84)),P84&amp;S84,"")</f>
        <v/>
      </c>
    </row>
    <row r="85" spans="1:20" x14ac:dyDescent="0.25">
      <c r="A85" s="1">
        <f t="shared" si="15"/>
        <v>17</v>
      </c>
      <c r="B85" s="1" t="str">
        <f t="shared" si="9"/>
        <v>mag17</v>
      </c>
      <c r="C85" s="1" t="str">
        <f t="shared" si="10"/>
        <v>60610117</v>
      </c>
      <c r="D85" s="1" t="str">
        <f t="shared" si="11"/>
        <v>Dept17</v>
      </c>
      <c r="E85" s="1" t="s">
        <v>8</v>
      </c>
      <c r="F85" s="1" t="str">
        <f t="shared" si="12"/>
        <v>EAU DE VENDEE pour 11057;</v>
      </c>
      <c r="G85" s="4">
        <v>11057</v>
      </c>
      <c r="H85" s="4" t="str">
        <f t="shared" si="13"/>
        <v>17mag1760610117Dept17</v>
      </c>
      <c r="I85" s="1">
        <f>+COUNTIFS(H$1:H85,H85)</f>
        <v>4</v>
      </c>
      <c r="J85" s="1" t="str">
        <f>IF(I85=COUNTIFS(H:H,H85),I85,"")</f>
        <v/>
      </c>
      <c r="K85" s="4" t="str">
        <f t="shared" si="8"/>
        <v>17mag1760610117Dept17EAU DE VENDEE</v>
      </c>
      <c r="L85" s="1">
        <f>+COUNTIFS(K$1:K85,K85)</f>
        <v>4</v>
      </c>
      <c r="M85" s="1" t="str">
        <f>IF(L85=COUNTIFS(K:K,K85),L85,"")</f>
        <v/>
      </c>
      <c r="N85" s="5" t="str">
        <f>+IF(IF(M85&lt;&gt;"",E85&amp;" "&amp;ROUND(ABS(SUMIFS(G:G,A:A,A85,B:B,B85,C:C,C85,D:D,D85,E:E,E85))/1000,1)&amp;"K ","")="(vide) 0K ","",IF(M85&lt;&gt;"",E85&amp;" "&amp;ROUND(ABS(SUMIFS(G:G,A:A,A85,B:B,B85,C:C,C85,D:D,D85,E:E,E85))/1000,1)&amp;"K ",""))</f>
        <v/>
      </c>
      <c r="O85" s="1" t="str">
        <f ca="1">IFERROR(M_Concatener(INDIRECT(ADDRESS(IF(J85&lt;&gt;"",ROW(),0),14,,,)&amp;":"&amp;ADDRESS(IF(J85&lt;&gt;"",ROW()-J85+1,0),14,,,))),"")</f>
        <v/>
      </c>
      <c r="P85" s="1" t="str">
        <f>+IF(F85&amp;ROUND(G85/1000,1)=$O$3,"",F85&amp;ROUND(G85/1000,1))</f>
        <v>EAU DE VENDEE pour 11057;11,1</v>
      </c>
      <c r="Q85" s="2" t="str">
        <f ca="1">IFERROR(M_Concatener(INDIRECT(ADDRESS(IF(J85&lt;&gt;"",ROW(),0),16,,,)&amp;":"&amp;ADDRESS(IF(J85&lt;&gt;"",ROW()-J85+1,0),16,,,))),"")</f>
        <v/>
      </c>
      <c r="R85" s="1" t="str">
        <f t="shared" ca="1" si="14"/>
        <v/>
      </c>
      <c r="T85" s="1" t="str">
        <f>IF(N85=MAX(COUNTIFS(H:H,H85)),P85&amp;S85,"")</f>
        <v/>
      </c>
    </row>
    <row r="86" spans="1:20" x14ac:dyDescent="0.25">
      <c r="A86" s="1">
        <f t="shared" si="15"/>
        <v>17</v>
      </c>
      <c r="B86" s="1" t="str">
        <f t="shared" si="9"/>
        <v>mag17</v>
      </c>
      <c r="C86" s="1" t="str">
        <f t="shared" si="10"/>
        <v>60610117</v>
      </c>
      <c r="D86" s="1" t="str">
        <f t="shared" si="11"/>
        <v>Dept17</v>
      </c>
      <c r="E86" s="1" t="s">
        <v>8</v>
      </c>
      <c r="F86" s="1" t="str">
        <f t="shared" si="12"/>
        <v>EAU DE VENDEE pour 6374;</v>
      </c>
      <c r="G86" s="4">
        <v>6374</v>
      </c>
      <c r="H86" s="4" t="str">
        <f t="shared" si="13"/>
        <v>17mag1760610117Dept17</v>
      </c>
      <c r="I86" s="1">
        <f>+COUNTIFS(H$1:H86,H86)</f>
        <v>5</v>
      </c>
      <c r="J86" s="1" t="str">
        <f>IF(I86=COUNTIFS(H:H,H86),I86,"")</f>
        <v/>
      </c>
      <c r="K86" s="4" t="str">
        <f t="shared" si="8"/>
        <v>17mag1760610117Dept17EAU DE VENDEE</v>
      </c>
      <c r="L86" s="1">
        <f>+COUNTIFS(K$1:K86,K86)</f>
        <v>5</v>
      </c>
      <c r="M86" s="1">
        <f>IF(L86=COUNTIFS(K:K,K86),L86,"")</f>
        <v>5</v>
      </c>
      <c r="N86" s="5" t="str">
        <f>+IF(IF(M86&lt;&gt;"",E86&amp;" "&amp;ROUND(ABS(SUMIFS(G:G,A:A,A86,B:B,B86,C:C,C86,D:D,D86,E:E,E86))/1000,1)&amp;"K ","")="(vide) 0K ","",IF(M86&lt;&gt;"",E86&amp;" "&amp;ROUND(ABS(SUMIFS(G:G,A:A,A86,B:B,B86,C:C,C86,D:D,D86,E:E,E86))/1000,1)&amp;"K ",""))</f>
        <v xml:space="preserve">EAU DE VENDEE 40,3K </v>
      </c>
      <c r="O86" s="1" t="str">
        <f ca="1">IFERROR(M_Concatener(INDIRECT(ADDRESS(IF(J86&lt;&gt;"",ROW(),0),14,,,)&amp;":"&amp;ADDRESS(IF(J86&lt;&gt;"",ROW()-J86+1,0),14,,,))),"")</f>
        <v/>
      </c>
      <c r="P86" s="1" t="str">
        <f>+IF(F86&amp;ROUND(G86/1000,1)=$O$3,"",F86&amp;ROUND(G86/1000,1))</f>
        <v>EAU DE VENDEE pour 6374;6,4</v>
      </c>
      <c r="Q86" s="2" t="str">
        <f ca="1">IFERROR(M_Concatener(INDIRECT(ADDRESS(IF(J86&lt;&gt;"",ROW(),0),16,,,)&amp;":"&amp;ADDRESS(IF(J86&lt;&gt;"",ROW()-J86+1,0),16,,,))),"")</f>
        <v/>
      </c>
      <c r="R86" s="1" t="str">
        <f t="shared" ca="1" si="14"/>
        <v/>
      </c>
      <c r="T86" s="1" t="str">
        <f>IF(N86=MAX(COUNTIFS(H:H,H86)),P86&amp;S86,"")</f>
        <v/>
      </c>
    </row>
    <row r="87" spans="1:20" x14ac:dyDescent="0.25">
      <c r="A87" s="1">
        <f t="shared" si="15"/>
        <v>17</v>
      </c>
      <c r="B87" s="1" t="str">
        <f t="shared" si="9"/>
        <v>mag17</v>
      </c>
      <c r="C87" s="1" t="str">
        <f t="shared" si="10"/>
        <v>60610117</v>
      </c>
      <c r="D87" s="1" t="str">
        <f t="shared" si="11"/>
        <v>Dept17</v>
      </c>
      <c r="E87" s="1" t="s">
        <v>9</v>
      </c>
      <c r="F87" s="1" t="str">
        <f t="shared" si="12"/>
        <v>GDF pour 10962;</v>
      </c>
      <c r="G87" s="4">
        <v>10962</v>
      </c>
      <c r="H87" s="4" t="str">
        <f t="shared" si="13"/>
        <v>17mag1760610117Dept17</v>
      </c>
      <c r="I87" s="1">
        <f>+COUNTIFS(H$1:H87,H87)</f>
        <v>6</v>
      </c>
      <c r="J87" s="1" t="str">
        <f>IF(I87=COUNTIFS(H:H,H87),I87,"")</f>
        <v/>
      </c>
      <c r="K87" s="4" t="str">
        <f t="shared" si="8"/>
        <v>17mag1760610117Dept17GDF</v>
      </c>
      <c r="L87" s="1">
        <f>+COUNTIFS(K$1:K87,K87)</f>
        <v>1</v>
      </c>
      <c r="M87" s="1" t="str">
        <f>IF(L87=COUNTIFS(K:K,K87),L87,"")</f>
        <v/>
      </c>
      <c r="N87" s="5" t="str">
        <f>+IF(IF(M87&lt;&gt;"",E87&amp;" "&amp;ROUND(ABS(SUMIFS(G:G,A:A,A87,B:B,B87,C:C,C87,D:D,D87,E:E,E87))/1000,1)&amp;"K ","")="(vide) 0K ","",IF(M87&lt;&gt;"",E87&amp;" "&amp;ROUND(ABS(SUMIFS(G:G,A:A,A87,B:B,B87,C:C,C87,D:D,D87,E:E,E87))/1000,1)&amp;"K ",""))</f>
        <v/>
      </c>
      <c r="O87" s="1" t="str">
        <f ca="1">IFERROR(M_Concatener(INDIRECT(ADDRESS(IF(J87&lt;&gt;"",ROW(),0),14,,,)&amp;":"&amp;ADDRESS(IF(J87&lt;&gt;"",ROW()-J87+1,0),14,,,))),"")</f>
        <v/>
      </c>
      <c r="P87" s="1" t="str">
        <f>+IF(F87&amp;ROUND(G87/1000,1)=$O$3,"",F87&amp;ROUND(G87/1000,1))</f>
        <v>GDF pour 10962;11</v>
      </c>
      <c r="Q87" s="2" t="str">
        <f ca="1">IFERROR(M_Concatener(INDIRECT(ADDRESS(IF(J87&lt;&gt;"",ROW(),0),16,,,)&amp;":"&amp;ADDRESS(IF(J87&lt;&gt;"",ROW()-J87+1,0),16,,,))),"")</f>
        <v/>
      </c>
      <c r="R87" s="1" t="str">
        <f t="shared" ca="1" si="14"/>
        <v/>
      </c>
      <c r="T87" s="1" t="str">
        <f>IF(N87=MAX(COUNTIFS(H:H,H87)),P87&amp;S87,"")</f>
        <v/>
      </c>
    </row>
    <row r="88" spans="1:20" x14ac:dyDescent="0.25">
      <c r="A88" s="1">
        <f t="shared" si="15"/>
        <v>17</v>
      </c>
      <c r="B88" s="1" t="str">
        <f t="shared" si="9"/>
        <v>mag17</v>
      </c>
      <c r="C88" s="1" t="str">
        <f t="shared" si="10"/>
        <v>60610117</v>
      </c>
      <c r="D88" s="1" t="str">
        <f t="shared" si="11"/>
        <v>Dept17</v>
      </c>
      <c r="E88" s="1" t="s">
        <v>9</v>
      </c>
      <c r="F88" s="1" t="str">
        <f t="shared" si="12"/>
        <v>GDF pour 4051;</v>
      </c>
      <c r="G88" s="4">
        <v>4051</v>
      </c>
      <c r="H88" s="4" t="str">
        <f t="shared" si="13"/>
        <v>17mag1760610117Dept17</v>
      </c>
      <c r="I88" s="1">
        <f>+COUNTIFS(H$1:H88,H88)</f>
        <v>7</v>
      </c>
      <c r="J88" s="1" t="str">
        <f>IF(I88=COUNTIFS(H:H,H88),I88,"")</f>
        <v/>
      </c>
      <c r="K88" s="4" t="str">
        <f t="shared" si="8"/>
        <v>17mag1760610117Dept17GDF</v>
      </c>
      <c r="L88" s="1">
        <f>+COUNTIFS(K$1:K88,K88)</f>
        <v>2</v>
      </c>
      <c r="M88" s="1" t="str">
        <f>IF(L88=COUNTIFS(K:K,K88),L88,"")</f>
        <v/>
      </c>
      <c r="N88" s="5" t="str">
        <f>+IF(IF(M88&lt;&gt;"",E88&amp;" "&amp;ROUND(ABS(SUMIFS(G:G,A:A,A88,B:B,B88,C:C,C88,D:D,D88,E:E,E88))/1000,1)&amp;"K ","")="(vide) 0K ","",IF(M88&lt;&gt;"",E88&amp;" "&amp;ROUND(ABS(SUMIFS(G:G,A:A,A88,B:B,B88,C:C,C88,D:D,D88,E:E,E88))/1000,1)&amp;"K ",""))</f>
        <v/>
      </c>
      <c r="O88" s="1" t="str">
        <f ca="1">IFERROR(M_Concatener(INDIRECT(ADDRESS(IF(J88&lt;&gt;"",ROW(),0),14,,,)&amp;":"&amp;ADDRESS(IF(J88&lt;&gt;"",ROW()-J88+1,0),14,,,))),"")</f>
        <v/>
      </c>
      <c r="P88" s="1" t="str">
        <f>+IF(F88&amp;ROUND(G88/1000,1)=$O$3,"",F88&amp;ROUND(G88/1000,1))</f>
        <v>GDF pour 4051;4,1</v>
      </c>
      <c r="Q88" s="2" t="str">
        <f ca="1">IFERROR(M_Concatener(INDIRECT(ADDRESS(IF(J88&lt;&gt;"",ROW(),0),16,,,)&amp;":"&amp;ADDRESS(IF(J88&lt;&gt;"",ROW()-J88+1,0),16,,,))),"")</f>
        <v/>
      </c>
      <c r="R88" s="1" t="str">
        <f t="shared" ca="1" si="14"/>
        <v/>
      </c>
      <c r="T88" s="1" t="str">
        <f>IF(N88=MAX(COUNTIFS(H:H,H88)),P88&amp;S88,"")</f>
        <v/>
      </c>
    </row>
    <row r="89" spans="1:20" x14ac:dyDescent="0.25">
      <c r="A89" s="1">
        <f t="shared" si="15"/>
        <v>17</v>
      </c>
      <c r="B89" s="1" t="str">
        <f t="shared" si="9"/>
        <v>mag17</v>
      </c>
      <c r="C89" s="1" t="str">
        <f t="shared" si="10"/>
        <v>60610117</v>
      </c>
      <c r="D89" s="1" t="str">
        <f t="shared" si="11"/>
        <v>Dept17</v>
      </c>
      <c r="E89" s="1" t="s">
        <v>9</v>
      </c>
      <c r="F89" s="1" t="str">
        <f t="shared" si="12"/>
        <v>GDF pour 2009;</v>
      </c>
      <c r="G89" s="4">
        <v>2009</v>
      </c>
      <c r="H89" s="4" t="str">
        <f t="shared" si="13"/>
        <v>17mag1760610117Dept17</v>
      </c>
      <c r="I89" s="1">
        <f>+COUNTIFS(H$1:H89,H89)</f>
        <v>8</v>
      </c>
      <c r="J89" s="1" t="str">
        <f>IF(I89=COUNTIFS(H:H,H89),I89,"")</f>
        <v/>
      </c>
      <c r="K89" s="4" t="str">
        <f t="shared" si="8"/>
        <v>17mag1760610117Dept17GDF</v>
      </c>
      <c r="L89" s="1">
        <f>+COUNTIFS(K$1:K89,K89)</f>
        <v>3</v>
      </c>
      <c r="M89" s="1">
        <f>IF(L89=COUNTIFS(K:K,K89),L89,"")</f>
        <v>3</v>
      </c>
      <c r="N89" s="5" t="str">
        <f>+IF(IF(M89&lt;&gt;"",E89&amp;" "&amp;ROUND(ABS(SUMIFS(G:G,A:A,A89,B:B,B89,C:C,C89,D:D,D89,E:E,E89))/1000,1)&amp;"K ","")="(vide) 0K ","",IF(M89&lt;&gt;"",E89&amp;" "&amp;ROUND(ABS(SUMIFS(G:G,A:A,A89,B:B,B89,C:C,C89,D:D,D89,E:E,E89))/1000,1)&amp;"K ",""))</f>
        <v xml:space="preserve">GDF 17K </v>
      </c>
      <c r="O89" s="1" t="str">
        <f ca="1">IFERROR(M_Concatener(INDIRECT(ADDRESS(IF(J89&lt;&gt;"",ROW(),0),14,,,)&amp;":"&amp;ADDRESS(IF(J89&lt;&gt;"",ROW()-J89+1,0),14,,,))),"")</f>
        <v/>
      </c>
      <c r="P89" s="1" t="str">
        <f>+IF(F89&amp;ROUND(G89/1000,1)=$O$3,"",F89&amp;ROUND(G89/1000,1))</f>
        <v>GDF pour 2009;2</v>
      </c>
      <c r="Q89" s="2" t="str">
        <f ca="1">IFERROR(M_Concatener(INDIRECT(ADDRESS(IF(J89&lt;&gt;"",ROW(),0),16,,,)&amp;":"&amp;ADDRESS(IF(J89&lt;&gt;"",ROW()-J89+1,0),16,,,))),"")</f>
        <v/>
      </c>
      <c r="R89" s="1" t="str">
        <f t="shared" ca="1" si="14"/>
        <v/>
      </c>
      <c r="T89" s="1" t="str">
        <f>IF(N89=MAX(COUNTIFS(H:H,H89)),P89&amp;S89,"")</f>
        <v/>
      </c>
    </row>
    <row r="90" spans="1:20" x14ac:dyDescent="0.25">
      <c r="A90" s="1">
        <f t="shared" si="15"/>
        <v>17</v>
      </c>
      <c r="B90" s="1" t="str">
        <f t="shared" si="9"/>
        <v>mag17</v>
      </c>
      <c r="C90" s="1" t="str">
        <f t="shared" si="10"/>
        <v>60610117</v>
      </c>
      <c r="D90" s="1" t="str">
        <f t="shared" si="11"/>
        <v>Dept17</v>
      </c>
      <c r="E90" s="1" t="s">
        <v>10</v>
      </c>
      <c r="F90" s="1" t="str">
        <f t="shared" si="12"/>
        <v>PAYROLL pour 3032;</v>
      </c>
      <c r="G90" s="4">
        <v>3032</v>
      </c>
      <c r="H90" s="4" t="str">
        <f t="shared" si="13"/>
        <v>17mag1760610117Dept17</v>
      </c>
      <c r="I90" s="1">
        <f>+COUNTIFS(H$1:H90,H90)</f>
        <v>9</v>
      </c>
      <c r="J90" s="1" t="str">
        <f>IF(I90=COUNTIFS(H:H,H90),I90,"")</f>
        <v/>
      </c>
      <c r="K90" s="4" t="str">
        <f t="shared" si="8"/>
        <v>17mag1760610117Dept17PAYROLL</v>
      </c>
      <c r="L90" s="1">
        <f>+COUNTIFS(K$1:K90,K90)</f>
        <v>1</v>
      </c>
      <c r="M90" s="1" t="str">
        <f>IF(L90=COUNTIFS(K:K,K90),L90,"")</f>
        <v/>
      </c>
      <c r="N90" s="5" t="str">
        <f>+IF(IF(M90&lt;&gt;"",E90&amp;" "&amp;ROUND(ABS(SUMIFS(G:G,A:A,A90,B:B,B90,C:C,C90,D:D,D90,E:E,E90))/1000,1)&amp;"K ","")="(vide) 0K ","",IF(M90&lt;&gt;"",E90&amp;" "&amp;ROUND(ABS(SUMIFS(G:G,A:A,A90,B:B,B90,C:C,C90,D:D,D90,E:E,E90))/1000,1)&amp;"K ",""))</f>
        <v/>
      </c>
      <c r="O90" s="1" t="str">
        <f ca="1">IFERROR(M_Concatener(INDIRECT(ADDRESS(IF(J90&lt;&gt;"",ROW(),0),14,,,)&amp;":"&amp;ADDRESS(IF(J90&lt;&gt;"",ROW()-J90+1,0),14,,,))),"")</f>
        <v/>
      </c>
      <c r="P90" s="1" t="str">
        <f>+IF(F90&amp;ROUND(G90/1000,1)=$O$3,"",F90&amp;ROUND(G90/1000,1))</f>
        <v>PAYROLL pour 3032;3</v>
      </c>
      <c r="Q90" s="2" t="str">
        <f ca="1">IFERROR(M_Concatener(INDIRECT(ADDRESS(IF(J90&lt;&gt;"",ROW(),0),16,,,)&amp;":"&amp;ADDRESS(IF(J90&lt;&gt;"",ROW()-J90+1,0),16,,,))),"")</f>
        <v/>
      </c>
      <c r="R90" s="1" t="str">
        <f t="shared" ca="1" si="14"/>
        <v/>
      </c>
      <c r="T90" s="1" t="str">
        <f>IF(N90=MAX(COUNTIFS(H:H,H90)),P90&amp;S90,"")</f>
        <v/>
      </c>
    </row>
    <row r="91" spans="1:20" x14ac:dyDescent="0.25">
      <c r="A91" s="1">
        <f t="shared" si="15"/>
        <v>17</v>
      </c>
      <c r="B91" s="1" t="str">
        <f t="shared" si="9"/>
        <v>mag17</v>
      </c>
      <c r="C91" s="1" t="str">
        <f t="shared" si="10"/>
        <v>60610117</v>
      </c>
      <c r="D91" s="1" t="str">
        <f t="shared" si="11"/>
        <v>Dept17</v>
      </c>
      <c r="E91" s="1" t="s">
        <v>10</v>
      </c>
      <c r="F91" s="1" t="str">
        <f t="shared" si="12"/>
        <v>PAYROLL pour 1145;</v>
      </c>
      <c r="G91" s="4">
        <v>1145</v>
      </c>
      <c r="H91" s="4" t="str">
        <f t="shared" si="13"/>
        <v>17mag1760610117Dept17</v>
      </c>
      <c r="I91" s="1">
        <f>+COUNTIFS(H$1:H91,H91)</f>
        <v>10</v>
      </c>
      <c r="J91" s="1" t="str">
        <f>IF(I91=COUNTIFS(H:H,H91),I91,"")</f>
        <v/>
      </c>
      <c r="K91" s="4" t="str">
        <f t="shared" si="8"/>
        <v>17mag1760610117Dept17PAYROLL</v>
      </c>
      <c r="L91" s="1">
        <f>+COUNTIFS(K$1:K91,K91)</f>
        <v>2</v>
      </c>
      <c r="M91" s="1" t="str">
        <f>IF(L91=COUNTIFS(K:K,K91),L91,"")</f>
        <v/>
      </c>
      <c r="N91" s="5" t="str">
        <f>+IF(IF(M91&lt;&gt;"",E91&amp;" "&amp;ROUND(ABS(SUMIFS(G:G,A:A,A91,B:B,B91,C:C,C91,D:D,D91,E:E,E91))/1000,1)&amp;"K ","")="(vide) 0K ","",IF(M91&lt;&gt;"",E91&amp;" "&amp;ROUND(ABS(SUMIFS(G:G,A:A,A91,B:B,B91,C:C,C91,D:D,D91,E:E,E91))/1000,1)&amp;"K ",""))</f>
        <v/>
      </c>
      <c r="O91" s="1" t="str">
        <f ca="1">IFERROR(M_Concatener(INDIRECT(ADDRESS(IF(J91&lt;&gt;"",ROW(),0),14,,,)&amp;":"&amp;ADDRESS(IF(J91&lt;&gt;"",ROW()-J91+1,0),14,,,))),"")</f>
        <v/>
      </c>
      <c r="P91" s="1" t="str">
        <f>+IF(F91&amp;ROUND(G91/1000,1)=$O$3,"",F91&amp;ROUND(G91/1000,1))</f>
        <v>PAYROLL pour 1145;1,1</v>
      </c>
      <c r="Q91" s="2" t="str">
        <f ca="1">IFERROR(M_Concatener(INDIRECT(ADDRESS(IF(J91&lt;&gt;"",ROW(),0),16,,,)&amp;":"&amp;ADDRESS(IF(J91&lt;&gt;"",ROW()-J91+1,0),16,,,))),"")</f>
        <v/>
      </c>
      <c r="R91" s="1" t="str">
        <f t="shared" ca="1" si="14"/>
        <v/>
      </c>
      <c r="T91" s="1" t="str">
        <f>IF(N91=MAX(COUNTIFS(H:H,H91)),P91&amp;S91,"")</f>
        <v/>
      </c>
    </row>
    <row r="92" spans="1:20" x14ac:dyDescent="0.25">
      <c r="A92" s="1">
        <f t="shared" si="15"/>
        <v>17</v>
      </c>
      <c r="B92" s="1" t="str">
        <f t="shared" si="9"/>
        <v>mag17</v>
      </c>
      <c r="C92" s="1" t="str">
        <f t="shared" si="10"/>
        <v>60610117</v>
      </c>
      <c r="D92" s="1" t="str">
        <f t="shared" si="11"/>
        <v>Dept17</v>
      </c>
      <c r="E92" s="1" t="s">
        <v>10</v>
      </c>
      <c r="F92" s="1" t="str">
        <f t="shared" si="12"/>
        <v>PAYROLL pour 9613;</v>
      </c>
      <c r="G92" s="4">
        <v>9613</v>
      </c>
      <c r="H92" s="4" t="str">
        <f t="shared" si="13"/>
        <v>17mag1760610117Dept17</v>
      </c>
      <c r="I92" s="1">
        <f>+COUNTIFS(H$1:H92,H92)</f>
        <v>11</v>
      </c>
      <c r="J92" s="1">
        <f>IF(I92=COUNTIFS(H:H,H92),I92,"")</f>
        <v>11</v>
      </c>
      <c r="K92" s="4" t="str">
        <f t="shared" si="8"/>
        <v>17mag1760610117Dept17PAYROLL</v>
      </c>
      <c r="L92" s="1">
        <f>+COUNTIFS(K$1:K92,K92)</f>
        <v>3</v>
      </c>
      <c r="M92" s="1">
        <f>IF(L92=COUNTIFS(K:K,K92),L92,"")</f>
        <v>3</v>
      </c>
      <c r="N92" s="5" t="str">
        <f>+IF(IF(M92&lt;&gt;"",E92&amp;" "&amp;ROUND(ABS(SUMIFS(G:G,A:A,A92,B:B,B92,C:C,C92,D:D,D92,E:E,E92))/1000,1)&amp;"K ","")="(vide) 0K ","",IF(M92&lt;&gt;"",E92&amp;" "&amp;ROUND(ABS(SUMIFS(G:G,A:A,A92,B:B,B92,C:C,C92,D:D,D92,E:E,E92))/1000,1)&amp;"K ",""))</f>
        <v xml:space="preserve">PAYROLL 13,8K </v>
      </c>
      <c r="O92" s="1" t="str">
        <f ca="1">IFERROR(M_Concatener(INDIRECT(ADDRESS(IF(J92&lt;&gt;"",ROW(),0),14,,,)&amp;":"&amp;ADDRESS(IF(J92&lt;&gt;"",ROW()-J92+1,0),14,,,))),"")</f>
        <v xml:space="preserve">EAU DE VENDEE 40,3K GDF 17K PAYROLL 13,8K </v>
      </c>
      <c r="P92" s="1" t="str">
        <f>+IF(F92&amp;ROUND(G92/1000,1)=$O$3,"",F92&amp;ROUND(G92/1000,1))</f>
        <v>PAYROLL pour 9613;9,6</v>
      </c>
      <c r="Q92" s="2" t="str">
        <f ca="1">IFERROR(M_Concatener(INDIRECT(ADDRESS(IF(J92&lt;&gt;"",ROW(),0),16,,,)&amp;":"&amp;ADDRESS(IF(J92&lt;&gt;"",ROW()-J92+1,0),16,,,))),"")</f>
        <v>EAU DE VENDEE pour 9370;9,4EAU DE VENDEE pour 10158;10,2EAU DE VENDEE pour 3316;3,3EAU DE VENDEE pour 11057;11,1EAU DE VENDEE pour 6374;6,4GDF pour 10962;11GDF pour 4051;4,1GDF pour 2009;2PAYROLL pour 3032;3PAYROLL pour 1145;1,1PAYROLL pour 9613;9,6</v>
      </c>
      <c r="R92" s="1" t="str">
        <f t="shared" ca="1" si="14"/>
        <v>EAU DE VENDEE 40,3K GDF 17K PAYROLL 13,8K EAU DE VENDEE pour 9370;9,4EAU DE VENDEE pour 10158;10,2EAU DE VENDEE pour 3316;3,3EAU DE VENDEE pour 11057;11,1EAU DE VENDEE pour 6374;6,4GDF pour 10962;11GDF pour 4051;4,1GDF pour 2009;2PAYROLL pour 3032;3PAYROLL pour 1145;1,1PAYROLL pour 9613;9,6</v>
      </c>
      <c r="T92" s="1" t="str">
        <f>IF(N92=MAX(COUNTIFS(H:H,H92)),P92&amp;S92,"")</f>
        <v/>
      </c>
    </row>
    <row r="93" spans="1:20" x14ac:dyDescent="0.25">
      <c r="A93" s="1">
        <f t="shared" si="15"/>
        <v>18</v>
      </c>
      <c r="B93" s="1" t="str">
        <f t="shared" si="9"/>
        <v>mag18</v>
      </c>
      <c r="C93" s="1" t="str">
        <f t="shared" si="10"/>
        <v>60610118</v>
      </c>
      <c r="D93" s="1" t="str">
        <f t="shared" si="11"/>
        <v>Dept18</v>
      </c>
      <c r="E93" s="1" t="s">
        <v>8</v>
      </c>
      <c r="F93" s="1" t="str">
        <f t="shared" si="12"/>
        <v>EAU DE VENDEE pour 9565;</v>
      </c>
      <c r="G93" s="4">
        <v>9565</v>
      </c>
      <c r="H93" s="4" t="str">
        <f t="shared" si="13"/>
        <v>18mag1860610118Dept18</v>
      </c>
      <c r="I93" s="1">
        <f>+COUNTIFS(H$1:H93,H93)</f>
        <v>1</v>
      </c>
      <c r="J93" s="1" t="str">
        <f>IF(I93=COUNTIFS(H:H,H93),I93,"")</f>
        <v/>
      </c>
      <c r="K93" s="4" t="str">
        <f t="shared" si="8"/>
        <v>18mag1860610118Dept18EAU DE VENDEE</v>
      </c>
      <c r="L93" s="1">
        <f>+COUNTIFS(K$1:K93,K93)</f>
        <v>1</v>
      </c>
      <c r="M93" s="1" t="str">
        <f>IF(L93=COUNTIFS(K:K,K93),L93,"")</f>
        <v/>
      </c>
      <c r="N93" s="5" t="str">
        <f>+IF(IF(M93&lt;&gt;"",E93&amp;" "&amp;ROUND(ABS(SUMIFS(G:G,A:A,A93,B:B,B93,C:C,C93,D:D,D93,E:E,E93))/1000,1)&amp;"K ","")="(vide) 0K ","",IF(M93&lt;&gt;"",E93&amp;" "&amp;ROUND(ABS(SUMIFS(G:G,A:A,A93,B:B,B93,C:C,C93,D:D,D93,E:E,E93))/1000,1)&amp;"K ",""))</f>
        <v/>
      </c>
      <c r="O93" s="1" t="str">
        <f ca="1">IFERROR(M_Concatener(INDIRECT(ADDRESS(IF(J93&lt;&gt;"",ROW(),0),14,,,)&amp;":"&amp;ADDRESS(IF(J93&lt;&gt;"",ROW()-J93+1,0),14,,,))),"")</f>
        <v/>
      </c>
      <c r="P93" s="1" t="str">
        <f>+IF(F93&amp;ROUND(G93/1000,1)=$O$3,"",F93&amp;ROUND(G93/1000,1))</f>
        <v>EAU DE VENDEE pour 9565;9,6</v>
      </c>
      <c r="Q93" s="2" t="str">
        <f ca="1">IFERROR(M_Concatener(INDIRECT(ADDRESS(IF(J93&lt;&gt;"",ROW(),0),16,,,)&amp;":"&amp;ADDRESS(IF(J93&lt;&gt;"",ROW()-J93+1,0),16,,,))),"")</f>
        <v/>
      </c>
      <c r="R93" s="1" t="str">
        <f t="shared" ca="1" si="14"/>
        <v/>
      </c>
      <c r="T93" s="1" t="str">
        <f>IF(N93=MAX(COUNTIFS(H:H,H93)),P93&amp;S93,"")</f>
        <v/>
      </c>
    </row>
    <row r="94" spans="1:20" x14ac:dyDescent="0.25">
      <c r="A94" s="1">
        <f t="shared" si="15"/>
        <v>18</v>
      </c>
      <c r="B94" s="1" t="str">
        <f t="shared" si="9"/>
        <v>mag18</v>
      </c>
      <c r="C94" s="1" t="str">
        <f t="shared" si="10"/>
        <v>60610118</v>
      </c>
      <c r="D94" s="1" t="str">
        <f t="shared" si="11"/>
        <v>Dept18</v>
      </c>
      <c r="E94" s="1" t="s">
        <v>8</v>
      </c>
      <c r="F94" s="1" t="str">
        <f t="shared" si="12"/>
        <v>EAU DE VENDEE pour 8652;</v>
      </c>
      <c r="G94" s="4">
        <v>8652</v>
      </c>
      <c r="H94" s="4" t="str">
        <f t="shared" si="13"/>
        <v>18mag1860610118Dept18</v>
      </c>
      <c r="I94" s="1">
        <f>+COUNTIFS(H$1:H94,H94)</f>
        <v>2</v>
      </c>
      <c r="J94" s="1" t="str">
        <f>IF(I94=COUNTIFS(H:H,H94),I94,"")</f>
        <v/>
      </c>
      <c r="K94" s="4" t="str">
        <f t="shared" si="8"/>
        <v>18mag1860610118Dept18EAU DE VENDEE</v>
      </c>
      <c r="L94" s="1">
        <f>+COUNTIFS(K$1:K94,K94)</f>
        <v>2</v>
      </c>
      <c r="M94" s="1" t="str">
        <f>IF(L94=COUNTIFS(K:K,K94),L94,"")</f>
        <v/>
      </c>
      <c r="N94" s="5" t="str">
        <f>+IF(IF(M94&lt;&gt;"",E94&amp;" "&amp;ROUND(ABS(SUMIFS(G:G,A:A,A94,B:B,B94,C:C,C94,D:D,D94,E:E,E94))/1000,1)&amp;"K ","")="(vide) 0K ","",IF(M94&lt;&gt;"",E94&amp;" "&amp;ROUND(ABS(SUMIFS(G:G,A:A,A94,B:B,B94,C:C,C94,D:D,D94,E:E,E94))/1000,1)&amp;"K ",""))</f>
        <v/>
      </c>
      <c r="O94" s="1" t="str">
        <f ca="1">IFERROR(M_Concatener(INDIRECT(ADDRESS(IF(J94&lt;&gt;"",ROW(),0),14,,,)&amp;":"&amp;ADDRESS(IF(J94&lt;&gt;"",ROW()-J94+1,0),14,,,))),"")</f>
        <v/>
      </c>
      <c r="P94" s="1" t="str">
        <f>+IF(F94&amp;ROUND(G94/1000,1)=$O$3,"",F94&amp;ROUND(G94/1000,1))</f>
        <v>EAU DE VENDEE pour 8652;8,7</v>
      </c>
      <c r="Q94" s="2" t="str">
        <f ca="1">IFERROR(M_Concatener(INDIRECT(ADDRESS(IF(J94&lt;&gt;"",ROW(),0),16,,,)&amp;":"&amp;ADDRESS(IF(J94&lt;&gt;"",ROW()-J94+1,0),16,,,))),"")</f>
        <v/>
      </c>
      <c r="R94" s="1" t="str">
        <f t="shared" ca="1" si="14"/>
        <v/>
      </c>
      <c r="T94" s="1" t="str">
        <f>IF(N94=MAX(COUNTIFS(H:H,H94)),P94&amp;S94,"")</f>
        <v/>
      </c>
    </row>
    <row r="95" spans="1:20" x14ac:dyDescent="0.25">
      <c r="A95" s="1">
        <f t="shared" si="15"/>
        <v>18</v>
      </c>
      <c r="B95" s="1" t="str">
        <f t="shared" si="9"/>
        <v>mag18</v>
      </c>
      <c r="C95" s="1" t="str">
        <f t="shared" si="10"/>
        <v>60610118</v>
      </c>
      <c r="D95" s="1" t="str">
        <f t="shared" si="11"/>
        <v>Dept18</v>
      </c>
      <c r="E95" s="1" t="s">
        <v>8</v>
      </c>
      <c r="F95" s="1" t="str">
        <f t="shared" si="12"/>
        <v>EAU DE VENDEE pour 3066;</v>
      </c>
      <c r="G95" s="4">
        <v>3066</v>
      </c>
      <c r="H95" s="4" t="str">
        <f t="shared" si="13"/>
        <v>18mag1860610118Dept18</v>
      </c>
      <c r="I95" s="1">
        <f>+COUNTIFS(H$1:H95,H95)</f>
        <v>3</v>
      </c>
      <c r="J95" s="1" t="str">
        <f>IF(I95=COUNTIFS(H:H,H95),I95,"")</f>
        <v/>
      </c>
      <c r="K95" s="4" t="str">
        <f t="shared" si="8"/>
        <v>18mag1860610118Dept18EAU DE VENDEE</v>
      </c>
      <c r="L95" s="1">
        <f>+COUNTIFS(K$1:K95,K95)</f>
        <v>3</v>
      </c>
      <c r="M95" s="1" t="str">
        <f>IF(L95=COUNTIFS(K:K,K95),L95,"")</f>
        <v/>
      </c>
      <c r="N95" s="5" t="str">
        <f>+IF(IF(M95&lt;&gt;"",E95&amp;" "&amp;ROUND(ABS(SUMIFS(G:G,A:A,A95,B:B,B95,C:C,C95,D:D,D95,E:E,E95))/1000,1)&amp;"K ","")="(vide) 0K ","",IF(M95&lt;&gt;"",E95&amp;" "&amp;ROUND(ABS(SUMIFS(G:G,A:A,A95,B:B,B95,C:C,C95,D:D,D95,E:E,E95))/1000,1)&amp;"K ",""))</f>
        <v/>
      </c>
      <c r="O95" s="1" t="str">
        <f ca="1">IFERROR(M_Concatener(INDIRECT(ADDRESS(IF(J95&lt;&gt;"",ROW(),0),14,,,)&amp;":"&amp;ADDRESS(IF(J95&lt;&gt;"",ROW()-J95+1,0),14,,,))),"")</f>
        <v/>
      </c>
      <c r="P95" s="1" t="str">
        <f>+IF(F95&amp;ROUND(G95/1000,1)=$O$3,"",F95&amp;ROUND(G95/1000,1))</f>
        <v>EAU DE VENDEE pour 3066;3,1</v>
      </c>
      <c r="Q95" s="2" t="str">
        <f ca="1">IFERROR(M_Concatener(INDIRECT(ADDRESS(IF(J95&lt;&gt;"",ROW(),0),16,,,)&amp;":"&amp;ADDRESS(IF(J95&lt;&gt;"",ROW()-J95+1,0),16,,,))),"")</f>
        <v/>
      </c>
      <c r="R95" s="1" t="str">
        <f t="shared" ca="1" si="14"/>
        <v/>
      </c>
      <c r="T95" s="1" t="str">
        <f>IF(N95=MAX(COUNTIFS(H:H,H95)),P95&amp;S95,"")</f>
        <v/>
      </c>
    </row>
    <row r="96" spans="1:20" x14ac:dyDescent="0.25">
      <c r="A96" s="1">
        <f t="shared" si="15"/>
        <v>18</v>
      </c>
      <c r="B96" s="1" t="str">
        <f t="shared" si="9"/>
        <v>mag18</v>
      </c>
      <c r="C96" s="1" t="str">
        <f t="shared" si="10"/>
        <v>60610118</v>
      </c>
      <c r="D96" s="1" t="str">
        <f t="shared" si="11"/>
        <v>Dept18</v>
      </c>
      <c r="E96" s="1" t="s">
        <v>8</v>
      </c>
      <c r="F96" s="1" t="str">
        <f t="shared" si="12"/>
        <v>EAU DE VENDEE pour 2205;</v>
      </c>
      <c r="G96" s="4">
        <v>2205</v>
      </c>
      <c r="H96" s="4" t="str">
        <f t="shared" si="13"/>
        <v>18mag1860610118Dept18</v>
      </c>
      <c r="I96" s="1">
        <f>+COUNTIFS(H$1:H96,H96)</f>
        <v>4</v>
      </c>
      <c r="J96" s="1" t="str">
        <f>IF(I96=COUNTIFS(H:H,H96),I96,"")</f>
        <v/>
      </c>
      <c r="K96" s="4" t="str">
        <f t="shared" si="8"/>
        <v>18mag1860610118Dept18EAU DE VENDEE</v>
      </c>
      <c r="L96" s="1">
        <f>+COUNTIFS(K$1:K96,K96)</f>
        <v>4</v>
      </c>
      <c r="M96" s="1" t="str">
        <f>IF(L96=COUNTIFS(K:K,K96),L96,"")</f>
        <v/>
      </c>
      <c r="N96" s="5" t="str">
        <f>+IF(IF(M96&lt;&gt;"",E96&amp;" "&amp;ROUND(ABS(SUMIFS(G:G,A:A,A96,B:B,B96,C:C,C96,D:D,D96,E:E,E96))/1000,1)&amp;"K ","")="(vide) 0K ","",IF(M96&lt;&gt;"",E96&amp;" "&amp;ROUND(ABS(SUMIFS(G:G,A:A,A96,B:B,B96,C:C,C96,D:D,D96,E:E,E96))/1000,1)&amp;"K ",""))</f>
        <v/>
      </c>
      <c r="O96" s="1" t="str">
        <f ca="1">IFERROR(M_Concatener(INDIRECT(ADDRESS(IF(J96&lt;&gt;"",ROW(),0),14,,,)&amp;":"&amp;ADDRESS(IF(J96&lt;&gt;"",ROW()-J96+1,0),14,,,))),"")</f>
        <v/>
      </c>
      <c r="P96" s="1" t="str">
        <f>+IF(F96&amp;ROUND(G96/1000,1)=$O$3,"",F96&amp;ROUND(G96/1000,1))</f>
        <v>EAU DE VENDEE pour 2205;2,2</v>
      </c>
      <c r="Q96" s="2" t="str">
        <f ca="1">IFERROR(M_Concatener(INDIRECT(ADDRESS(IF(J96&lt;&gt;"",ROW(),0),16,,,)&amp;":"&amp;ADDRESS(IF(J96&lt;&gt;"",ROW()-J96+1,0),16,,,))),"")</f>
        <v/>
      </c>
      <c r="R96" s="1" t="str">
        <f t="shared" ca="1" si="14"/>
        <v/>
      </c>
      <c r="T96" s="1" t="str">
        <f>IF(N96=MAX(COUNTIFS(H:H,H96)),P96&amp;S96,"")</f>
        <v/>
      </c>
    </row>
    <row r="97" spans="1:20" x14ac:dyDescent="0.25">
      <c r="A97" s="1">
        <f t="shared" si="15"/>
        <v>18</v>
      </c>
      <c r="B97" s="1" t="str">
        <f t="shared" si="9"/>
        <v>mag18</v>
      </c>
      <c r="C97" s="1" t="str">
        <f t="shared" si="10"/>
        <v>60610118</v>
      </c>
      <c r="D97" s="1" t="str">
        <f t="shared" si="11"/>
        <v>Dept18</v>
      </c>
      <c r="E97" s="1" t="s">
        <v>8</v>
      </c>
      <c r="F97" s="1" t="str">
        <f t="shared" si="12"/>
        <v>EAU DE VENDEE pour 3122;</v>
      </c>
      <c r="G97" s="4">
        <v>3122</v>
      </c>
      <c r="H97" s="4" t="str">
        <f t="shared" si="13"/>
        <v>18mag1860610118Dept18</v>
      </c>
      <c r="I97" s="1">
        <f>+COUNTIFS(H$1:H97,H97)</f>
        <v>5</v>
      </c>
      <c r="J97" s="1" t="str">
        <f>IF(I97=COUNTIFS(H:H,H97),I97,"")</f>
        <v/>
      </c>
      <c r="K97" s="4" t="str">
        <f t="shared" si="8"/>
        <v>18mag1860610118Dept18EAU DE VENDEE</v>
      </c>
      <c r="L97" s="1">
        <f>+COUNTIFS(K$1:K97,K97)</f>
        <v>5</v>
      </c>
      <c r="M97" s="1">
        <f>IF(L97=COUNTIFS(K:K,K97),L97,"")</f>
        <v>5</v>
      </c>
      <c r="N97" s="5" t="str">
        <f>+IF(IF(M97&lt;&gt;"",E97&amp;" "&amp;ROUND(ABS(SUMIFS(G:G,A:A,A97,B:B,B97,C:C,C97,D:D,D97,E:E,E97))/1000,1)&amp;"K ","")="(vide) 0K ","",IF(M97&lt;&gt;"",E97&amp;" "&amp;ROUND(ABS(SUMIFS(G:G,A:A,A97,B:B,B97,C:C,C97,D:D,D97,E:E,E97))/1000,1)&amp;"K ",""))</f>
        <v xml:space="preserve">EAU DE VENDEE 26,6K </v>
      </c>
      <c r="O97" s="1" t="str">
        <f ca="1">IFERROR(M_Concatener(INDIRECT(ADDRESS(IF(J97&lt;&gt;"",ROW(),0),14,,,)&amp;":"&amp;ADDRESS(IF(J97&lt;&gt;"",ROW()-J97+1,0),14,,,))),"")</f>
        <v/>
      </c>
      <c r="P97" s="1" t="str">
        <f>+IF(F97&amp;ROUND(G97/1000,1)=$O$3,"",F97&amp;ROUND(G97/1000,1))</f>
        <v>EAU DE VENDEE pour 3122;3,1</v>
      </c>
      <c r="Q97" s="2" t="str">
        <f ca="1">IFERROR(M_Concatener(INDIRECT(ADDRESS(IF(J97&lt;&gt;"",ROW(),0),16,,,)&amp;":"&amp;ADDRESS(IF(J97&lt;&gt;"",ROW()-J97+1,0),16,,,))),"")</f>
        <v/>
      </c>
      <c r="R97" s="1" t="str">
        <f t="shared" ca="1" si="14"/>
        <v/>
      </c>
      <c r="T97" s="1" t="str">
        <f>IF(N97=MAX(COUNTIFS(H:H,H97)),P97&amp;S97,"")</f>
        <v/>
      </c>
    </row>
    <row r="98" spans="1:20" x14ac:dyDescent="0.25">
      <c r="A98" s="1">
        <f t="shared" si="15"/>
        <v>18</v>
      </c>
      <c r="B98" s="1" t="str">
        <f t="shared" si="9"/>
        <v>mag18</v>
      </c>
      <c r="C98" s="1" t="str">
        <f t="shared" si="10"/>
        <v>60610118</v>
      </c>
      <c r="D98" s="1" t="str">
        <f t="shared" si="11"/>
        <v>Dept18</v>
      </c>
      <c r="E98" s="1" t="s">
        <v>9</v>
      </c>
      <c r="F98" s="1" t="str">
        <f t="shared" si="12"/>
        <v>GDF pour 9480;</v>
      </c>
      <c r="G98" s="4">
        <v>9480</v>
      </c>
      <c r="H98" s="4" t="str">
        <f t="shared" si="13"/>
        <v>18mag1860610118Dept18</v>
      </c>
      <c r="I98" s="1">
        <f>+COUNTIFS(H$1:H98,H98)</f>
        <v>6</v>
      </c>
      <c r="J98" s="1" t="str">
        <f>IF(I98=COUNTIFS(H:H,H98),I98,"")</f>
        <v/>
      </c>
      <c r="K98" s="4" t="str">
        <f t="shared" si="8"/>
        <v>18mag1860610118Dept18GDF</v>
      </c>
      <c r="L98" s="1">
        <f>+COUNTIFS(K$1:K98,K98)</f>
        <v>1</v>
      </c>
      <c r="M98" s="1" t="str">
        <f>IF(L98=COUNTIFS(K:K,K98),L98,"")</f>
        <v/>
      </c>
      <c r="N98" s="5" t="str">
        <f>+IF(IF(M98&lt;&gt;"",E98&amp;" "&amp;ROUND(ABS(SUMIFS(G:G,A:A,A98,B:B,B98,C:C,C98,D:D,D98,E:E,E98))/1000,1)&amp;"K ","")="(vide) 0K ","",IF(M98&lt;&gt;"",E98&amp;" "&amp;ROUND(ABS(SUMIFS(G:G,A:A,A98,B:B,B98,C:C,C98,D:D,D98,E:E,E98))/1000,1)&amp;"K ",""))</f>
        <v/>
      </c>
      <c r="O98" s="1" t="str">
        <f ca="1">IFERROR(M_Concatener(INDIRECT(ADDRESS(IF(J98&lt;&gt;"",ROW(),0),14,,,)&amp;":"&amp;ADDRESS(IF(J98&lt;&gt;"",ROW()-J98+1,0),14,,,))),"")</f>
        <v/>
      </c>
      <c r="P98" s="1" t="str">
        <f>+IF(F98&amp;ROUND(G98/1000,1)=$O$3,"",F98&amp;ROUND(G98/1000,1))</f>
        <v>GDF pour 9480;9,5</v>
      </c>
      <c r="Q98" s="2" t="str">
        <f ca="1">IFERROR(M_Concatener(INDIRECT(ADDRESS(IF(J98&lt;&gt;"",ROW(),0),16,,,)&amp;":"&amp;ADDRESS(IF(J98&lt;&gt;"",ROW()-J98+1,0),16,,,))),"")</f>
        <v/>
      </c>
      <c r="R98" s="1" t="str">
        <f t="shared" ca="1" si="14"/>
        <v/>
      </c>
      <c r="T98" s="1" t="str">
        <f>IF(N98=MAX(COUNTIFS(H:H,H98)),P98&amp;S98,"")</f>
        <v/>
      </c>
    </row>
    <row r="99" spans="1:20" x14ac:dyDescent="0.25">
      <c r="A99" s="1">
        <f t="shared" si="15"/>
        <v>18</v>
      </c>
      <c r="B99" s="1" t="str">
        <f t="shared" si="9"/>
        <v>mag18</v>
      </c>
      <c r="C99" s="1" t="str">
        <f t="shared" si="10"/>
        <v>60610118</v>
      </c>
      <c r="D99" s="1" t="str">
        <f t="shared" si="11"/>
        <v>Dept18</v>
      </c>
      <c r="E99" s="1" t="s">
        <v>9</v>
      </c>
      <c r="F99" s="1" t="str">
        <f t="shared" si="12"/>
        <v>GDF pour 6144;</v>
      </c>
      <c r="G99" s="4">
        <v>6144</v>
      </c>
      <c r="H99" s="4" t="str">
        <f t="shared" si="13"/>
        <v>18mag1860610118Dept18</v>
      </c>
      <c r="I99" s="1">
        <f>+COUNTIFS(H$1:H99,H99)</f>
        <v>7</v>
      </c>
      <c r="J99" s="1" t="str">
        <f>IF(I99=COUNTIFS(H:H,H99),I99,"")</f>
        <v/>
      </c>
      <c r="K99" s="4" t="str">
        <f t="shared" si="8"/>
        <v>18mag1860610118Dept18GDF</v>
      </c>
      <c r="L99" s="1">
        <f>+COUNTIFS(K$1:K99,K99)</f>
        <v>2</v>
      </c>
      <c r="M99" s="1" t="str">
        <f>IF(L99=COUNTIFS(K:K,K99),L99,"")</f>
        <v/>
      </c>
      <c r="N99" s="5" t="str">
        <f>+IF(IF(M99&lt;&gt;"",E99&amp;" "&amp;ROUND(ABS(SUMIFS(G:G,A:A,A99,B:B,B99,C:C,C99,D:D,D99,E:E,E99))/1000,1)&amp;"K ","")="(vide) 0K ","",IF(M99&lt;&gt;"",E99&amp;" "&amp;ROUND(ABS(SUMIFS(G:G,A:A,A99,B:B,B99,C:C,C99,D:D,D99,E:E,E99))/1000,1)&amp;"K ",""))</f>
        <v/>
      </c>
      <c r="O99" s="1" t="str">
        <f ca="1">IFERROR(M_Concatener(INDIRECT(ADDRESS(IF(J99&lt;&gt;"",ROW(),0),14,,,)&amp;":"&amp;ADDRESS(IF(J99&lt;&gt;"",ROW()-J99+1,0),14,,,))),"")</f>
        <v/>
      </c>
      <c r="P99" s="1" t="str">
        <f>+IF(F99&amp;ROUND(G99/1000,1)=$O$3,"",F99&amp;ROUND(G99/1000,1))</f>
        <v>GDF pour 6144;6,1</v>
      </c>
      <c r="Q99" s="2" t="str">
        <f ca="1">IFERROR(M_Concatener(INDIRECT(ADDRESS(IF(J99&lt;&gt;"",ROW(),0),16,,,)&amp;":"&amp;ADDRESS(IF(J99&lt;&gt;"",ROW()-J99+1,0),16,,,))),"")</f>
        <v/>
      </c>
      <c r="R99" s="1" t="str">
        <f t="shared" ca="1" si="14"/>
        <v/>
      </c>
      <c r="T99" s="1" t="str">
        <f>IF(N99=MAX(COUNTIFS(H:H,H99)),P99&amp;S99,"")</f>
        <v/>
      </c>
    </row>
    <row r="100" spans="1:20" x14ac:dyDescent="0.25">
      <c r="A100" s="1">
        <f t="shared" si="15"/>
        <v>18</v>
      </c>
      <c r="B100" s="1" t="str">
        <f t="shared" si="9"/>
        <v>mag18</v>
      </c>
      <c r="C100" s="1" t="str">
        <f t="shared" si="10"/>
        <v>60610118</v>
      </c>
      <c r="D100" s="1" t="str">
        <f t="shared" si="11"/>
        <v>Dept18</v>
      </c>
      <c r="E100" s="1" t="s">
        <v>9</v>
      </c>
      <c r="F100" s="1" t="str">
        <f t="shared" si="12"/>
        <v>GDF pour 4190;</v>
      </c>
      <c r="G100" s="4">
        <v>4190</v>
      </c>
      <c r="H100" s="4" t="str">
        <f t="shared" si="13"/>
        <v>18mag1860610118Dept18</v>
      </c>
      <c r="I100" s="1">
        <f>+COUNTIFS(H$1:H100,H100)</f>
        <v>8</v>
      </c>
      <c r="J100" s="1" t="str">
        <f>IF(I100=COUNTIFS(H:H,H100),I100,"")</f>
        <v/>
      </c>
      <c r="K100" s="4" t="str">
        <f t="shared" si="8"/>
        <v>18mag1860610118Dept18GDF</v>
      </c>
      <c r="L100" s="1">
        <f>+COUNTIFS(K$1:K100,K100)</f>
        <v>3</v>
      </c>
      <c r="M100" s="1">
        <f>IF(L100=COUNTIFS(K:K,K100),L100,"")</f>
        <v>3</v>
      </c>
      <c r="N100" s="5" t="str">
        <f>+IF(IF(M100&lt;&gt;"",E100&amp;" "&amp;ROUND(ABS(SUMIFS(G:G,A:A,A100,B:B,B100,C:C,C100,D:D,D100,E:E,E100))/1000,1)&amp;"K ","")="(vide) 0K ","",IF(M100&lt;&gt;"",E100&amp;" "&amp;ROUND(ABS(SUMIFS(G:G,A:A,A100,B:B,B100,C:C,C100,D:D,D100,E:E,E100))/1000,1)&amp;"K ",""))</f>
        <v xml:space="preserve">GDF 19,8K </v>
      </c>
      <c r="O100" s="1" t="str">
        <f ca="1">IFERROR(M_Concatener(INDIRECT(ADDRESS(IF(J100&lt;&gt;"",ROW(),0),14,,,)&amp;":"&amp;ADDRESS(IF(J100&lt;&gt;"",ROW()-J100+1,0),14,,,))),"")</f>
        <v/>
      </c>
      <c r="P100" s="1" t="str">
        <f>+IF(F100&amp;ROUND(G100/1000,1)=$O$3,"",F100&amp;ROUND(G100/1000,1))</f>
        <v>GDF pour 4190;4,2</v>
      </c>
      <c r="Q100" s="2" t="str">
        <f ca="1">IFERROR(M_Concatener(INDIRECT(ADDRESS(IF(J100&lt;&gt;"",ROW(),0),16,,,)&amp;":"&amp;ADDRESS(IF(J100&lt;&gt;"",ROW()-J100+1,0),16,,,))),"")</f>
        <v/>
      </c>
      <c r="R100" s="1" t="str">
        <f t="shared" ca="1" si="14"/>
        <v/>
      </c>
      <c r="T100" s="1" t="str">
        <f>IF(N100=MAX(COUNTIFS(H:H,H100)),P100&amp;S100,"")</f>
        <v/>
      </c>
    </row>
    <row r="101" spans="1:20" x14ac:dyDescent="0.25">
      <c r="A101" s="1">
        <f t="shared" si="15"/>
        <v>18</v>
      </c>
      <c r="B101" s="1" t="str">
        <f t="shared" si="9"/>
        <v>mag18</v>
      </c>
      <c r="C101" s="1" t="str">
        <f t="shared" si="10"/>
        <v>60610118</v>
      </c>
      <c r="D101" s="1" t="str">
        <f t="shared" si="11"/>
        <v>Dept18</v>
      </c>
      <c r="E101" s="1" t="s">
        <v>10</v>
      </c>
      <c r="F101" s="1" t="str">
        <f t="shared" si="12"/>
        <v>PAYROLL pour 9511;</v>
      </c>
      <c r="G101" s="4">
        <v>9511</v>
      </c>
      <c r="H101" s="4" t="str">
        <f t="shared" si="13"/>
        <v>18mag1860610118Dept18</v>
      </c>
      <c r="I101" s="1">
        <f>+COUNTIFS(H$1:H101,H101)</f>
        <v>9</v>
      </c>
      <c r="J101" s="1" t="str">
        <f>IF(I101=COUNTIFS(H:H,H101),I101,"")</f>
        <v/>
      </c>
      <c r="K101" s="4" t="str">
        <f t="shared" si="8"/>
        <v>18mag1860610118Dept18PAYROLL</v>
      </c>
      <c r="L101" s="1">
        <f>+COUNTIFS(K$1:K101,K101)</f>
        <v>1</v>
      </c>
      <c r="M101" s="1" t="str">
        <f>IF(L101=COUNTIFS(K:K,K101),L101,"")</f>
        <v/>
      </c>
      <c r="N101" s="5" t="str">
        <f>+IF(IF(M101&lt;&gt;"",E101&amp;" "&amp;ROUND(ABS(SUMIFS(G:G,A:A,A101,B:B,B101,C:C,C101,D:D,D101,E:E,E101))/1000,1)&amp;"K ","")="(vide) 0K ","",IF(M101&lt;&gt;"",E101&amp;" "&amp;ROUND(ABS(SUMIFS(G:G,A:A,A101,B:B,B101,C:C,C101,D:D,D101,E:E,E101))/1000,1)&amp;"K ",""))</f>
        <v/>
      </c>
      <c r="O101" s="1" t="str">
        <f ca="1">IFERROR(M_Concatener(INDIRECT(ADDRESS(IF(J101&lt;&gt;"",ROW(),0),14,,,)&amp;":"&amp;ADDRESS(IF(J101&lt;&gt;"",ROW()-J101+1,0),14,,,))),"")</f>
        <v/>
      </c>
      <c r="P101" s="1" t="str">
        <f>+IF(F101&amp;ROUND(G101/1000,1)=$O$3,"",F101&amp;ROUND(G101/1000,1))</f>
        <v>PAYROLL pour 9511;9,5</v>
      </c>
      <c r="Q101" s="2" t="str">
        <f ca="1">IFERROR(M_Concatener(INDIRECT(ADDRESS(IF(J101&lt;&gt;"",ROW(),0),16,,,)&amp;":"&amp;ADDRESS(IF(J101&lt;&gt;"",ROW()-J101+1,0),16,,,))),"")</f>
        <v/>
      </c>
      <c r="R101" s="1" t="str">
        <f t="shared" ca="1" si="14"/>
        <v/>
      </c>
      <c r="T101" s="1" t="str">
        <f>IF(N101=MAX(COUNTIFS(H:H,H101)),P101&amp;S101,"")</f>
        <v/>
      </c>
    </row>
    <row r="102" spans="1:20" x14ac:dyDescent="0.25">
      <c r="A102" s="1">
        <f t="shared" si="15"/>
        <v>18</v>
      </c>
      <c r="B102" s="1" t="str">
        <f t="shared" si="9"/>
        <v>mag18</v>
      </c>
      <c r="C102" s="1" t="str">
        <f t="shared" si="10"/>
        <v>60610118</v>
      </c>
      <c r="D102" s="1" t="str">
        <f t="shared" si="11"/>
        <v>Dept18</v>
      </c>
      <c r="E102" s="1" t="s">
        <v>10</v>
      </c>
      <c r="F102" s="1" t="str">
        <f t="shared" si="12"/>
        <v>PAYROLL pour 1313;</v>
      </c>
      <c r="G102" s="4">
        <v>1313</v>
      </c>
      <c r="H102" s="4" t="str">
        <f t="shared" si="13"/>
        <v>18mag1860610118Dept18</v>
      </c>
      <c r="I102" s="1">
        <f>+COUNTIFS(H$1:H102,H102)</f>
        <v>10</v>
      </c>
      <c r="J102" s="1" t="str">
        <f>IF(I102=COUNTIFS(H:H,H102),I102,"")</f>
        <v/>
      </c>
      <c r="K102" s="4" t="str">
        <f t="shared" si="8"/>
        <v>18mag1860610118Dept18PAYROLL</v>
      </c>
      <c r="L102" s="1">
        <f>+COUNTIFS(K$1:K102,K102)</f>
        <v>2</v>
      </c>
      <c r="M102" s="1" t="str">
        <f>IF(L102=COUNTIFS(K:K,K102),L102,"")</f>
        <v/>
      </c>
      <c r="N102" s="5" t="str">
        <f>+IF(IF(M102&lt;&gt;"",E102&amp;" "&amp;ROUND(ABS(SUMIFS(G:G,A:A,A102,B:B,B102,C:C,C102,D:D,D102,E:E,E102))/1000,1)&amp;"K ","")="(vide) 0K ","",IF(M102&lt;&gt;"",E102&amp;" "&amp;ROUND(ABS(SUMIFS(G:G,A:A,A102,B:B,B102,C:C,C102,D:D,D102,E:E,E102))/1000,1)&amp;"K ",""))</f>
        <v/>
      </c>
      <c r="O102" s="1" t="str">
        <f ca="1">IFERROR(M_Concatener(INDIRECT(ADDRESS(IF(J102&lt;&gt;"",ROW(),0),14,,,)&amp;":"&amp;ADDRESS(IF(J102&lt;&gt;"",ROW()-J102+1,0),14,,,))),"")</f>
        <v/>
      </c>
      <c r="P102" s="1" t="str">
        <f>+IF(F102&amp;ROUND(G102/1000,1)=$O$3,"",F102&amp;ROUND(G102/1000,1))</f>
        <v>PAYROLL pour 1313;1,3</v>
      </c>
      <c r="Q102" s="2" t="str">
        <f ca="1">IFERROR(M_Concatener(INDIRECT(ADDRESS(IF(J102&lt;&gt;"",ROW(),0),16,,,)&amp;":"&amp;ADDRESS(IF(J102&lt;&gt;"",ROW()-J102+1,0),16,,,))),"")</f>
        <v/>
      </c>
      <c r="R102" s="1" t="str">
        <f t="shared" ca="1" si="14"/>
        <v/>
      </c>
      <c r="T102" s="1" t="str">
        <f>IF(N102=MAX(COUNTIFS(H:H,H102)),P102&amp;S102,"")</f>
        <v/>
      </c>
    </row>
    <row r="103" spans="1:20" x14ac:dyDescent="0.25">
      <c r="A103" s="1">
        <f t="shared" si="15"/>
        <v>18</v>
      </c>
      <c r="B103" s="1" t="str">
        <f t="shared" si="9"/>
        <v>mag18</v>
      </c>
      <c r="C103" s="1" t="str">
        <f t="shared" si="10"/>
        <v>60610118</v>
      </c>
      <c r="D103" s="1" t="str">
        <f t="shared" si="11"/>
        <v>Dept18</v>
      </c>
      <c r="E103" s="1" t="s">
        <v>10</v>
      </c>
      <c r="F103" s="1" t="str">
        <f t="shared" si="12"/>
        <v>PAYROLL pour 13724;</v>
      </c>
      <c r="G103" s="4">
        <v>13724</v>
      </c>
      <c r="H103" s="4" t="str">
        <f t="shared" si="13"/>
        <v>18mag1860610118Dept18</v>
      </c>
      <c r="I103" s="1">
        <f>+COUNTIFS(H$1:H103,H103)</f>
        <v>11</v>
      </c>
      <c r="J103" s="1">
        <f>IF(I103=COUNTIFS(H:H,H103),I103,"")</f>
        <v>11</v>
      </c>
      <c r="K103" s="4" t="str">
        <f t="shared" si="8"/>
        <v>18mag1860610118Dept18PAYROLL</v>
      </c>
      <c r="L103" s="1">
        <f>+COUNTIFS(K$1:K103,K103)</f>
        <v>3</v>
      </c>
      <c r="M103" s="1">
        <f>IF(L103=COUNTIFS(K:K,K103),L103,"")</f>
        <v>3</v>
      </c>
      <c r="N103" s="5" t="str">
        <f>+IF(IF(M103&lt;&gt;"",E103&amp;" "&amp;ROUND(ABS(SUMIFS(G:G,A:A,A103,B:B,B103,C:C,C103,D:D,D103,E:E,E103))/1000,1)&amp;"K ","")="(vide) 0K ","",IF(M103&lt;&gt;"",E103&amp;" "&amp;ROUND(ABS(SUMIFS(G:G,A:A,A103,B:B,B103,C:C,C103,D:D,D103,E:E,E103))/1000,1)&amp;"K ",""))</f>
        <v xml:space="preserve">PAYROLL 24,5K </v>
      </c>
      <c r="O103" s="1" t="str">
        <f ca="1">IFERROR(M_Concatener(INDIRECT(ADDRESS(IF(J103&lt;&gt;"",ROW(),0),14,,,)&amp;":"&amp;ADDRESS(IF(J103&lt;&gt;"",ROW()-J103+1,0),14,,,))),"")</f>
        <v xml:space="preserve">EAU DE VENDEE 26,6K GDF 19,8K PAYROLL 24,5K </v>
      </c>
      <c r="P103" s="1" t="str">
        <f>+IF(F103&amp;ROUND(G103/1000,1)=$O$3,"",F103&amp;ROUND(G103/1000,1))</f>
        <v>PAYROLL pour 13724;13,7</v>
      </c>
      <c r="Q103" s="2" t="str">
        <f ca="1">IFERROR(M_Concatener(INDIRECT(ADDRESS(IF(J103&lt;&gt;"",ROW(),0),16,,,)&amp;":"&amp;ADDRESS(IF(J103&lt;&gt;"",ROW()-J103+1,0),16,,,))),"")</f>
        <v>EAU DE VENDEE pour 9565;9,6EAU DE VENDEE pour 8652;8,7EAU DE VENDEE pour 3066;3,1EAU DE VENDEE pour 2205;2,2EAU DE VENDEE pour 3122;3,1GDF pour 9480;9,5GDF pour 6144;6,1GDF pour 4190;4,2PAYROLL pour 9511;9,5PAYROLL pour 1313;1,3PAYROLL pour 13724;13,7</v>
      </c>
      <c r="R103" s="1" t="str">
        <f t="shared" ca="1" si="14"/>
        <v>EAU DE VENDEE 26,6K GDF 19,8K PAYROLL 24,5K EAU DE VENDEE pour 9565;9,6EAU DE VENDEE pour 8652;8,7EAU DE VENDEE pour 3066;3,1EAU DE VENDEE pour 2205;2,2EAU DE VENDEE pour 3122;3,1GDF pour 9480;9,5GDF pour 6144;6,1GDF pour 4190;4,2PAYROLL pour 9511;9,5PAYROLL pour 1313;1,3PAYROLL pour 13724;13,7</v>
      </c>
      <c r="T103" s="1" t="str">
        <f>IF(N103=MAX(COUNTIFS(H:H,H103)),P103&amp;S103,"")</f>
        <v/>
      </c>
    </row>
    <row r="104" spans="1:20" x14ac:dyDescent="0.25">
      <c r="A104" s="1">
        <f t="shared" si="15"/>
        <v>19</v>
      </c>
      <c r="B104" s="1" t="str">
        <f t="shared" si="9"/>
        <v>mag19</v>
      </c>
      <c r="C104" s="1" t="str">
        <f t="shared" si="10"/>
        <v>60610119</v>
      </c>
      <c r="D104" s="1" t="str">
        <f t="shared" si="11"/>
        <v>Dept19</v>
      </c>
      <c r="E104" s="1" t="s">
        <v>8</v>
      </c>
      <c r="F104" s="1" t="str">
        <f t="shared" si="12"/>
        <v>EAU DE VENDEE pour 9427;</v>
      </c>
      <c r="G104" s="4">
        <v>9427</v>
      </c>
      <c r="H104" s="4" t="str">
        <f t="shared" si="13"/>
        <v>19mag1960610119Dept19</v>
      </c>
      <c r="I104" s="1">
        <f>+COUNTIFS(H$1:H104,H104)</f>
        <v>1</v>
      </c>
      <c r="J104" s="1" t="str">
        <f>IF(I104=COUNTIFS(H:H,H104),I104,"")</f>
        <v/>
      </c>
      <c r="K104" s="4" t="str">
        <f t="shared" si="8"/>
        <v>19mag1960610119Dept19EAU DE VENDEE</v>
      </c>
      <c r="L104" s="1">
        <f>+COUNTIFS(K$1:K104,K104)</f>
        <v>1</v>
      </c>
      <c r="M104" s="1" t="str">
        <f>IF(L104=COUNTIFS(K:K,K104),L104,"")</f>
        <v/>
      </c>
      <c r="N104" s="5" t="str">
        <f>+IF(IF(M104&lt;&gt;"",E104&amp;" "&amp;ROUND(ABS(SUMIFS(G:G,A:A,A104,B:B,B104,C:C,C104,D:D,D104,E:E,E104))/1000,1)&amp;"K ","")="(vide) 0K ","",IF(M104&lt;&gt;"",E104&amp;" "&amp;ROUND(ABS(SUMIFS(G:G,A:A,A104,B:B,B104,C:C,C104,D:D,D104,E:E,E104))/1000,1)&amp;"K ",""))</f>
        <v/>
      </c>
      <c r="O104" s="1" t="str">
        <f ca="1">IFERROR(M_Concatener(INDIRECT(ADDRESS(IF(J104&lt;&gt;"",ROW(),0),14,,,)&amp;":"&amp;ADDRESS(IF(J104&lt;&gt;"",ROW()-J104+1,0),14,,,))),"")</f>
        <v/>
      </c>
      <c r="P104" s="1" t="str">
        <f>+IF(F104&amp;ROUND(G104/1000,1)=$O$3,"",F104&amp;ROUND(G104/1000,1))</f>
        <v>EAU DE VENDEE pour 9427;9,4</v>
      </c>
      <c r="Q104" s="2" t="str">
        <f ca="1">IFERROR(M_Concatener(INDIRECT(ADDRESS(IF(J104&lt;&gt;"",ROW(),0),16,,,)&amp;":"&amp;ADDRESS(IF(J104&lt;&gt;"",ROW()-J104+1,0),16,,,))),"")</f>
        <v/>
      </c>
      <c r="R104" s="1" t="str">
        <f t="shared" ca="1" si="14"/>
        <v/>
      </c>
      <c r="T104" s="1" t="str">
        <f>IF(N104=MAX(COUNTIFS(H:H,H104)),P104&amp;S104,"")</f>
        <v/>
      </c>
    </row>
    <row r="105" spans="1:20" x14ac:dyDescent="0.25">
      <c r="A105" s="1">
        <f t="shared" si="15"/>
        <v>19</v>
      </c>
      <c r="B105" s="1" t="str">
        <f t="shared" si="9"/>
        <v>mag19</v>
      </c>
      <c r="C105" s="1" t="str">
        <f t="shared" si="10"/>
        <v>60610119</v>
      </c>
      <c r="D105" s="1" t="str">
        <f t="shared" si="11"/>
        <v>Dept19</v>
      </c>
      <c r="E105" s="1" t="s">
        <v>8</v>
      </c>
      <c r="F105" s="1" t="str">
        <f t="shared" si="12"/>
        <v>EAU DE VENDEE pour 13361;</v>
      </c>
      <c r="G105" s="4">
        <v>13361</v>
      </c>
      <c r="H105" s="4" t="str">
        <f t="shared" si="13"/>
        <v>19mag1960610119Dept19</v>
      </c>
      <c r="I105" s="1">
        <f>+COUNTIFS(H$1:H105,H105)</f>
        <v>2</v>
      </c>
      <c r="J105" s="1" t="str">
        <f>IF(I105=COUNTIFS(H:H,H105),I105,"")</f>
        <v/>
      </c>
      <c r="K105" s="4" t="str">
        <f t="shared" si="8"/>
        <v>19mag1960610119Dept19EAU DE VENDEE</v>
      </c>
      <c r="L105" s="1">
        <f>+COUNTIFS(K$1:K105,K105)</f>
        <v>2</v>
      </c>
      <c r="M105" s="1" t="str">
        <f>IF(L105=COUNTIFS(K:K,K105),L105,"")</f>
        <v/>
      </c>
      <c r="N105" s="5" t="str">
        <f>+IF(IF(M105&lt;&gt;"",E105&amp;" "&amp;ROUND(ABS(SUMIFS(G:G,A:A,A105,B:B,B105,C:C,C105,D:D,D105,E:E,E105))/1000,1)&amp;"K ","")="(vide) 0K ","",IF(M105&lt;&gt;"",E105&amp;" "&amp;ROUND(ABS(SUMIFS(G:G,A:A,A105,B:B,B105,C:C,C105,D:D,D105,E:E,E105))/1000,1)&amp;"K ",""))</f>
        <v/>
      </c>
      <c r="O105" s="1" t="str">
        <f ca="1">IFERROR(M_Concatener(INDIRECT(ADDRESS(IF(J105&lt;&gt;"",ROW(),0),14,,,)&amp;":"&amp;ADDRESS(IF(J105&lt;&gt;"",ROW()-J105+1,0),14,,,))),"")</f>
        <v/>
      </c>
      <c r="P105" s="1" t="str">
        <f>+IF(F105&amp;ROUND(G105/1000,1)=$O$3,"",F105&amp;ROUND(G105/1000,1))</f>
        <v>EAU DE VENDEE pour 13361;13,4</v>
      </c>
      <c r="Q105" s="2" t="str">
        <f ca="1">IFERROR(M_Concatener(INDIRECT(ADDRESS(IF(J105&lt;&gt;"",ROW(),0),16,,,)&amp;":"&amp;ADDRESS(IF(J105&lt;&gt;"",ROW()-J105+1,0),16,,,))),"")</f>
        <v/>
      </c>
      <c r="R105" s="1" t="str">
        <f t="shared" ca="1" si="14"/>
        <v/>
      </c>
      <c r="T105" s="1" t="str">
        <f>IF(N105=MAX(COUNTIFS(H:H,H105)),P105&amp;S105,"")</f>
        <v/>
      </c>
    </row>
    <row r="106" spans="1:20" x14ac:dyDescent="0.25">
      <c r="A106" s="1">
        <f t="shared" si="15"/>
        <v>19</v>
      </c>
      <c r="B106" s="1" t="str">
        <f t="shared" si="9"/>
        <v>mag19</v>
      </c>
      <c r="C106" s="1" t="str">
        <f t="shared" si="10"/>
        <v>60610119</v>
      </c>
      <c r="D106" s="1" t="str">
        <f t="shared" si="11"/>
        <v>Dept19</v>
      </c>
      <c r="E106" s="1" t="s">
        <v>8</v>
      </c>
      <c r="F106" s="1" t="str">
        <f t="shared" si="12"/>
        <v>EAU DE VENDEE pour 13785;</v>
      </c>
      <c r="G106" s="4">
        <v>13785</v>
      </c>
      <c r="H106" s="4" t="str">
        <f t="shared" si="13"/>
        <v>19mag1960610119Dept19</v>
      </c>
      <c r="I106" s="1">
        <f>+COUNTIFS(H$1:H106,H106)</f>
        <v>3</v>
      </c>
      <c r="J106" s="1" t="str">
        <f>IF(I106=COUNTIFS(H:H,H106),I106,"")</f>
        <v/>
      </c>
      <c r="K106" s="4" t="str">
        <f t="shared" si="8"/>
        <v>19mag1960610119Dept19EAU DE VENDEE</v>
      </c>
      <c r="L106" s="1">
        <f>+COUNTIFS(K$1:K106,K106)</f>
        <v>3</v>
      </c>
      <c r="M106" s="1" t="str">
        <f>IF(L106=COUNTIFS(K:K,K106),L106,"")</f>
        <v/>
      </c>
      <c r="N106" s="5" t="str">
        <f>+IF(IF(M106&lt;&gt;"",E106&amp;" "&amp;ROUND(ABS(SUMIFS(G:G,A:A,A106,B:B,B106,C:C,C106,D:D,D106,E:E,E106))/1000,1)&amp;"K ","")="(vide) 0K ","",IF(M106&lt;&gt;"",E106&amp;" "&amp;ROUND(ABS(SUMIFS(G:G,A:A,A106,B:B,B106,C:C,C106,D:D,D106,E:E,E106))/1000,1)&amp;"K ",""))</f>
        <v/>
      </c>
      <c r="O106" s="1" t="str">
        <f ca="1">IFERROR(M_Concatener(INDIRECT(ADDRESS(IF(J106&lt;&gt;"",ROW(),0),14,,,)&amp;":"&amp;ADDRESS(IF(J106&lt;&gt;"",ROW()-J106+1,0),14,,,))),"")</f>
        <v/>
      </c>
      <c r="P106" s="1" t="str">
        <f>+IF(F106&amp;ROUND(G106/1000,1)=$O$3,"",F106&amp;ROUND(G106/1000,1))</f>
        <v>EAU DE VENDEE pour 13785;13,8</v>
      </c>
      <c r="Q106" s="2" t="str">
        <f ca="1">IFERROR(M_Concatener(INDIRECT(ADDRESS(IF(J106&lt;&gt;"",ROW(),0),16,,,)&amp;":"&amp;ADDRESS(IF(J106&lt;&gt;"",ROW()-J106+1,0),16,,,))),"")</f>
        <v/>
      </c>
      <c r="R106" s="1" t="str">
        <f t="shared" ca="1" si="14"/>
        <v/>
      </c>
      <c r="T106" s="1" t="str">
        <f>IF(N106=MAX(COUNTIFS(H:H,H106)),P106&amp;S106,"")</f>
        <v/>
      </c>
    </row>
    <row r="107" spans="1:20" x14ac:dyDescent="0.25">
      <c r="A107" s="1">
        <f t="shared" si="15"/>
        <v>19</v>
      </c>
      <c r="B107" s="1" t="str">
        <f t="shared" si="9"/>
        <v>mag19</v>
      </c>
      <c r="C107" s="1" t="str">
        <f t="shared" si="10"/>
        <v>60610119</v>
      </c>
      <c r="D107" s="1" t="str">
        <f t="shared" si="11"/>
        <v>Dept19</v>
      </c>
      <c r="E107" s="1" t="s">
        <v>8</v>
      </c>
      <c r="F107" s="1" t="str">
        <f t="shared" si="12"/>
        <v>EAU DE VENDEE pour 7457;</v>
      </c>
      <c r="G107" s="4">
        <v>7457</v>
      </c>
      <c r="H107" s="4" t="str">
        <f t="shared" si="13"/>
        <v>19mag1960610119Dept19</v>
      </c>
      <c r="I107" s="1">
        <f>+COUNTIFS(H$1:H107,H107)</f>
        <v>4</v>
      </c>
      <c r="J107" s="1" t="str">
        <f>IF(I107=COUNTIFS(H:H,H107),I107,"")</f>
        <v/>
      </c>
      <c r="K107" s="4" t="str">
        <f t="shared" si="8"/>
        <v>19mag1960610119Dept19EAU DE VENDEE</v>
      </c>
      <c r="L107" s="1">
        <f>+COUNTIFS(K$1:K107,K107)</f>
        <v>4</v>
      </c>
      <c r="M107" s="1" t="str">
        <f>IF(L107=COUNTIFS(K:K,K107),L107,"")</f>
        <v/>
      </c>
      <c r="N107" s="5" t="str">
        <f>+IF(IF(M107&lt;&gt;"",E107&amp;" "&amp;ROUND(ABS(SUMIFS(G:G,A:A,A107,B:B,B107,C:C,C107,D:D,D107,E:E,E107))/1000,1)&amp;"K ","")="(vide) 0K ","",IF(M107&lt;&gt;"",E107&amp;" "&amp;ROUND(ABS(SUMIFS(G:G,A:A,A107,B:B,B107,C:C,C107,D:D,D107,E:E,E107))/1000,1)&amp;"K ",""))</f>
        <v/>
      </c>
      <c r="O107" s="1" t="str">
        <f ca="1">IFERROR(M_Concatener(INDIRECT(ADDRESS(IF(J107&lt;&gt;"",ROW(),0),14,,,)&amp;":"&amp;ADDRESS(IF(J107&lt;&gt;"",ROW()-J107+1,0),14,,,))),"")</f>
        <v/>
      </c>
      <c r="P107" s="1" t="str">
        <f>+IF(F107&amp;ROUND(G107/1000,1)=$O$3,"",F107&amp;ROUND(G107/1000,1))</f>
        <v>EAU DE VENDEE pour 7457;7,5</v>
      </c>
      <c r="Q107" s="2" t="str">
        <f ca="1">IFERROR(M_Concatener(INDIRECT(ADDRESS(IF(J107&lt;&gt;"",ROW(),0),16,,,)&amp;":"&amp;ADDRESS(IF(J107&lt;&gt;"",ROW()-J107+1,0),16,,,))),"")</f>
        <v/>
      </c>
      <c r="R107" s="1" t="str">
        <f t="shared" ca="1" si="14"/>
        <v/>
      </c>
      <c r="T107" s="1" t="str">
        <f>IF(N107=MAX(COUNTIFS(H:H,H107)),P107&amp;S107,"")</f>
        <v/>
      </c>
    </row>
    <row r="108" spans="1:20" x14ac:dyDescent="0.25">
      <c r="A108" s="1">
        <f t="shared" si="15"/>
        <v>19</v>
      </c>
      <c r="B108" s="1" t="str">
        <f t="shared" si="9"/>
        <v>mag19</v>
      </c>
      <c r="C108" s="1" t="str">
        <f t="shared" si="10"/>
        <v>60610119</v>
      </c>
      <c r="D108" s="1" t="str">
        <f t="shared" si="11"/>
        <v>Dept19</v>
      </c>
      <c r="E108" s="1" t="s">
        <v>8</v>
      </c>
      <c r="F108" s="1" t="str">
        <f t="shared" si="12"/>
        <v>EAU DE VENDEE pour 4053;</v>
      </c>
      <c r="G108" s="4">
        <v>4053</v>
      </c>
      <c r="H108" s="4" t="str">
        <f t="shared" si="13"/>
        <v>19mag1960610119Dept19</v>
      </c>
      <c r="I108" s="1">
        <f>+COUNTIFS(H$1:H108,H108)</f>
        <v>5</v>
      </c>
      <c r="J108" s="1" t="str">
        <f>IF(I108=COUNTIFS(H:H,H108),I108,"")</f>
        <v/>
      </c>
      <c r="K108" s="4" t="str">
        <f t="shared" si="8"/>
        <v>19mag1960610119Dept19EAU DE VENDEE</v>
      </c>
      <c r="L108" s="1">
        <f>+COUNTIFS(K$1:K108,K108)</f>
        <v>5</v>
      </c>
      <c r="M108" s="1">
        <f>IF(L108=COUNTIFS(K:K,K108),L108,"")</f>
        <v>5</v>
      </c>
      <c r="N108" s="5" t="str">
        <f>+IF(IF(M108&lt;&gt;"",E108&amp;" "&amp;ROUND(ABS(SUMIFS(G:G,A:A,A108,B:B,B108,C:C,C108,D:D,D108,E:E,E108))/1000,1)&amp;"K ","")="(vide) 0K ","",IF(M108&lt;&gt;"",E108&amp;" "&amp;ROUND(ABS(SUMIFS(G:G,A:A,A108,B:B,B108,C:C,C108,D:D,D108,E:E,E108))/1000,1)&amp;"K ",""))</f>
        <v xml:space="preserve">EAU DE VENDEE 48,1K </v>
      </c>
      <c r="O108" s="1" t="str">
        <f ca="1">IFERROR(M_Concatener(INDIRECT(ADDRESS(IF(J108&lt;&gt;"",ROW(),0),14,,,)&amp;":"&amp;ADDRESS(IF(J108&lt;&gt;"",ROW()-J108+1,0),14,,,))),"")</f>
        <v/>
      </c>
      <c r="P108" s="1" t="str">
        <f>+IF(F108&amp;ROUND(G108/1000,1)=$O$3,"",F108&amp;ROUND(G108/1000,1))</f>
        <v>EAU DE VENDEE pour 4053;4,1</v>
      </c>
      <c r="Q108" s="2" t="str">
        <f ca="1">IFERROR(M_Concatener(INDIRECT(ADDRESS(IF(J108&lt;&gt;"",ROW(),0),16,,,)&amp;":"&amp;ADDRESS(IF(J108&lt;&gt;"",ROW()-J108+1,0),16,,,))),"")</f>
        <v/>
      </c>
      <c r="R108" s="1" t="str">
        <f t="shared" ca="1" si="14"/>
        <v/>
      </c>
      <c r="T108" s="1" t="str">
        <f>IF(N108=MAX(COUNTIFS(H:H,H108)),P108&amp;S108,"")</f>
        <v/>
      </c>
    </row>
    <row r="109" spans="1:20" x14ac:dyDescent="0.25">
      <c r="A109" s="1">
        <f t="shared" si="15"/>
        <v>19</v>
      </c>
      <c r="B109" s="1" t="str">
        <f t="shared" si="9"/>
        <v>mag19</v>
      </c>
      <c r="C109" s="1" t="str">
        <f t="shared" si="10"/>
        <v>60610119</v>
      </c>
      <c r="D109" s="1" t="str">
        <f t="shared" si="11"/>
        <v>Dept19</v>
      </c>
      <c r="E109" s="1" t="s">
        <v>9</v>
      </c>
      <c r="F109" s="1" t="str">
        <f t="shared" si="12"/>
        <v>GDF pour 3675;</v>
      </c>
      <c r="G109" s="4">
        <v>3675</v>
      </c>
      <c r="H109" s="4" t="str">
        <f t="shared" si="13"/>
        <v>19mag1960610119Dept19</v>
      </c>
      <c r="I109" s="1">
        <f>+COUNTIFS(H$1:H109,H109)</f>
        <v>6</v>
      </c>
      <c r="J109" s="1" t="str">
        <f>IF(I109=COUNTIFS(H:H,H109),I109,"")</f>
        <v/>
      </c>
      <c r="K109" s="4" t="str">
        <f t="shared" si="8"/>
        <v>19mag1960610119Dept19GDF</v>
      </c>
      <c r="L109" s="1">
        <f>+COUNTIFS(K$1:K109,K109)</f>
        <v>1</v>
      </c>
      <c r="M109" s="1" t="str">
        <f>IF(L109=COUNTIFS(K:K,K109),L109,"")</f>
        <v/>
      </c>
      <c r="N109" s="5" t="str">
        <f>+IF(IF(M109&lt;&gt;"",E109&amp;" "&amp;ROUND(ABS(SUMIFS(G:G,A:A,A109,B:B,B109,C:C,C109,D:D,D109,E:E,E109))/1000,1)&amp;"K ","")="(vide) 0K ","",IF(M109&lt;&gt;"",E109&amp;" "&amp;ROUND(ABS(SUMIFS(G:G,A:A,A109,B:B,B109,C:C,C109,D:D,D109,E:E,E109))/1000,1)&amp;"K ",""))</f>
        <v/>
      </c>
      <c r="O109" s="1" t="str">
        <f ca="1">IFERROR(M_Concatener(INDIRECT(ADDRESS(IF(J109&lt;&gt;"",ROW(),0),14,,,)&amp;":"&amp;ADDRESS(IF(J109&lt;&gt;"",ROW()-J109+1,0),14,,,))),"")</f>
        <v/>
      </c>
      <c r="P109" s="1" t="str">
        <f>+IF(F109&amp;ROUND(G109/1000,1)=$O$3,"",F109&amp;ROUND(G109/1000,1))</f>
        <v>GDF pour 3675;3,7</v>
      </c>
      <c r="Q109" s="2" t="str">
        <f ca="1">IFERROR(M_Concatener(INDIRECT(ADDRESS(IF(J109&lt;&gt;"",ROW(),0),16,,,)&amp;":"&amp;ADDRESS(IF(J109&lt;&gt;"",ROW()-J109+1,0),16,,,))),"")</f>
        <v/>
      </c>
      <c r="R109" s="1" t="str">
        <f t="shared" ca="1" si="14"/>
        <v/>
      </c>
      <c r="T109" s="1" t="str">
        <f>IF(N109=MAX(COUNTIFS(H:H,H109)),P109&amp;S109,"")</f>
        <v/>
      </c>
    </row>
    <row r="110" spans="1:20" x14ac:dyDescent="0.25">
      <c r="A110" s="1">
        <f t="shared" si="15"/>
        <v>19</v>
      </c>
      <c r="B110" s="1" t="str">
        <f t="shared" si="9"/>
        <v>mag19</v>
      </c>
      <c r="C110" s="1" t="str">
        <f t="shared" si="10"/>
        <v>60610119</v>
      </c>
      <c r="D110" s="1" t="str">
        <f t="shared" si="11"/>
        <v>Dept19</v>
      </c>
      <c r="E110" s="1" t="s">
        <v>9</v>
      </c>
      <c r="F110" s="1" t="str">
        <f t="shared" si="12"/>
        <v>GDF pour 9150;</v>
      </c>
      <c r="G110" s="4">
        <v>9150</v>
      </c>
      <c r="H110" s="4" t="str">
        <f t="shared" si="13"/>
        <v>19mag1960610119Dept19</v>
      </c>
      <c r="I110" s="1">
        <f>+COUNTIFS(H$1:H110,H110)</f>
        <v>7</v>
      </c>
      <c r="J110" s="1" t="str">
        <f>IF(I110=COUNTIFS(H:H,H110),I110,"")</f>
        <v/>
      </c>
      <c r="K110" s="4" t="str">
        <f t="shared" si="8"/>
        <v>19mag1960610119Dept19GDF</v>
      </c>
      <c r="L110" s="1">
        <f>+COUNTIFS(K$1:K110,K110)</f>
        <v>2</v>
      </c>
      <c r="M110" s="1" t="str">
        <f>IF(L110=COUNTIFS(K:K,K110),L110,"")</f>
        <v/>
      </c>
      <c r="N110" s="5" t="str">
        <f>+IF(IF(M110&lt;&gt;"",E110&amp;" "&amp;ROUND(ABS(SUMIFS(G:G,A:A,A110,B:B,B110,C:C,C110,D:D,D110,E:E,E110))/1000,1)&amp;"K ","")="(vide) 0K ","",IF(M110&lt;&gt;"",E110&amp;" "&amp;ROUND(ABS(SUMIFS(G:G,A:A,A110,B:B,B110,C:C,C110,D:D,D110,E:E,E110))/1000,1)&amp;"K ",""))</f>
        <v/>
      </c>
      <c r="O110" s="1" t="str">
        <f ca="1">IFERROR(M_Concatener(INDIRECT(ADDRESS(IF(J110&lt;&gt;"",ROW(),0),14,,,)&amp;":"&amp;ADDRESS(IF(J110&lt;&gt;"",ROW()-J110+1,0),14,,,))),"")</f>
        <v/>
      </c>
      <c r="P110" s="1" t="str">
        <f>+IF(F110&amp;ROUND(G110/1000,1)=$O$3,"",F110&amp;ROUND(G110/1000,1))</f>
        <v>GDF pour 9150;9,2</v>
      </c>
      <c r="Q110" s="2" t="str">
        <f ca="1">IFERROR(M_Concatener(INDIRECT(ADDRESS(IF(J110&lt;&gt;"",ROW(),0),16,,,)&amp;":"&amp;ADDRESS(IF(J110&lt;&gt;"",ROW()-J110+1,0),16,,,))),"")</f>
        <v/>
      </c>
      <c r="R110" s="1" t="str">
        <f t="shared" ca="1" si="14"/>
        <v/>
      </c>
      <c r="T110" s="1" t="str">
        <f>IF(N110=MAX(COUNTIFS(H:H,H110)),P110&amp;S110,"")</f>
        <v/>
      </c>
    </row>
    <row r="111" spans="1:20" x14ac:dyDescent="0.25">
      <c r="A111" s="1">
        <f t="shared" si="15"/>
        <v>19</v>
      </c>
      <c r="B111" s="1" t="str">
        <f t="shared" si="9"/>
        <v>mag19</v>
      </c>
      <c r="C111" s="1" t="str">
        <f t="shared" si="10"/>
        <v>60610119</v>
      </c>
      <c r="D111" s="1" t="str">
        <f t="shared" si="11"/>
        <v>Dept19</v>
      </c>
      <c r="E111" s="1" t="s">
        <v>9</v>
      </c>
      <c r="F111" s="1" t="str">
        <f t="shared" si="12"/>
        <v>GDF pour 4806;</v>
      </c>
      <c r="G111" s="4">
        <v>4806</v>
      </c>
      <c r="H111" s="4" t="str">
        <f t="shared" si="13"/>
        <v>19mag1960610119Dept19</v>
      </c>
      <c r="I111" s="1">
        <f>+COUNTIFS(H$1:H111,H111)</f>
        <v>8</v>
      </c>
      <c r="J111" s="1" t="str">
        <f>IF(I111=COUNTIFS(H:H,H111),I111,"")</f>
        <v/>
      </c>
      <c r="K111" s="4" t="str">
        <f t="shared" si="8"/>
        <v>19mag1960610119Dept19GDF</v>
      </c>
      <c r="L111" s="1">
        <f>+COUNTIFS(K$1:K111,K111)</f>
        <v>3</v>
      </c>
      <c r="M111" s="1">
        <f>IF(L111=COUNTIFS(K:K,K111),L111,"")</f>
        <v>3</v>
      </c>
      <c r="N111" s="5" t="str">
        <f>+IF(IF(M111&lt;&gt;"",E111&amp;" "&amp;ROUND(ABS(SUMIFS(G:G,A:A,A111,B:B,B111,C:C,C111,D:D,D111,E:E,E111))/1000,1)&amp;"K ","")="(vide) 0K ","",IF(M111&lt;&gt;"",E111&amp;" "&amp;ROUND(ABS(SUMIFS(G:G,A:A,A111,B:B,B111,C:C,C111,D:D,D111,E:E,E111))/1000,1)&amp;"K ",""))</f>
        <v xml:space="preserve">GDF 17,6K </v>
      </c>
      <c r="O111" s="1" t="str">
        <f ca="1">IFERROR(M_Concatener(INDIRECT(ADDRESS(IF(J111&lt;&gt;"",ROW(),0),14,,,)&amp;":"&amp;ADDRESS(IF(J111&lt;&gt;"",ROW()-J111+1,0),14,,,))),"")</f>
        <v/>
      </c>
      <c r="P111" s="1" t="str">
        <f>+IF(F111&amp;ROUND(G111/1000,1)=$O$3,"",F111&amp;ROUND(G111/1000,1))</f>
        <v>GDF pour 4806;4,8</v>
      </c>
      <c r="Q111" s="2" t="str">
        <f ca="1">IFERROR(M_Concatener(INDIRECT(ADDRESS(IF(J111&lt;&gt;"",ROW(),0),16,,,)&amp;":"&amp;ADDRESS(IF(J111&lt;&gt;"",ROW()-J111+1,0),16,,,))),"")</f>
        <v/>
      </c>
      <c r="R111" s="1" t="str">
        <f t="shared" ca="1" si="14"/>
        <v/>
      </c>
      <c r="T111" s="1" t="str">
        <f>IF(N111=MAX(COUNTIFS(H:H,H111)),P111&amp;S111,"")</f>
        <v/>
      </c>
    </row>
    <row r="112" spans="1:20" x14ac:dyDescent="0.25">
      <c r="A112" s="1">
        <f t="shared" si="15"/>
        <v>19</v>
      </c>
      <c r="B112" s="1" t="str">
        <f t="shared" si="9"/>
        <v>mag19</v>
      </c>
      <c r="C112" s="1" t="str">
        <f t="shared" si="10"/>
        <v>60610119</v>
      </c>
      <c r="D112" s="1" t="str">
        <f t="shared" si="11"/>
        <v>Dept19</v>
      </c>
      <c r="E112" s="1" t="s">
        <v>10</v>
      </c>
      <c r="F112" s="1" t="str">
        <f t="shared" si="12"/>
        <v>PAYROLL pour 5799;</v>
      </c>
      <c r="G112" s="4">
        <v>5799</v>
      </c>
      <c r="H112" s="4" t="str">
        <f t="shared" si="13"/>
        <v>19mag1960610119Dept19</v>
      </c>
      <c r="I112" s="1">
        <f>+COUNTIFS(H$1:H112,H112)</f>
        <v>9</v>
      </c>
      <c r="J112" s="1" t="str">
        <f>IF(I112=COUNTIFS(H:H,H112),I112,"")</f>
        <v/>
      </c>
      <c r="K112" s="4" t="str">
        <f t="shared" si="8"/>
        <v>19mag1960610119Dept19PAYROLL</v>
      </c>
      <c r="L112" s="1">
        <f>+COUNTIFS(K$1:K112,K112)</f>
        <v>1</v>
      </c>
      <c r="M112" s="1" t="str">
        <f>IF(L112=COUNTIFS(K:K,K112),L112,"")</f>
        <v/>
      </c>
      <c r="N112" s="5" t="str">
        <f>+IF(IF(M112&lt;&gt;"",E112&amp;" "&amp;ROUND(ABS(SUMIFS(G:G,A:A,A112,B:B,B112,C:C,C112,D:D,D112,E:E,E112))/1000,1)&amp;"K ","")="(vide) 0K ","",IF(M112&lt;&gt;"",E112&amp;" "&amp;ROUND(ABS(SUMIFS(G:G,A:A,A112,B:B,B112,C:C,C112,D:D,D112,E:E,E112))/1000,1)&amp;"K ",""))</f>
        <v/>
      </c>
      <c r="O112" s="1" t="str">
        <f ca="1">IFERROR(M_Concatener(INDIRECT(ADDRESS(IF(J112&lt;&gt;"",ROW(),0),14,,,)&amp;":"&amp;ADDRESS(IF(J112&lt;&gt;"",ROW()-J112+1,0),14,,,))),"")</f>
        <v/>
      </c>
      <c r="P112" s="1" t="str">
        <f>+IF(F112&amp;ROUND(G112/1000,1)=$O$3,"",F112&amp;ROUND(G112/1000,1))</f>
        <v>PAYROLL pour 5799;5,8</v>
      </c>
      <c r="Q112" s="2" t="str">
        <f ca="1">IFERROR(M_Concatener(INDIRECT(ADDRESS(IF(J112&lt;&gt;"",ROW(),0),16,,,)&amp;":"&amp;ADDRESS(IF(J112&lt;&gt;"",ROW()-J112+1,0),16,,,))),"")</f>
        <v/>
      </c>
      <c r="R112" s="1" t="str">
        <f t="shared" ca="1" si="14"/>
        <v/>
      </c>
      <c r="T112" s="1" t="str">
        <f>IF(N112=MAX(COUNTIFS(H:H,H112)),P112&amp;S112,"")</f>
        <v/>
      </c>
    </row>
    <row r="113" spans="1:20" x14ac:dyDescent="0.25">
      <c r="A113" s="1">
        <f t="shared" si="15"/>
        <v>19</v>
      </c>
      <c r="B113" s="1" t="str">
        <f t="shared" si="9"/>
        <v>mag19</v>
      </c>
      <c r="C113" s="1" t="str">
        <f t="shared" si="10"/>
        <v>60610119</v>
      </c>
      <c r="D113" s="1" t="str">
        <f t="shared" si="11"/>
        <v>Dept19</v>
      </c>
      <c r="E113" s="1" t="s">
        <v>10</v>
      </c>
      <c r="F113" s="1" t="str">
        <f t="shared" si="12"/>
        <v>PAYROLL pour 12133;</v>
      </c>
      <c r="G113" s="4">
        <v>12133</v>
      </c>
      <c r="H113" s="4" t="str">
        <f t="shared" si="13"/>
        <v>19mag1960610119Dept19</v>
      </c>
      <c r="I113" s="1">
        <f>+COUNTIFS(H$1:H113,H113)</f>
        <v>10</v>
      </c>
      <c r="J113" s="1" t="str">
        <f>IF(I113=COUNTIFS(H:H,H113),I113,"")</f>
        <v/>
      </c>
      <c r="K113" s="4" t="str">
        <f t="shared" si="8"/>
        <v>19mag1960610119Dept19PAYROLL</v>
      </c>
      <c r="L113" s="1">
        <f>+COUNTIFS(K$1:K113,K113)</f>
        <v>2</v>
      </c>
      <c r="M113" s="1" t="str">
        <f>IF(L113=COUNTIFS(K:K,K113),L113,"")</f>
        <v/>
      </c>
      <c r="N113" s="5" t="str">
        <f>+IF(IF(M113&lt;&gt;"",E113&amp;" "&amp;ROUND(ABS(SUMIFS(G:G,A:A,A113,B:B,B113,C:C,C113,D:D,D113,E:E,E113))/1000,1)&amp;"K ","")="(vide) 0K ","",IF(M113&lt;&gt;"",E113&amp;" "&amp;ROUND(ABS(SUMIFS(G:G,A:A,A113,B:B,B113,C:C,C113,D:D,D113,E:E,E113))/1000,1)&amp;"K ",""))</f>
        <v/>
      </c>
      <c r="O113" s="1" t="str">
        <f ca="1">IFERROR(M_Concatener(INDIRECT(ADDRESS(IF(J113&lt;&gt;"",ROW(),0),14,,,)&amp;":"&amp;ADDRESS(IF(J113&lt;&gt;"",ROW()-J113+1,0),14,,,))),"")</f>
        <v/>
      </c>
      <c r="P113" s="1" t="str">
        <f>+IF(F113&amp;ROUND(G113/1000,1)=$O$3,"",F113&amp;ROUND(G113/1000,1))</f>
        <v>PAYROLL pour 12133;12,1</v>
      </c>
      <c r="Q113" s="2" t="str">
        <f ca="1">IFERROR(M_Concatener(INDIRECT(ADDRESS(IF(J113&lt;&gt;"",ROW(),0),16,,,)&amp;":"&amp;ADDRESS(IF(J113&lt;&gt;"",ROW()-J113+1,0),16,,,))),"")</f>
        <v/>
      </c>
      <c r="R113" s="1" t="str">
        <f t="shared" ca="1" si="14"/>
        <v/>
      </c>
      <c r="T113" s="1" t="str">
        <f>IF(N113=MAX(COUNTIFS(H:H,H113)),P113&amp;S113,"")</f>
        <v/>
      </c>
    </row>
    <row r="114" spans="1:20" x14ac:dyDescent="0.25">
      <c r="A114" s="1">
        <f t="shared" si="15"/>
        <v>19</v>
      </c>
      <c r="B114" s="1" t="str">
        <f t="shared" si="9"/>
        <v>mag19</v>
      </c>
      <c r="C114" s="1" t="str">
        <f t="shared" si="10"/>
        <v>60610119</v>
      </c>
      <c r="D114" s="1" t="str">
        <f t="shared" si="11"/>
        <v>Dept19</v>
      </c>
      <c r="E114" s="1" t="s">
        <v>10</v>
      </c>
      <c r="F114" s="1" t="str">
        <f t="shared" si="12"/>
        <v>PAYROLL pour 1613;</v>
      </c>
      <c r="G114" s="4">
        <v>1613</v>
      </c>
      <c r="H114" s="4" t="str">
        <f t="shared" si="13"/>
        <v>19mag1960610119Dept19</v>
      </c>
      <c r="I114" s="1">
        <f>+COUNTIFS(H$1:H114,H114)</f>
        <v>11</v>
      </c>
      <c r="J114" s="1">
        <f>IF(I114=COUNTIFS(H:H,H114),I114,"")</f>
        <v>11</v>
      </c>
      <c r="K114" s="4" t="str">
        <f t="shared" si="8"/>
        <v>19mag1960610119Dept19PAYROLL</v>
      </c>
      <c r="L114" s="1">
        <f>+COUNTIFS(K$1:K114,K114)</f>
        <v>3</v>
      </c>
      <c r="M114" s="1">
        <f>IF(L114=COUNTIFS(K:K,K114),L114,"")</f>
        <v>3</v>
      </c>
      <c r="N114" s="5" t="str">
        <f>+IF(IF(M114&lt;&gt;"",E114&amp;" "&amp;ROUND(ABS(SUMIFS(G:G,A:A,A114,B:B,B114,C:C,C114,D:D,D114,E:E,E114))/1000,1)&amp;"K ","")="(vide) 0K ","",IF(M114&lt;&gt;"",E114&amp;" "&amp;ROUND(ABS(SUMIFS(G:G,A:A,A114,B:B,B114,C:C,C114,D:D,D114,E:E,E114))/1000,1)&amp;"K ",""))</f>
        <v xml:space="preserve">PAYROLL 19,5K </v>
      </c>
      <c r="O114" s="1" t="str">
        <f ca="1">IFERROR(M_Concatener(INDIRECT(ADDRESS(IF(J114&lt;&gt;"",ROW(),0),14,,,)&amp;":"&amp;ADDRESS(IF(J114&lt;&gt;"",ROW()-J114+1,0),14,,,))),"")</f>
        <v xml:space="preserve">EAU DE VENDEE 48,1K GDF 17,6K PAYROLL 19,5K </v>
      </c>
      <c r="P114" s="1" t="str">
        <f>+IF(F114&amp;ROUND(G114/1000,1)=$O$3,"",F114&amp;ROUND(G114/1000,1))</f>
        <v>PAYROLL pour 1613;1,6</v>
      </c>
      <c r="Q114" s="2" t="str">
        <f ca="1">IFERROR(M_Concatener(INDIRECT(ADDRESS(IF(J114&lt;&gt;"",ROW(),0),16,,,)&amp;":"&amp;ADDRESS(IF(J114&lt;&gt;"",ROW()-J114+1,0),16,,,))),"")</f>
        <v>EAU DE VENDEE pour 9427;9,4EAU DE VENDEE pour 13361;13,4EAU DE VENDEE pour 13785;13,8EAU DE VENDEE pour 7457;7,5EAU DE VENDEE pour 4053;4,1GDF pour 3675;3,7GDF pour 9150;9,2GDF pour 4806;4,8PAYROLL pour 5799;5,8PAYROLL pour 12133;12,1PAYROLL pour 1613;1,6</v>
      </c>
      <c r="R114" s="1" t="str">
        <f t="shared" ca="1" si="14"/>
        <v>EAU DE VENDEE 48,1K GDF 17,6K PAYROLL 19,5K EAU DE VENDEE pour 9427;9,4EAU DE VENDEE pour 13361;13,4EAU DE VENDEE pour 13785;13,8EAU DE VENDEE pour 7457;7,5EAU DE VENDEE pour 4053;4,1GDF pour 3675;3,7GDF pour 9150;9,2GDF pour 4806;4,8PAYROLL pour 5799;5,8PAYROLL pour 12133;12,1PAYROLL pour 1613;1,6</v>
      </c>
      <c r="T114" s="1" t="str">
        <f>IF(N114=MAX(COUNTIFS(H:H,H114)),P114&amp;S114,"")</f>
        <v/>
      </c>
    </row>
    <row r="115" spans="1:20" x14ac:dyDescent="0.25">
      <c r="G115" s="4"/>
      <c r="H115" s="4"/>
      <c r="I115" s="1"/>
      <c r="K115" s="4"/>
      <c r="L115" s="1"/>
      <c r="N115" s="5"/>
    </row>
    <row r="116" spans="1:20" x14ac:dyDescent="0.25">
      <c r="G116" s="4"/>
      <c r="H116" s="4"/>
      <c r="I116" s="1"/>
      <c r="K116" s="4"/>
      <c r="L116" s="1"/>
      <c r="N116" s="5"/>
    </row>
    <row r="117" spans="1:20" x14ac:dyDescent="0.25">
      <c r="G117" s="4"/>
      <c r="H117" s="4"/>
      <c r="I117" s="1"/>
      <c r="K117" s="4"/>
      <c r="L117" s="1"/>
      <c r="N117" s="5"/>
    </row>
    <row r="118" spans="1:20" x14ac:dyDescent="0.25">
      <c r="G118" s="4"/>
      <c r="H118" s="4"/>
      <c r="I118" s="1"/>
      <c r="K118" s="4"/>
      <c r="L118" s="1"/>
      <c r="N118" s="5"/>
    </row>
    <row r="119" spans="1:20" x14ac:dyDescent="0.25">
      <c r="G119" s="4"/>
      <c r="H119" s="4"/>
      <c r="I119" s="1"/>
      <c r="K119" s="4"/>
      <c r="L119" s="1"/>
      <c r="N119" s="5"/>
    </row>
    <row r="120" spans="1:20" x14ac:dyDescent="0.25">
      <c r="G120" s="4"/>
      <c r="H120" s="4"/>
      <c r="I120" s="1"/>
      <c r="K120" s="4"/>
      <c r="L120" s="1"/>
      <c r="N120" s="5"/>
    </row>
    <row r="121" spans="1:20" x14ac:dyDescent="0.25">
      <c r="G121" s="4"/>
      <c r="H121" s="4"/>
      <c r="I121" s="1"/>
      <c r="K121" s="4"/>
      <c r="L121" s="1"/>
      <c r="N121" s="5"/>
    </row>
    <row r="122" spans="1:20" x14ac:dyDescent="0.25">
      <c r="G122" s="4"/>
      <c r="H122" s="4"/>
      <c r="I122" s="1"/>
      <c r="K122" s="4"/>
      <c r="L122" s="1"/>
      <c r="N122" s="5"/>
    </row>
    <row r="123" spans="1:20" x14ac:dyDescent="0.25">
      <c r="G123" s="4"/>
      <c r="H123" s="4"/>
      <c r="I123" s="1"/>
      <c r="K123" s="4"/>
      <c r="L123" s="1"/>
      <c r="N123" s="5"/>
    </row>
    <row r="124" spans="1:20" x14ac:dyDescent="0.25">
      <c r="G124" s="4"/>
      <c r="H124" s="4"/>
      <c r="I124" s="1"/>
      <c r="K124" s="4"/>
      <c r="L124" s="1"/>
      <c r="N124" s="5"/>
    </row>
    <row r="125" spans="1:20" x14ac:dyDescent="0.25">
      <c r="G125" s="4"/>
      <c r="H125" s="4"/>
      <c r="I125" s="1"/>
      <c r="K125" s="4"/>
      <c r="L125" s="1"/>
      <c r="N125" s="5"/>
    </row>
    <row r="126" spans="1:20" x14ac:dyDescent="0.25">
      <c r="G126" s="4"/>
      <c r="H126" s="4"/>
      <c r="I126" s="1"/>
      <c r="K126" s="4"/>
      <c r="L126" s="1"/>
      <c r="N126" s="5"/>
    </row>
    <row r="127" spans="1:20" x14ac:dyDescent="0.25">
      <c r="G127" s="4"/>
      <c r="H127" s="4"/>
      <c r="I127" s="1"/>
      <c r="K127" s="4"/>
      <c r="L127" s="1"/>
      <c r="N127" s="5"/>
    </row>
    <row r="128" spans="1:20" x14ac:dyDescent="0.25">
      <c r="G128" s="4"/>
      <c r="H128" s="4"/>
      <c r="I128" s="1"/>
      <c r="K128" s="4"/>
      <c r="L128" s="1"/>
      <c r="N128" s="5"/>
    </row>
    <row r="129" spans="7:14" x14ac:dyDescent="0.25">
      <c r="G129" s="4"/>
      <c r="H129" s="4"/>
      <c r="I129" s="1"/>
      <c r="K129" s="4"/>
      <c r="L129" s="1"/>
      <c r="N129" s="5"/>
    </row>
    <row r="130" spans="7:14" x14ac:dyDescent="0.25">
      <c r="G130" s="4"/>
      <c r="H130" s="4"/>
      <c r="I130" s="1"/>
      <c r="K130" s="4"/>
      <c r="L130" s="1"/>
      <c r="N130" s="5"/>
    </row>
    <row r="131" spans="7:14" x14ac:dyDescent="0.25">
      <c r="G131" s="4"/>
      <c r="H131" s="4"/>
      <c r="I131" s="1"/>
      <c r="K131" s="4"/>
      <c r="L131" s="1"/>
      <c r="N131" s="5"/>
    </row>
    <row r="132" spans="7:14" x14ac:dyDescent="0.25">
      <c r="G132" s="4"/>
      <c r="H132" s="4"/>
      <c r="I132" s="1"/>
      <c r="K132" s="4"/>
      <c r="L132" s="1"/>
      <c r="N132" s="5"/>
    </row>
    <row r="133" spans="7:14" x14ac:dyDescent="0.25">
      <c r="G133" s="4"/>
      <c r="H133" s="4"/>
      <c r="I133" s="1"/>
      <c r="K133" s="4"/>
      <c r="L133" s="1"/>
      <c r="N133" s="5"/>
    </row>
    <row r="134" spans="7:14" x14ac:dyDescent="0.25">
      <c r="G134" s="4"/>
      <c r="H134" s="4"/>
      <c r="I134" s="1"/>
      <c r="K134" s="4"/>
      <c r="L134" s="1"/>
      <c r="N134" s="5"/>
    </row>
    <row r="135" spans="7:14" x14ac:dyDescent="0.25">
      <c r="G135" s="4"/>
      <c r="H135" s="4"/>
      <c r="I135" s="1"/>
      <c r="K135" s="4"/>
      <c r="L135" s="1"/>
      <c r="N135" s="5"/>
    </row>
    <row r="136" spans="7:14" x14ac:dyDescent="0.25">
      <c r="G136" s="4"/>
      <c r="H136" s="4"/>
      <c r="I136" s="1"/>
      <c r="K136" s="4"/>
      <c r="L136" s="1"/>
      <c r="N136" s="5"/>
    </row>
    <row r="137" spans="7:14" x14ac:dyDescent="0.25">
      <c r="G137" s="4"/>
      <c r="H137" s="4"/>
      <c r="I137" s="1"/>
      <c r="K137" s="4"/>
      <c r="L137" s="1"/>
      <c r="N137" s="5"/>
    </row>
    <row r="138" spans="7:14" x14ac:dyDescent="0.25">
      <c r="G138" s="4"/>
      <c r="H138" s="4"/>
      <c r="I138" s="1"/>
      <c r="K138" s="4"/>
      <c r="L138" s="1"/>
      <c r="N138" s="5"/>
    </row>
    <row r="139" spans="7:14" x14ac:dyDescent="0.25">
      <c r="G139" s="4"/>
      <c r="H139" s="4"/>
      <c r="I139" s="1"/>
      <c r="K139" s="4"/>
      <c r="L139" s="1"/>
      <c r="N139" s="5"/>
    </row>
    <row r="140" spans="7:14" x14ac:dyDescent="0.25">
      <c r="G140" s="4"/>
      <c r="H140" s="4"/>
      <c r="I140" s="1"/>
      <c r="K140" s="4"/>
      <c r="L140" s="1"/>
      <c r="N140" s="5"/>
    </row>
    <row r="141" spans="7:14" x14ac:dyDescent="0.25">
      <c r="G141" s="4"/>
      <c r="H141" s="4"/>
      <c r="I141" s="1"/>
      <c r="K141" s="4"/>
      <c r="L141" s="1"/>
      <c r="N141" s="5"/>
    </row>
    <row r="142" spans="7:14" x14ac:dyDescent="0.25">
      <c r="G142" s="4"/>
      <c r="H142" s="4"/>
      <c r="I142" s="1"/>
      <c r="K142" s="4"/>
      <c r="L142" s="1"/>
      <c r="N142" s="5"/>
    </row>
    <row r="143" spans="7:14" x14ac:dyDescent="0.25">
      <c r="G143" s="4"/>
      <c r="H143" s="4"/>
      <c r="I143" s="1"/>
      <c r="K143" s="4"/>
      <c r="L143" s="1"/>
      <c r="N143" s="5"/>
    </row>
    <row r="144" spans="7:14" x14ac:dyDescent="0.25">
      <c r="G144" s="4"/>
      <c r="H144" s="4"/>
      <c r="I144" s="1"/>
      <c r="K144" s="4"/>
      <c r="L144" s="1"/>
      <c r="N144" s="5"/>
    </row>
    <row r="145" spans="7:14" x14ac:dyDescent="0.25">
      <c r="G145" s="4"/>
      <c r="H145" s="4"/>
      <c r="I145" s="1"/>
      <c r="K145" s="4"/>
      <c r="L145" s="1"/>
      <c r="N145" s="5"/>
    </row>
    <row r="146" spans="7:14" x14ac:dyDescent="0.25">
      <c r="G146" s="4"/>
      <c r="H146" s="4"/>
      <c r="I146" s="1"/>
      <c r="K146" s="4"/>
      <c r="L146" s="1"/>
      <c r="N146" s="5"/>
    </row>
    <row r="147" spans="7:14" x14ac:dyDescent="0.25">
      <c r="G147" s="4"/>
      <c r="H147" s="4"/>
      <c r="I147" s="1"/>
      <c r="K147" s="4"/>
      <c r="L147" s="1"/>
      <c r="N147" s="5"/>
    </row>
    <row r="148" spans="7:14" x14ac:dyDescent="0.25">
      <c r="G148" s="4"/>
      <c r="H148" s="4"/>
      <c r="I148" s="1"/>
      <c r="K148" s="4"/>
      <c r="L148" s="1"/>
      <c r="N148" s="5"/>
    </row>
    <row r="149" spans="7:14" x14ac:dyDescent="0.25">
      <c r="G149" s="4"/>
      <c r="H149" s="4"/>
      <c r="I149" s="1"/>
      <c r="K149" s="4"/>
      <c r="L149" s="1"/>
      <c r="N149" s="5"/>
    </row>
    <row r="150" spans="7:14" x14ac:dyDescent="0.25">
      <c r="G150" s="4"/>
      <c r="H150" s="4"/>
      <c r="I150" s="1"/>
      <c r="K150" s="4"/>
      <c r="L150" s="1"/>
      <c r="N150" s="5"/>
    </row>
    <row r="151" spans="7:14" x14ac:dyDescent="0.25">
      <c r="G151" s="4"/>
      <c r="H151" s="4"/>
      <c r="I151" s="1"/>
      <c r="K151" s="4"/>
      <c r="L151" s="1"/>
      <c r="N151" s="5"/>
    </row>
    <row r="152" spans="7:14" x14ac:dyDescent="0.25">
      <c r="G152" s="4"/>
      <c r="H152" s="4"/>
      <c r="I152" s="1"/>
      <c r="K152" s="4"/>
      <c r="L152" s="1"/>
      <c r="N152" s="5"/>
    </row>
    <row r="153" spans="7:14" x14ac:dyDescent="0.25">
      <c r="G153" s="4"/>
      <c r="H153" s="4"/>
      <c r="I153" s="1"/>
      <c r="K153" s="4"/>
      <c r="L153" s="1"/>
      <c r="N153" s="5"/>
    </row>
    <row r="154" spans="7:14" x14ac:dyDescent="0.25">
      <c r="G154" s="4"/>
      <c r="H154" s="4"/>
      <c r="I154" s="1"/>
      <c r="K154" s="4"/>
      <c r="L154" s="1"/>
      <c r="N154" s="5"/>
    </row>
    <row r="155" spans="7:14" x14ac:dyDescent="0.25">
      <c r="G155" s="4"/>
      <c r="H155" s="4"/>
      <c r="I155" s="1"/>
      <c r="K155" s="4"/>
      <c r="L155" s="1"/>
      <c r="N155" s="5"/>
    </row>
    <row r="156" spans="7:14" x14ac:dyDescent="0.25">
      <c r="G156" s="4"/>
      <c r="H156" s="4"/>
      <c r="I156" s="1"/>
      <c r="K156" s="4"/>
      <c r="L156" s="1"/>
      <c r="N156" s="5"/>
    </row>
    <row r="157" spans="7:14" x14ac:dyDescent="0.25">
      <c r="G157" s="4"/>
      <c r="H157" s="4"/>
      <c r="I157" s="1"/>
      <c r="K157" s="4"/>
      <c r="L157" s="1"/>
      <c r="N157" s="5"/>
    </row>
    <row r="158" spans="7:14" x14ac:dyDescent="0.25">
      <c r="G158" s="4"/>
      <c r="H158" s="4"/>
      <c r="I158" s="1"/>
      <c r="K158" s="4"/>
      <c r="L158" s="1"/>
      <c r="N158" s="5"/>
    </row>
    <row r="159" spans="7:14" x14ac:dyDescent="0.25">
      <c r="G159" s="4"/>
      <c r="H159" s="4"/>
      <c r="I159" s="1"/>
      <c r="K159" s="4"/>
      <c r="L159" s="1"/>
      <c r="N159" s="5"/>
    </row>
    <row r="160" spans="7:14" x14ac:dyDescent="0.25">
      <c r="G160" s="4"/>
      <c r="H160" s="4"/>
      <c r="I160" s="1"/>
      <c r="K160" s="4"/>
      <c r="L160" s="1"/>
      <c r="N160" s="5"/>
    </row>
    <row r="161" spans="7:14" x14ac:dyDescent="0.25">
      <c r="G161" s="4"/>
      <c r="H161" s="4"/>
      <c r="I161" s="1"/>
      <c r="K161" s="4"/>
      <c r="L161" s="1"/>
      <c r="N161" s="5"/>
    </row>
    <row r="162" spans="7:14" x14ac:dyDescent="0.25">
      <c r="G162" s="4"/>
      <c r="H162" s="4"/>
      <c r="I162" s="1"/>
      <c r="K162" s="4"/>
      <c r="L162" s="1"/>
      <c r="N162" s="5"/>
    </row>
    <row r="163" spans="7:14" x14ac:dyDescent="0.25">
      <c r="G163" s="4"/>
      <c r="H163" s="4"/>
      <c r="I163" s="1"/>
      <c r="K163" s="4"/>
      <c r="L163" s="1"/>
      <c r="N163" s="5"/>
    </row>
    <row r="164" spans="7:14" x14ac:dyDescent="0.25">
      <c r="G164" s="4"/>
      <c r="H164" s="4"/>
      <c r="I164" s="1"/>
      <c r="K164" s="4"/>
      <c r="L164" s="1"/>
      <c r="N164" s="5"/>
    </row>
    <row r="165" spans="7:14" x14ac:dyDescent="0.25">
      <c r="G165" s="4"/>
      <c r="H165" s="4"/>
      <c r="I165" s="1"/>
      <c r="K165" s="4"/>
      <c r="L165" s="1"/>
      <c r="N165" s="5"/>
    </row>
    <row r="166" spans="7:14" x14ac:dyDescent="0.25">
      <c r="G166" s="4"/>
      <c r="H166" s="4"/>
      <c r="I166" s="1"/>
      <c r="K166" s="4"/>
      <c r="L166" s="1"/>
      <c r="N166" s="5"/>
    </row>
    <row r="167" spans="7:14" x14ac:dyDescent="0.25">
      <c r="G167" s="4"/>
      <c r="H167" s="4"/>
      <c r="I167" s="1"/>
      <c r="K167" s="4"/>
      <c r="L167" s="1"/>
      <c r="N167" s="5"/>
    </row>
    <row r="168" spans="7:14" x14ac:dyDescent="0.25">
      <c r="G168" s="4"/>
      <c r="H168" s="4"/>
      <c r="I168" s="1"/>
      <c r="K168" s="4"/>
      <c r="L168" s="1"/>
      <c r="N168" s="5"/>
    </row>
    <row r="169" spans="7:14" x14ac:dyDescent="0.25">
      <c r="G169" s="4"/>
      <c r="H169" s="4"/>
      <c r="I169" s="1"/>
      <c r="K169" s="4"/>
      <c r="L169" s="1"/>
      <c r="N169" s="5"/>
    </row>
    <row r="170" spans="7:14" x14ac:dyDescent="0.25">
      <c r="G170" s="4"/>
      <c r="H170" s="4"/>
      <c r="I170" s="1"/>
      <c r="K170" s="4"/>
      <c r="L170" s="1"/>
      <c r="N170" s="5"/>
    </row>
    <row r="171" spans="7:14" x14ac:dyDescent="0.25">
      <c r="G171" s="4"/>
      <c r="H171" s="4"/>
      <c r="I171" s="1"/>
      <c r="K171" s="4"/>
      <c r="L171" s="1"/>
      <c r="N171" s="5"/>
    </row>
    <row r="172" spans="7:14" x14ac:dyDescent="0.25">
      <c r="G172" s="4"/>
      <c r="H172" s="4"/>
      <c r="I172" s="1"/>
      <c r="K172" s="4"/>
      <c r="L172" s="1"/>
      <c r="N172" s="5"/>
    </row>
    <row r="173" spans="7:14" x14ac:dyDescent="0.25">
      <c r="G173" s="4"/>
      <c r="H173" s="4"/>
      <c r="I173" s="1"/>
      <c r="K173" s="4"/>
      <c r="L173" s="1"/>
      <c r="N173" s="5"/>
    </row>
    <row r="174" spans="7:14" x14ac:dyDescent="0.25">
      <c r="G174" s="4"/>
      <c r="H174" s="4"/>
      <c r="I174" s="1"/>
      <c r="K174" s="4"/>
      <c r="L174" s="1"/>
      <c r="N174" s="5"/>
    </row>
    <row r="175" spans="7:14" x14ac:dyDescent="0.25">
      <c r="G175" s="4"/>
      <c r="H175" s="4"/>
      <c r="I175" s="1"/>
      <c r="K175" s="4"/>
      <c r="L175" s="1"/>
      <c r="N175" s="5"/>
    </row>
    <row r="176" spans="7:14" x14ac:dyDescent="0.25">
      <c r="G176" s="4"/>
      <c r="H176" s="4"/>
      <c r="I176" s="1"/>
      <c r="K176" s="4"/>
      <c r="L176" s="1"/>
      <c r="N176" s="5"/>
    </row>
    <row r="177" spans="7:14" x14ac:dyDescent="0.25">
      <c r="G177" s="4"/>
      <c r="H177" s="4"/>
      <c r="I177" s="1"/>
      <c r="K177" s="4"/>
      <c r="L177" s="1"/>
      <c r="N177" s="5"/>
    </row>
    <row r="178" spans="7:14" x14ac:dyDescent="0.25">
      <c r="G178" s="4"/>
      <c r="H178" s="4"/>
      <c r="I178" s="1"/>
      <c r="K178" s="4"/>
      <c r="L178" s="1"/>
      <c r="N178" s="5"/>
    </row>
    <row r="179" spans="7:14" x14ac:dyDescent="0.25">
      <c r="G179" s="4"/>
      <c r="H179" s="4"/>
      <c r="I179" s="1"/>
      <c r="K179" s="4"/>
      <c r="L179" s="1"/>
      <c r="N179" s="5"/>
    </row>
    <row r="180" spans="7:14" x14ac:dyDescent="0.25">
      <c r="G180" s="4"/>
      <c r="H180" s="4"/>
      <c r="I180" s="1"/>
      <c r="K180" s="4"/>
      <c r="L180" s="1"/>
      <c r="N180" s="5"/>
    </row>
    <row r="181" spans="7:14" x14ac:dyDescent="0.25">
      <c r="G181" s="4"/>
      <c r="H181" s="4"/>
      <c r="I181" s="1"/>
      <c r="K181" s="4"/>
      <c r="L181" s="1"/>
      <c r="N181" s="5"/>
    </row>
    <row r="182" spans="7:14" x14ac:dyDescent="0.25">
      <c r="G182" s="4"/>
      <c r="H182" s="4"/>
      <c r="I182" s="1"/>
      <c r="K182" s="4"/>
      <c r="L182" s="1"/>
      <c r="N182" s="5"/>
    </row>
    <row r="183" spans="7:14" x14ac:dyDescent="0.25">
      <c r="G183" s="4"/>
      <c r="H183" s="4"/>
      <c r="I183" s="1"/>
      <c r="K183" s="4"/>
      <c r="L183" s="1"/>
      <c r="N183" s="5"/>
    </row>
    <row r="184" spans="7:14" x14ac:dyDescent="0.25">
      <c r="G184" s="4"/>
      <c r="H184" s="4"/>
      <c r="I184" s="1"/>
      <c r="K184" s="4"/>
      <c r="L184" s="1"/>
      <c r="N184" s="5"/>
    </row>
    <row r="185" spans="7:14" x14ac:dyDescent="0.25">
      <c r="G185" s="4"/>
      <c r="H185" s="4"/>
      <c r="I185" s="1"/>
      <c r="K185" s="4"/>
      <c r="L185" s="1"/>
      <c r="N185" s="5"/>
    </row>
    <row r="186" spans="7:14" x14ac:dyDescent="0.25">
      <c r="G186" s="4"/>
      <c r="H186" s="4"/>
      <c r="I186" s="1"/>
      <c r="K186" s="4"/>
      <c r="L186" s="1"/>
      <c r="N186" s="5"/>
    </row>
    <row r="187" spans="7:14" x14ac:dyDescent="0.25">
      <c r="G187" s="4"/>
      <c r="H187" s="4"/>
      <c r="I187" s="1"/>
      <c r="K187" s="4"/>
      <c r="L187" s="1"/>
      <c r="N187" s="5"/>
    </row>
    <row r="188" spans="7:14" x14ac:dyDescent="0.25">
      <c r="G188" s="4"/>
      <c r="H188" s="4"/>
      <c r="I188" s="1"/>
      <c r="K188" s="4"/>
      <c r="L188" s="1"/>
      <c r="N188" s="5"/>
    </row>
    <row r="189" spans="7:14" x14ac:dyDescent="0.25">
      <c r="G189" s="4"/>
      <c r="H189" s="4"/>
      <c r="I189" s="1"/>
      <c r="K189" s="4"/>
      <c r="L189" s="1"/>
      <c r="N189" s="5"/>
    </row>
    <row r="190" spans="7:14" x14ac:dyDescent="0.25">
      <c r="G190" s="4"/>
      <c r="H190" s="4"/>
      <c r="I190" s="1"/>
      <c r="K190" s="4"/>
      <c r="L190" s="1"/>
      <c r="N190" s="5"/>
    </row>
    <row r="191" spans="7:14" x14ac:dyDescent="0.25">
      <c r="G191" s="4"/>
      <c r="H191" s="4"/>
      <c r="I191" s="1"/>
      <c r="K191" s="4"/>
      <c r="L191" s="1"/>
      <c r="N191" s="5"/>
    </row>
    <row r="192" spans="7:14" x14ac:dyDescent="0.25">
      <c r="G192" s="4"/>
      <c r="H192" s="4"/>
      <c r="I192" s="1"/>
      <c r="K192" s="4"/>
      <c r="L192" s="1"/>
      <c r="N192" s="5"/>
    </row>
    <row r="193" spans="7:14" x14ac:dyDescent="0.25">
      <c r="G193" s="4"/>
      <c r="H193" s="4"/>
      <c r="I193" s="1"/>
      <c r="K193" s="4"/>
      <c r="L193" s="1"/>
      <c r="N193" s="5"/>
    </row>
    <row r="194" spans="7:14" x14ac:dyDescent="0.25">
      <c r="G194" s="4"/>
      <c r="H194" s="4"/>
      <c r="I194" s="1"/>
      <c r="K194" s="4"/>
      <c r="L194" s="1"/>
      <c r="N194" s="5"/>
    </row>
    <row r="195" spans="7:14" x14ac:dyDescent="0.25">
      <c r="G195" s="4"/>
      <c r="H195" s="4"/>
      <c r="I195" s="1"/>
      <c r="K195" s="4"/>
      <c r="L195" s="1"/>
      <c r="N195" s="5"/>
    </row>
    <row r="196" spans="7:14" x14ac:dyDescent="0.25">
      <c r="G196" s="4"/>
      <c r="H196" s="4"/>
      <c r="I196" s="1"/>
      <c r="K196" s="4"/>
      <c r="L196" s="1"/>
      <c r="N196" s="5"/>
    </row>
    <row r="197" spans="7:14" x14ac:dyDescent="0.25">
      <c r="G197" s="4"/>
      <c r="H197" s="4"/>
      <c r="I197" s="1"/>
      <c r="K197" s="4"/>
      <c r="L197" s="1"/>
      <c r="N197" s="5"/>
    </row>
    <row r="198" spans="7:14" x14ac:dyDescent="0.25">
      <c r="G198" s="4"/>
      <c r="H198" s="4"/>
      <c r="I198" s="1"/>
      <c r="K198" s="4"/>
      <c r="L198" s="1"/>
      <c r="N198" s="5"/>
    </row>
    <row r="199" spans="7:14" x14ac:dyDescent="0.25">
      <c r="G199" s="4"/>
      <c r="H199" s="4"/>
      <c r="I199" s="1"/>
      <c r="K199" s="4"/>
      <c r="L199" s="1"/>
      <c r="N199" s="5"/>
    </row>
    <row r="200" spans="7:14" x14ac:dyDescent="0.25">
      <c r="G200" s="4"/>
      <c r="H200" s="4"/>
      <c r="I200" s="1"/>
      <c r="K200" s="4"/>
      <c r="L200" s="1"/>
      <c r="N200" s="5"/>
    </row>
    <row r="201" spans="7:14" x14ac:dyDescent="0.25">
      <c r="G201" s="4"/>
      <c r="H201" s="4"/>
      <c r="I201" s="1"/>
      <c r="K201" s="4"/>
      <c r="L201" s="1"/>
      <c r="N201" s="5"/>
    </row>
    <row r="202" spans="7:14" x14ac:dyDescent="0.25">
      <c r="G202" s="4"/>
      <c r="H202" s="4"/>
      <c r="I202" s="1"/>
      <c r="K202" s="4"/>
      <c r="L202" s="1"/>
      <c r="N202" s="5"/>
    </row>
    <row r="203" spans="7:14" x14ac:dyDescent="0.25">
      <c r="G203" s="4"/>
      <c r="H203" s="4"/>
      <c r="I203" s="1"/>
      <c r="K203" s="4"/>
      <c r="L203" s="1"/>
      <c r="N203" s="5"/>
    </row>
    <row r="204" spans="7:14" x14ac:dyDescent="0.25">
      <c r="G204" s="4"/>
      <c r="H204" s="4"/>
      <c r="I204" s="1"/>
      <c r="K204" s="4"/>
      <c r="L204" s="1"/>
      <c r="N204" s="5"/>
    </row>
    <row r="205" spans="7:14" x14ac:dyDescent="0.25">
      <c r="G205" s="4"/>
      <c r="H205" s="4"/>
      <c r="I205" s="1"/>
      <c r="K205" s="4"/>
      <c r="L205" s="1"/>
      <c r="N205" s="5"/>
    </row>
    <row r="206" spans="7:14" x14ac:dyDescent="0.25">
      <c r="G206" s="4"/>
      <c r="H206" s="4"/>
      <c r="I206" s="1"/>
      <c r="K206" s="4"/>
      <c r="L206" s="1"/>
      <c r="N206" s="5"/>
    </row>
    <row r="207" spans="7:14" x14ac:dyDescent="0.25">
      <c r="G207" s="4"/>
      <c r="H207" s="4"/>
      <c r="I207" s="1"/>
      <c r="K207" s="4"/>
      <c r="L207" s="1"/>
      <c r="N207" s="5"/>
    </row>
    <row r="208" spans="7:14" x14ac:dyDescent="0.25">
      <c r="G208" s="4"/>
      <c r="H208" s="4"/>
      <c r="I208" s="1"/>
      <c r="K208" s="4"/>
      <c r="L208" s="1"/>
      <c r="N208" s="5"/>
    </row>
    <row r="209" spans="7:14" x14ac:dyDescent="0.25">
      <c r="G209" s="4"/>
      <c r="H209" s="4"/>
      <c r="I209" s="1"/>
      <c r="K209" s="4"/>
      <c r="L209" s="1"/>
      <c r="N209" s="5"/>
    </row>
    <row r="210" spans="7:14" x14ac:dyDescent="0.25">
      <c r="G210" s="4"/>
      <c r="H210" s="4"/>
      <c r="I210" s="1"/>
      <c r="K210" s="4"/>
      <c r="L210" s="1"/>
      <c r="N210" s="5"/>
    </row>
    <row r="211" spans="7:14" x14ac:dyDescent="0.25">
      <c r="G211" s="4"/>
      <c r="H211" s="4"/>
      <c r="I211" s="1"/>
      <c r="K211" s="4"/>
      <c r="L211" s="1"/>
      <c r="N211" s="5"/>
    </row>
    <row r="212" spans="7:14" x14ac:dyDescent="0.25">
      <c r="G212" s="4"/>
      <c r="H212" s="4"/>
      <c r="I212" s="1"/>
      <c r="K212" s="4"/>
      <c r="L212" s="1"/>
      <c r="N212" s="5"/>
    </row>
    <row r="213" spans="7:14" x14ac:dyDescent="0.25">
      <c r="G213" s="4"/>
      <c r="H213" s="4"/>
      <c r="I213" s="1"/>
      <c r="K213" s="4"/>
      <c r="L213" s="1"/>
      <c r="N213" s="5"/>
    </row>
    <row r="214" spans="7:14" x14ac:dyDescent="0.25">
      <c r="G214" s="4"/>
      <c r="H214" s="4"/>
      <c r="I214" s="1"/>
      <c r="K214" s="4"/>
      <c r="L214" s="1"/>
      <c r="N214" s="5"/>
    </row>
    <row r="215" spans="7:14" x14ac:dyDescent="0.25">
      <c r="G215" s="4"/>
      <c r="H215" s="4"/>
      <c r="I215" s="1"/>
      <c r="K215" s="4"/>
      <c r="L215" s="1"/>
      <c r="N215" s="5"/>
    </row>
    <row r="216" spans="7:14" x14ac:dyDescent="0.25">
      <c r="G216" s="4"/>
      <c r="H216" s="4"/>
      <c r="I216" s="1"/>
      <c r="K216" s="4"/>
      <c r="L216" s="1"/>
      <c r="N216" s="5"/>
    </row>
    <row r="217" spans="7:14" x14ac:dyDescent="0.25">
      <c r="G217" s="4"/>
      <c r="H217" s="4"/>
      <c r="I217" s="1"/>
      <c r="K217" s="4"/>
      <c r="L217" s="1"/>
      <c r="N217" s="5"/>
    </row>
    <row r="218" spans="7:14" x14ac:dyDescent="0.25">
      <c r="G218" s="4"/>
      <c r="H218" s="4"/>
      <c r="I218" s="1"/>
      <c r="K218" s="4"/>
      <c r="L218" s="1"/>
      <c r="N218" s="5"/>
    </row>
    <row r="219" spans="7:14" x14ac:dyDescent="0.25">
      <c r="G219" s="4"/>
      <c r="H219" s="4"/>
      <c r="I219" s="1"/>
      <c r="K219" s="4"/>
      <c r="L219" s="1"/>
      <c r="N219" s="5"/>
    </row>
    <row r="220" spans="7:14" x14ac:dyDescent="0.25">
      <c r="G220" s="4"/>
      <c r="H220" s="4"/>
      <c r="I220" s="1"/>
      <c r="K220" s="4"/>
      <c r="L220" s="1"/>
      <c r="N220" s="5"/>
    </row>
    <row r="221" spans="7:14" x14ac:dyDescent="0.25">
      <c r="G221" s="4"/>
      <c r="H221" s="4"/>
      <c r="I221" s="1"/>
      <c r="K221" s="4"/>
      <c r="L221" s="1"/>
      <c r="N221" s="5"/>
    </row>
    <row r="222" spans="7:14" x14ac:dyDescent="0.25">
      <c r="G222" s="4"/>
      <c r="H222" s="4"/>
      <c r="I222" s="1"/>
      <c r="K222" s="4"/>
      <c r="L222" s="1"/>
      <c r="N222" s="5"/>
    </row>
    <row r="223" spans="7:14" x14ac:dyDescent="0.25">
      <c r="G223" s="4"/>
      <c r="H223" s="4"/>
      <c r="I223" s="1"/>
      <c r="K223" s="4"/>
      <c r="L223" s="1"/>
      <c r="N223" s="5"/>
    </row>
    <row r="224" spans="7:14" x14ac:dyDescent="0.25">
      <c r="G224" s="4"/>
      <c r="H224" s="4"/>
      <c r="I224" s="1"/>
      <c r="K224" s="4"/>
      <c r="L224" s="1"/>
      <c r="N224" s="5"/>
    </row>
    <row r="225" spans="7:14" x14ac:dyDescent="0.25">
      <c r="G225" s="4"/>
      <c r="H225" s="4"/>
      <c r="I225" s="1"/>
      <c r="K225" s="4"/>
      <c r="L225" s="1"/>
      <c r="N225" s="5"/>
    </row>
    <row r="226" spans="7:14" x14ac:dyDescent="0.25">
      <c r="G226" s="4"/>
      <c r="H226" s="4"/>
      <c r="I226" s="1"/>
      <c r="K226" s="4"/>
      <c r="L226" s="1"/>
      <c r="N226" s="5"/>
    </row>
    <row r="227" spans="7:14" x14ac:dyDescent="0.25">
      <c r="G227" s="4"/>
      <c r="H227" s="4"/>
      <c r="I227" s="1"/>
      <c r="K227" s="4"/>
      <c r="L227" s="1"/>
      <c r="N227" s="5"/>
    </row>
    <row r="228" spans="7:14" x14ac:dyDescent="0.25">
      <c r="G228" s="4"/>
      <c r="H228" s="4"/>
      <c r="I228" s="1"/>
      <c r="K228" s="4"/>
      <c r="L228" s="1"/>
      <c r="N228" s="5"/>
    </row>
    <row r="229" spans="7:14" x14ac:dyDescent="0.25">
      <c r="G229" s="4"/>
      <c r="H229" s="4"/>
      <c r="I229" s="1"/>
      <c r="K229" s="4"/>
      <c r="L229" s="1"/>
      <c r="N229" s="5"/>
    </row>
    <row r="230" spans="7:14" x14ac:dyDescent="0.25">
      <c r="G230" s="4"/>
      <c r="H230" s="4"/>
      <c r="I230" s="1"/>
      <c r="K230" s="4"/>
      <c r="L230" s="1"/>
      <c r="N230" s="5"/>
    </row>
    <row r="231" spans="7:14" x14ac:dyDescent="0.25">
      <c r="G231" s="4"/>
      <c r="H231" s="4"/>
      <c r="I231" s="1"/>
      <c r="K231" s="4"/>
      <c r="L231" s="1"/>
      <c r="N231" s="5"/>
    </row>
    <row r="232" spans="7:14" x14ac:dyDescent="0.25">
      <c r="G232" s="4"/>
      <c r="H232" s="4"/>
      <c r="I232" s="1"/>
      <c r="K232" s="4"/>
      <c r="L232" s="1"/>
      <c r="N232" s="5"/>
    </row>
    <row r="233" spans="7:14" x14ac:dyDescent="0.25">
      <c r="G233" s="4"/>
      <c r="H233" s="4"/>
      <c r="I233" s="1"/>
      <c r="K233" s="4"/>
      <c r="L233" s="1"/>
      <c r="N233" s="5"/>
    </row>
    <row r="234" spans="7:14" x14ac:dyDescent="0.25">
      <c r="G234" s="4"/>
      <c r="H234" s="4"/>
      <c r="I234" s="1"/>
      <c r="K234" s="4"/>
      <c r="L234" s="1"/>
      <c r="N234" s="5"/>
    </row>
    <row r="235" spans="7:14" x14ac:dyDescent="0.25">
      <c r="G235" s="4"/>
      <c r="H235" s="4"/>
      <c r="I235" s="1"/>
      <c r="K235" s="4"/>
      <c r="L235" s="1"/>
      <c r="N235" s="5"/>
    </row>
    <row r="236" spans="7:14" x14ac:dyDescent="0.25">
      <c r="G236" s="4"/>
      <c r="H236" s="4"/>
      <c r="I236" s="1"/>
      <c r="K236" s="4"/>
      <c r="L236" s="1"/>
      <c r="N236" s="5"/>
    </row>
    <row r="237" spans="7:14" x14ac:dyDescent="0.25">
      <c r="G237" s="4"/>
      <c r="H237" s="4"/>
      <c r="I237" s="1"/>
      <c r="K237" s="4"/>
      <c r="L237" s="1"/>
      <c r="N237" s="5"/>
    </row>
    <row r="238" spans="7:14" x14ac:dyDescent="0.25">
      <c r="G238" s="4"/>
      <c r="H238" s="4"/>
      <c r="I238" s="1"/>
      <c r="K238" s="4"/>
      <c r="L238" s="1"/>
      <c r="N238" s="5"/>
    </row>
    <row r="239" spans="7:14" x14ac:dyDescent="0.25">
      <c r="G239" s="4"/>
      <c r="H239" s="4"/>
      <c r="I239" s="1"/>
      <c r="K239" s="4"/>
      <c r="L239" s="1"/>
      <c r="N239" s="5"/>
    </row>
    <row r="240" spans="7:14" x14ac:dyDescent="0.25">
      <c r="G240" s="4"/>
      <c r="H240" s="4"/>
      <c r="I240" s="1"/>
      <c r="K240" s="4"/>
      <c r="L240" s="1"/>
      <c r="N240" s="5"/>
    </row>
    <row r="241" spans="7:14" x14ac:dyDescent="0.25">
      <c r="G241" s="4"/>
      <c r="H241" s="4"/>
      <c r="I241" s="1"/>
      <c r="K241" s="4"/>
      <c r="L241" s="1"/>
      <c r="N241" s="5"/>
    </row>
    <row r="242" spans="7:14" x14ac:dyDescent="0.25">
      <c r="G242" s="4"/>
      <c r="H242" s="4"/>
      <c r="I242" s="1"/>
      <c r="K242" s="4"/>
      <c r="L242" s="1"/>
      <c r="N242" s="5"/>
    </row>
    <row r="243" spans="7:14" x14ac:dyDescent="0.25">
      <c r="G243" s="4"/>
      <c r="H243" s="4"/>
      <c r="I243" s="1"/>
      <c r="K243" s="4"/>
      <c r="L243" s="1"/>
      <c r="N243" s="5"/>
    </row>
    <row r="244" spans="7:14" x14ac:dyDescent="0.25">
      <c r="G244" s="4"/>
      <c r="H244" s="4"/>
      <c r="I244" s="1"/>
      <c r="K244" s="4"/>
      <c r="L244" s="1"/>
      <c r="N244" s="5"/>
    </row>
    <row r="245" spans="7:14" x14ac:dyDescent="0.25">
      <c r="G245" s="4"/>
      <c r="H245" s="4"/>
      <c r="I245" s="1"/>
      <c r="K245" s="4"/>
      <c r="L245" s="1"/>
      <c r="N245" s="5"/>
    </row>
    <row r="246" spans="7:14" x14ac:dyDescent="0.25">
      <c r="G246" s="4"/>
      <c r="H246" s="4"/>
      <c r="I246" s="1"/>
      <c r="K246" s="4"/>
      <c r="L246" s="1"/>
      <c r="N246" s="5"/>
    </row>
    <row r="247" spans="7:14" x14ac:dyDescent="0.25">
      <c r="G247" s="4"/>
      <c r="H247" s="4"/>
      <c r="I247" s="1"/>
      <c r="K247" s="4"/>
      <c r="L247" s="1"/>
      <c r="N247" s="5"/>
    </row>
    <row r="248" spans="7:14" x14ac:dyDescent="0.25">
      <c r="G248" s="4"/>
      <c r="H248" s="4"/>
      <c r="I248" s="1"/>
      <c r="K248" s="4"/>
      <c r="L248" s="1"/>
      <c r="N248" s="5"/>
    </row>
    <row r="249" spans="7:14" x14ac:dyDescent="0.25">
      <c r="G249" s="4"/>
      <c r="H249" s="4"/>
      <c r="I249" s="1"/>
      <c r="K249" s="4"/>
      <c r="L249" s="1"/>
      <c r="N249" s="5"/>
    </row>
    <row r="250" spans="7:14" x14ac:dyDescent="0.25">
      <c r="G250" s="4"/>
      <c r="H250" s="4"/>
      <c r="I250" s="1"/>
      <c r="K250" s="4"/>
      <c r="L250" s="1"/>
      <c r="N250" s="5"/>
    </row>
    <row r="251" spans="7:14" x14ac:dyDescent="0.25">
      <c r="G251" s="4"/>
      <c r="H251" s="4"/>
      <c r="I251" s="1"/>
      <c r="K251" s="4"/>
      <c r="L251" s="1"/>
      <c r="N251" s="5"/>
    </row>
    <row r="252" spans="7:14" x14ac:dyDescent="0.25">
      <c r="G252" s="4"/>
      <c r="H252" s="4"/>
      <c r="I252" s="1"/>
      <c r="K252" s="4"/>
      <c r="L252" s="1"/>
      <c r="N252" s="5"/>
    </row>
    <row r="253" spans="7:14" x14ac:dyDescent="0.25">
      <c r="G253" s="4"/>
      <c r="H253" s="4"/>
      <c r="I253" s="1"/>
      <c r="K253" s="4"/>
      <c r="L253" s="1"/>
      <c r="N253" s="5"/>
    </row>
    <row r="254" spans="7:14" x14ac:dyDescent="0.25">
      <c r="G254" s="4"/>
      <c r="H254" s="4"/>
      <c r="I254" s="1"/>
      <c r="K254" s="4"/>
      <c r="L254" s="1"/>
      <c r="N254" s="5"/>
    </row>
    <row r="255" spans="7:14" x14ac:dyDescent="0.25">
      <c r="G255" s="4"/>
      <c r="H255" s="4"/>
      <c r="I255" s="1"/>
      <c r="K255" s="4"/>
      <c r="L255" s="1"/>
      <c r="N255" s="5"/>
    </row>
    <row r="256" spans="7:14" x14ac:dyDescent="0.25">
      <c r="G256" s="4"/>
      <c r="H256" s="4"/>
      <c r="I256" s="1"/>
      <c r="K256" s="4"/>
      <c r="L256" s="1"/>
      <c r="N256" s="5"/>
    </row>
    <row r="257" spans="7:14" x14ac:dyDescent="0.25">
      <c r="G257" s="4"/>
      <c r="H257" s="4"/>
      <c r="I257" s="1"/>
      <c r="K257" s="4"/>
      <c r="L257" s="1"/>
      <c r="N257" s="5"/>
    </row>
    <row r="258" spans="7:14" x14ac:dyDescent="0.25">
      <c r="G258" s="4"/>
      <c r="H258" s="4"/>
      <c r="I258" s="1"/>
      <c r="K258" s="4"/>
      <c r="L258" s="1"/>
      <c r="N258" s="5"/>
    </row>
    <row r="259" spans="7:14" x14ac:dyDescent="0.25">
      <c r="G259" s="4"/>
      <c r="H259" s="4"/>
      <c r="I259" s="1"/>
      <c r="K259" s="4"/>
      <c r="L259" s="1"/>
      <c r="N259" s="5"/>
    </row>
    <row r="260" spans="7:14" x14ac:dyDescent="0.25">
      <c r="G260" s="4"/>
      <c r="H260" s="4"/>
      <c r="I260" s="1"/>
      <c r="K260" s="4"/>
      <c r="L260" s="1"/>
      <c r="N260" s="5"/>
    </row>
    <row r="261" spans="7:14" x14ac:dyDescent="0.25">
      <c r="G261" s="4"/>
      <c r="H261" s="4"/>
      <c r="I261" s="1"/>
      <c r="K261" s="4"/>
      <c r="L261" s="1"/>
      <c r="N261" s="5"/>
    </row>
    <row r="262" spans="7:14" x14ac:dyDescent="0.25">
      <c r="G262" s="4"/>
      <c r="H262" s="4"/>
      <c r="I262" s="1"/>
      <c r="K262" s="4"/>
      <c r="L262" s="1"/>
      <c r="N262" s="5"/>
    </row>
    <row r="263" spans="7:14" x14ac:dyDescent="0.25">
      <c r="G263" s="4"/>
      <c r="H263" s="4"/>
      <c r="I263" s="1"/>
      <c r="K263" s="4"/>
      <c r="L263" s="1"/>
      <c r="N263" s="5"/>
    </row>
    <row r="264" spans="7:14" x14ac:dyDescent="0.25">
      <c r="G264" s="4"/>
      <c r="H264" s="4"/>
      <c r="I264" s="1"/>
      <c r="K264" s="4"/>
      <c r="L264" s="1"/>
      <c r="N264" s="5"/>
    </row>
    <row r="265" spans="7:14" x14ac:dyDescent="0.25">
      <c r="G265" s="4"/>
      <c r="H265" s="4"/>
      <c r="I265" s="1"/>
      <c r="K265" s="4"/>
      <c r="L265" s="1"/>
      <c r="N265" s="5"/>
    </row>
    <row r="266" spans="7:14" x14ac:dyDescent="0.25">
      <c r="G266" s="4"/>
      <c r="H266" s="4"/>
      <c r="I266" s="1"/>
      <c r="K266" s="4"/>
      <c r="L266" s="1"/>
      <c r="N266" s="5"/>
    </row>
    <row r="267" spans="7:14" x14ac:dyDescent="0.25">
      <c r="G267" s="4"/>
      <c r="H267" s="4"/>
      <c r="I267" s="1"/>
      <c r="K267" s="4"/>
      <c r="L267" s="1"/>
      <c r="N267" s="5"/>
    </row>
    <row r="268" spans="7:14" x14ac:dyDescent="0.25">
      <c r="G268" s="4"/>
      <c r="H268" s="4"/>
      <c r="I268" s="1"/>
      <c r="K268" s="4"/>
      <c r="L268" s="1"/>
      <c r="N268" s="5"/>
    </row>
    <row r="269" spans="7:14" x14ac:dyDescent="0.25">
      <c r="G269" s="4"/>
      <c r="H269" s="4"/>
      <c r="I269" s="1"/>
      <c r="K269" s="4"/>
      <c r="L269" s="1"/>
      <c r="N269" s="5"/>
    </row>
    <row r="270" spans="7:14" x14ac:dyDescent="0.25">
      <c r="G270" s="4"/>
      <c r="H270" s="4"/>
      <c r="I270" s="1"/>
      <c r="K270" s="4"/>
      <c r="L270" s="1"/>
      <c r="N270" s="5"/>
    </row>
    <row r="271" spans="7:14" x14ac:dyDescent="0.25">
      <c r="G271" s="4"/>
      <c r="H271" s="4"/>
      <c r="I271" s="1"/>
      <c r="K271" s="4"/>
      <c r="L271" s="1"/>
      <c r="N271" s="5"/>
    </row>
    <row r="272" spans="7:14" x14ac:dyDescent="0.25">
      <c r="G272" s="4"/>
      <c r="H272" s="4"/>
      <c r="I272" s="1"/>
      <c r="K272" s="4"/>
      <c r="L272" s="1"/>
      <c r="N272" s="5"/>
    </row>
    <row r="273" spans="7:14" x14ac:dyDescent="0.25">
      <c r="G273" s="4"/>
      <c r="H273" s="4"/>
      <c r="I273" s="1"/>
      <c r="K273" s="4"/>
      <c r="L273" s="1"/>
      <c r="N273" s="5"/>
    </row>
    <row r="274" spans="7:14" x14ac:dyDescent="0.25">
      <c r="G274" s="4"/>
      <c r="H274" s="4"/>
      <c r="I274" s="1"/>
      <c r="K274" s="4"/>
      <c r="L274" s="1"/>
      <c r="N274" s="5"/>
    </row>
    <row r="275" spans="7:14" x14ac:dyDescent="0.25">
      <c r="G275" s="4"/>
      <c r="H275" s="4"/>
      <c r="I275" s="1"/>
      <c r="K275" s="4"/>
      <c r="L275" s="1"/>
      <c r="N275" s="5"/>
    </row>
    <row r="276" spans="7:14" x14ac:dyDescent="0.25">
      <c r="G276" s="4"/>
      <c r="H276" s="4"/>
      <c r="I276" s="1"/>
      <c r="K276" s="4"/>
      <c r="L276" s="1"/>
      <c r="N276" s="5"/>
    </row>
    <row r="277" spans="7:14" x14ac:dyDescent="0.25">
      <c r="G277" s="4"/>
      <c r="H277" s="4"/>
      <c r="I277" s="1"/>
      <c r="K277" s="4"/>
      <c r="L277" s="1"/>
      <c r="N277" s="5"/>
    </row>
    <row r="278" spans="7:14" x14ac:dyDescent="0.25">
      <c r="G278" s="4"/>
      <c r="H278" s="4"/>
      <c r="I278" s="1"/>
      <c r="K278" s="4"/>
      <c r="L278" s="1"/>
      <c r="N278" s="5"/>
    </row>
    <row r="279" spans="7:14" x14ac:dyDescent="0.25">
      <c r="G279" s="4"/>
      <c r="H279" s="4"/>
      <c r="I279" s="1"/>
      <c r="K279" s="4"/>
      <c r="L279" s="1"/>
      <c r="N279" s="5"/>
    </row>
    <row r="280" spans="7:14" x14ac:dyDescent="0.25">
      <c r="G280" s="4"/>
      <c r="H280" s="4"/>
      <c r="I280" s="1"/>
      <c r="K280" s="4"/>
      <c r="L280" s="1"/>
      <c r="N280" s="5"/>
    </row>
    <row r="281" spans="7:14" x14ac:dyDescent="0.25">
      <c r="G281" s="4"/>
      <c r="H281" s="4"/>
      <c r="I281" s="1"/>
      <c r="K281" s="4"/>
      <c r="L281" s="1"/>
      <c r="N281" s="5"/>
    </row>
    <row r="282" spans="7:14" x14ac:dyDescent="0.25">
      <c r="G282" s="4"/>
      <c r="H282" s="4"/>
      <c r="I282" s="1"/>
      <c r="K282" s="4"/>
      <c r="L282" s="1"/>
      <c r="N282" s="5"/>
    </row>
    <row r="283" spans="7:14" x14ac:dyDescent="0.25">
      <c r="G283" s="4"/>
      <c r="H283" s="4"/>
      <c r="I283" s="1"/>
      <c r="K283" s="4"/>
      <c r="L283" s="1"/>
      <c r="N283" s="5"/>
    </row>
    <row r="284" spans="7:14" x14ac:dyDescent="0.25">
      <c r="G284" s="4"/>
      <c r="H284" s="4"/>
      <c r="I284" s="1"/>
      <c r="K284" s="4"/>
      <c r="L284" s="1"/>
      <c r="N284" s="5"/>
    </row>
    <row r="285" spans="7:14" x14ac:dyDescent="0.25">
      <c r="G285" s="4"/>
      <c r="H285" s="4"/>
      <c r="I285" s="1"/>
      <c r="K285" s="4"/>
      <c r="L285" s="1"/>
      <c r="N285" s="5"/>
    </row>
    <row r="286" spans="7:14" x14ac:dyDescent="0.25">
      <c r="G286" s="4"/>
      <c r="H286" s="4"/>
      <c r="I286" s="1"/>
      <c r="K286" s="4"/>
      <c r="L286" s="1"/>
      <c r="N286" s="5"/>
    </row>
    <row r="287" spans="7:14" x14ac:dyDescent="0.25">
      <c r="G287" s="4"/>
      <c r="H287" s="4"/>
      <c r="I287" s="1"/>
      <c r="K287" s="4"/>
      <c r="L287" s="1"/>
      <c r="N287" s="5"/>
    </row>
    <row r="288" spans="7:14" x14ac:dyDescent="0.25">
      <c r="G288" s="4"/>
      <c r="H288" s="4"/>
      <c r="I288" s="1"/>
      <c r="K288" s="4"/>
      <c r="L288" s="1"/>
      <c r="N288" s="5"/>
    </row>
    <row r="289" spans="7:14" x14ac:dyDescent="0.25">
      <c r="G289" s="4"/>
      <c r="H289" s="4"/>
      <c r="I289" s="1"/>
      <c r="K289" s="4"/>
      <c r="L289" s="1"/>
      <c r="N289" s="5"/>
    </row>
    <row r="290" spans="7:14" x14ac:dyDescent="0.25">
      <c r="G290" s="4"/>
      <c r="H290" s="4"/>
      <c r="I290" s="1"/>
      <c r="K290" s="4"/>
      <c r="L290" s="1"/>
      <c r="N290" s="5"/>
    </row>
    <row r="291" spans="7:14" x14ac:dyDescent="0.25">
      <c r="G291" s="4"/>
      <c r="H291" s="4"/>
      <c r="I291" s="1"/>
      <c r="K291" s="4"/>
      <c r="L291" s="1"/>
      <c r="N291" s="5"/>
    </row>
    <row r="292" spans="7:14" x14ac:dyDescent="0.25">
      <c r="G292" s="4"/>
      <c r="H292" s="4"/>
      <c r="I292" s="1"/>
      <c r="K292" s="4"/>
      <c r="L292" s="1"/>
      <c r="N292" s="5"/>
    </row>
    <row r="293" spans="7:14" x14ac:dyDescent="0.25">
      <c r="G293" s="4"/>
      <c r="H293" s="4"/>
      <c r="I293" s="1"/>
      <c r="K293" s="4"/>
      <c r="L293" s="1"/>
      <c r="N293" s="5"/>
    </row>
    <row r="294" spans="7:14" x14ac:dyDescent="0.25">
      <c r="G294" s="4"/>
      <c r="H294" s="4"/>
      <c r="I294" s="1"/>
      <c r="K294" s="4"/>
      <c r="L294" s="1"/>
      <c r="N294" s="5"/>
    </row>
    <row r="295" spans="7:14" x14ac:dyDescent="0.25">
      <c r="G295" s="4"/>
      <c r="H295" s="4"/>
      <c r="I295" s="1"/>
      <c r="K295" s="4"/>
      <c r="L295" s="1"/>
      <c r="N295" s="5"/>
    </row>
    <row r="296" spans="7:14" x14ac:dyDescent="0.25">
      <c r="G296" s="4"/>
      <c r="H296" s="4"/>
      <c r="I296" s="1"/>
      <c r="K296" s="4"/>
      <c r="L296" s="1"/>
      <c r="N296" s="5"/>
    </row>
    <row r="297" spans="7:14" x14ac:dyDescent="0.25">
      <c r="G297" s="4"/>
      <c r="H297" s="4"/>
      <c r="I297" s="1"/>
      <c r="K297" s="4"/>
      <c r="L297" s="1"/>
      <c r="N297" s="5"/>
    </row>
    <row r="298" spans="7:14" x14ac:dyDescent="0.25">
      <c r="G298" s="4"/>
      <c r="H298" s="4"/>
      <c r="I298" s="1"/>
      <c r="K298" s="4"/>
      <c r="L298" s="1"/>
      <c r="N298" s="5"/>
    </row>
    <row r="299" spans="7:14" x14ac:dyDescent="0.25">
      <c r="G299" s="4"/>
      <c r="H299" s="4"/>
      <c r="I299" s="1"/>
      <c r="K299" s="4"/>
      <c r="L299" s="1"/>
      <c r="N299" s="5"/>
    </row>
    <row r="300" spans="7:14" x14ac:dyDescent="0.25">
      <c r="G300" s="4"/>
      <c r="H300" s="4"/>
      <c r="I300" s="1"/>
      <c r="K300" s="4"/>
      <c r="L300" s="1"/>
      <c r="N300" s="5"/>
    </row>
    <row r="301" spans="7:14" x14ac:dyDescent="0.25">
      <c r="G301" s="4"/>
      <c r="H301" s="4"/>
      <c r="I301" s="1"/>
      <c r="K301" s="4"/>
      <c r="L301" s="1"/>
      <c r="N301" s="5"/>
    </row>
    <row r="302" spans="7:14" x14ac:dyDescent="0.25">
      <c r="G302" s="4"/>
      <c r="H302" s="4"/>
      <c r="I302" s="1"/>
      <c r="K302" s="4"/>
      <c r="L302" s="1"/>
      <c r="N302" s="5"/>
    </row>
    <row r="303" spans="7:14" x14ac:dyDescent="0.25">
      <c r="G303" s="4"/>
      <c r="H303" s="4"/>
      <c r="I303" s="1"/>
      <c r="K303" s="4"/>
      <c r="L303" s="1"/>
      <c r="N303" s="5"/>
    </row>
    <row r="304" spans="7:14" x14ac:dyDescent="0.25">
      <c r="G304" s="4"/>
      <c r="H304" s="4"/>
      <c r="I304" s="1"/>
      <c r="K304" s="4"/>
      <c r="L304" s="1"/>
      <c r="N304" s="5"/>
    </row>
    <row r="305" spans="7:14" x14ac:dyDescent="0.25">
      <c r="G305" s="4"/>
      <c r="H305" s="4"/>
      <c r="I305" s="1"/>
      <c r="K305" s="4"/>
      <c r="L305" s="1"/>
      <c r="N305" s="5"/>
    </row>
    <row r="306" spans="7:14" x14ac:dyDescent="0.25">
      <c r="G306" s="4"/>
      <c r="H306" s="4"/>
      <c r="I306" s="1"/>
      <c r="K306" s="4"/>
      <c r="L306" s="1"/>
      <c r="N306" s="5"/>
    </row>
    <row r="307" spans="7:14" x14ac:dyDescent="0.25">
      <c r="G307" s="4"/>
      <c r="H307" s="4"/>
      <c r="I307" s="1"/>
      <c r="K307" s="4"/>
      <c r="L307" s="1"/>
      <c r="N307" s="5"/>
    </row>
    <row r="308" spans="7:14" x14ac:dyDescent="0.25">
      <c r="G308" s="4"/>
      <c r="H308" s="4"/>
      <c r="I308" s="1"/>
      <c r="K308" s="4"/>
      <c r="L308" s="1"/>
      <c r="N308" s="5"/>
    </row>
    <row r="309" spans="7:14" x14ac:dyDescent="0.25">
      <c r="G309" s="4"/>
      <c r="H309" s="4"/>
      <c r="I309" s="1"/>
      <c r="K309" s="4"/>
      <c r="L309" s="1"/>
      <c r="N309" s="5"/>
    </row>
    <row r="310" spans="7:14" x14ac:dyDescent="0.25">
      <c r="G310" s="4"/>
      <c r="H310" s="4"/>
      <c r="I310" s="1"/>
      <c r="K310" s="4"/>
      <c r="L310" s="1"/>
      <c r="N310" s="5"/>
    </row>
    <row r="311" spans="7:14" x14ac:dyDescent="0.25">
      <c r="G311" s="4"/>
      <c r="H311" s="4"/>
      <c r="I311" s="1"/>
      <c r="K311" s="4"/>
      <c r="L311" s="1"/>
      <c r="N311" s="5"/>
    </row>
    <row r="312" spans="7:14" x14ac:dyDescent="0.25">
      <c r="G312" s="4"/>
      <c r="H312" s="4"/>
      <c r="I312" s="1"/>
      <c r="K312" s="4"/>
      <c r="L312" s="1"/>
      <c r="N312" s="5"/>
    </row>
    <row r="313" spans="7:14" x14ac:dyDescent="0.25">
      <c r="G313" s="4"/>
      <c r="H313" s="4"/>
      <c r="I313" s="1"/>
      <c r="K313" s="4"/>
      <c r="L313" s="1"/>
      <c r="N313" s="5"/>
    </row>
    <row r="314" spans="7:14" x14ac:dyDescent="0.25">
      <c r="G314" s="4"/>
      <c r="H314" s="4"/>
      <c r="I314" s="1"/>
      <c r="K314" s="4"/>
      <c r="L314" s="1"/>
      <c r="N314" s="5"/>
    </row>
    <row r="315" spans="7:14" x14ac:dyDescent="0.25">
      <c r="G315" s="4"/>
      <c r="H315" s="4"/>
      <c r="I315" s="1"/>
      <c r="K315" s="4"/>
      <c r="L315" s="1"/>
      <c r="N315" s="5"/>
    </row>
    <row r="316" spans="7:14" x14ac:dyDescent="0.25">
      <c r="G316" s="4"/>
      <c r="H316" s="4"/>
      <c r="I316" s="1"/>
      <c r="K316" s="4"/>
      <c r="L316" s="1"/>
      <c r="N316" s="5"/>
    </row>
    <row r="317" spans="7:14" x14ac:dyDescent="0.25">
      <c r="G317" s="4"/>
      <c r="H317" s="4"/>
      <c r="I317" s="1"/>
      <c r="K317" s="4"/>
      <c r="L317" s="1"/>
      <c r="N317" s="5"/>
    </row>
    <row r="318" spans="7:14" x14ac:dyDescent="0.25">
      <c r="G318" s="4"/>
      <c r="H318" s="4"/>
      <c r="I318" s="1"/>
      <c r="K318" s="4"/>
      <c r="L318" s="1"/>
      <c r="N318" s="5"/>
    </row>
    <row r="319" spans="7:14" x14ac:dyDescent="0.25">
      <c r="G319" s="4"/>
      <c r="H319" s="4"/>
      <c r="I319" s="1"/>
      <c r="K319" s="4"/>
      <c r="L319" s="1"/>
      <c r="N319" s="5"/>
    </row>
    <row r="320" spans="7:14" x14ac:dyDescent="0.25">
      <c r="G320" s="4"/>
      <c r="H320" s="4"/>
      <c r="I320" s="1"/>
      <c r="K320" s="4"/>
      <c r="L320" s="1"/>
      <c r="N320" s="5"/>
    </row>
    <row r="321" spans="7:14" x14ac:dyDescent="0.25">
      <c r="G321" s="4"/>
      <c r="H321" s="4"/>
      <c r="I321" s="1"/>
      <c r="K321" s="4"/>
      <c r="L321" s="1"/>
      <c r="N321" s="5"/>
    </row>
    <row r="322" spans="7:14" x14ac:dyDescent="0.25">
      <c r="G322" s="4"/>
      <c r="H322" s="4"/>
      <c r="I322" s="1"/>
      <c r="K322" s="4"/>
      <c r="L322" s="1"/>
      <c r="N322" s="5"/>
    </row>
    <row r="323" spans="7:14" x14ac:dyDescent="0.25">
      <c r="G323" s="4"/>
      <c r="H323" s="4"/>
      <c r="I323" s="1"/>
      <c r="K323" s="4"/>
      <c r="L323" s="1"/>
      <c r="N323" s="5"/>
    </row>
    <row r="324" spans="7:14" x14ac:dyDescent="0.25">
      <c r="G324" s="4"/>
      <c r="H324" s="4"/>
      <c r="I324" s="1"/>
      <c r="K324" s="4"/>
      <c r="L324" s="1"/>
      <c r="N324" s="5"/>
    </row>
    <row r="325" spans="7:14" x14ac:dyDescent="0.25">
      <c r="G325" s="4"/>
      <c r="H325" s="4"/>
      <c r="I325" s="1"/>
      <c r="K325" s="4"/>
      <c r="L325" s="1"/>
      <c r="N325" s="5"/>
    </row>
    <row r="326" spans="7:14" x14ac:dyDescent="0.25">
      <c r="G326" s="4"/>
      <c r="H326" s="4"/>
      <c r="I326" s="1"/>
      <c r="K326" s="4"/>
      <c r="L326" s="1"/>
      <c r="N326" s="5"/>
    </row>
    <row r="327" spans="7:14" x14ac:dyDescent="0.25">
      <c r="G327" s="4"/>
      <c r="H327" s="4"/>
      <c r="I327" s="1"/>
      <c r="K327" s="4"/>
      <c r="L327" s="1"/>
      <c r="N327" s="5"/>
    </row>
    <row r="328" spans="7:14" x14ac:dyDescent="0.25">
      <c r="G328" s="4"/>
      <c r="H328" s="4"/>
      <c r="I328" s="1"/>
      <c r="K328" s="4"/>
      <c r="L328" s="1"/>
      <c r="N328" s="5"/>
    </row>
    <row r="329" spans="7:14" x14ac:dyDescent="0.25">
      <c r="G329" s="4"/>
      <c r="H329" s="4"/>
      <c r="I329" s="1"/>
      <c r="K329" s="4"/>
      <c r="L329" s="1"/>
      <c r="N329" s="5"/>
    </row>
    <row r="330" spans="7:14" x14ac:dyDescent="0.25">
      <c r="G330" s="4"/>
      <c r="H330" s="4"/>
      <c r="I330" s="1"/>
      <c r="K330" s="4"/>
      <c r="L330" s="1"/>
      <c r="N330" s="5"/>
    </row>
    <row r="331" spans="7:14" x14ac:dyDescent="0.25">
      <c r="G331" s="4"/>
      <c r="H331" s="4"/>
      <c r="I331" s="1"/>
      <c r="K331" s="4"/>
      <c r="L331" s="1"/>
      <c r="N331" s="5"/>
    </row>
    <row r="332" spans="7:14" x14ac:dyDescent="0.25">
      <c r="G332" s="4"/>
      <c r="H332" s="4"/>
      <c r="I332" s="1"/>
      <c r="K332" s="4"/>
      <c r="L332" s="1"/>
      <c r="N332" s="5"/>
    </row>
    <row r="333" spans="7:14" x14ac:dyDescent="0.25">
      <c r="G333" s="4"/>
      <c r="H333" s="4"/>
      <c r="I333" s="1"/>
      <c r="K333" s="4"/>
      <c r="L333" s="1"/>
      <c r="N333" s="5"/>
    </row>
    <row r="334" spans="7:14" x14ac:dyDescent="0.25">
      <c r="G334" s="4"/>
      <c r="H334" s="4"/>
      <c r="I334" s="1"/>
      <c r="K334" s="4"/>
      <c r="L334" s="1"/>
      <c r="N334" s="5"/>
    </row>
    <row r="335" spans="7:14" x14ac:dyDescent="0.25">
      <c r="G335" s="4"/>
      <c r="H335" s="4"/>
      <c r="I335" s="1"/>
      <c r="K335" s="4"/>
      <c r="L335" s="1"/>
      <c r="N335" s="5"/>
    </row>
    <row r="336" spans="7:14" x14ac:dyDescent="0.25">
      <c r="G336" s="4"/>
      <c r="H336" s="4"/>
      <c r="I336" s="1"/>
      <c r="K336" s="4"/>
      <c r="L336" s="1"/>
      <c r="N336" s="5"/>
    </row>
    <row r="337" spans="7:14" x14ac:dyDescent="0.25">
      <c r="G337" s="4"/>
      <c r="H337" s="4"/>
      <c r="I337" s="1"/>
      <c r="K337" s="4"/>
      <c r="L337" s="1"/>
      <c r="N337" s="5"/>
    </row>
    <row r="338" spans="7:14" x14ac:dyDescent="0.25">
      <c r="G338" s="4"/>
      <c r="H338" s="4"/>
      <c r="I338" s="1"/>
      <c r="K338" s="4"/>
      <c r="L338" s="1"/>
      <c r="N338" s="5"/>
    </row>
    <row r="339" spans="7:14" x14ac:dyDescent="0.25">
      <c r="G339" s="4"/>
      <c r="H339" s="4"/>
      <c r="I339" s="1"/>
      <c r="K339" s="4"/>
      <c r="L339" s="1"/>
      <c r="N339" s="5"/>
    </row>
    <row r="340" spans="7:14" x14ac:dyDescent="0.25">
      <c r="G340" s="4"/>
      <c r="H340" s="4"/>
      <c r="I340" s="1"/>
      <c r="K340" s="4"/>
      <c r="L340" s="1"/>
      <c r="N340" s="5"/>
    </row>
    <row r="341" spans="7:14" x14ac:dyDescent="0.25">
      <c r="G341" s="4"/>
      <c r="H341" s="4"/>
      <c r="I341" s="1"/>
      <c r="K341" s="4"/>
      <c r="L341" s="1"/>
      <c r="N341" s="5"/>
    </row>
    <row r="342" spans="7:14" x14ac:dyDescent="0.25">
      <c r="G342" s="4"/>
      <c r="H342" s="4"/>
      <c r="I342" s="1"/>
      <c r="K342" s="4"/>
      <c r="L342" s="1"/>
      <c r="N342" s="5"/>
    </row>
    <row r="343" spans="7:14" x14ac:dyDescent="0.25">
      <c r="G343" s="4"/>
      <c r="H343" s="4"/>
      <c r="I343" s="1"/>
      <c r="K343" s="4"/>
      <c r="L343" s="1"/>
      <c r="N343" s="5"/>
    </row>
    <row r="344" spans="7:14" x14ac:dyDescent="0.25">
      <c r="G344" s="4"/>
      <c r="H344" s="4"/>
      <c r="I344" s="1"/>
      <c r="K344" s="4"/>
      <c r="L344" s="1"/>
      <c r="N344" s="5"/>
    </row>
    <row r="345" spans="7:14" x14ac:dyDescent="0.25">
      <c r="G345" s="4"/>
      <c r="H345" s="4"/>
      <c r="I345" s="1"/>
      <c r="K345" s="4"/>
      <c r="L345" s="1"/>
      <c r="N345" s="5"/>
    </row>
    <row r="346" spans="7:14" x14ac:dyDescent="0.25">
      <c r="G346" s="4"/>
      <c r="H346" s="4"/>
      <c r="I346" s="1"/>
      <c r="K346" s="4"/>
      <c r="L346" s="1"/>
      <c r="N346" s="5"/>
    </row>
    <row r="347" spans="7:14" x14ac:dyDescent="0.25">
      <c r="G347" s="4"/>
      <c r="H347" s="4"/>
      <c r="I347" s="1"/>
      <c r="K347" s="4"/>
      <c r="L347" s="1"/>
      <c r="N347" s="5"/>
    </row>
    <row r="348" spans="7:14" x14ac:dyDescent="0.25">
      <c r="G348" s="4"/>
      <c r="H348" s="4"/>
      <c r="I348" s="1"/>
      <c r="K348" s="4"/>
      <c r="L348" s="1"/>
      <c r="N348" s="5"/>
    </row>
    <row r="349" spans="7:14" x14ac:dyDescent="0.25">
      <c r="G349" s="4"/>
      <c r="H349" s="4"/>
      <c r="I349" s="1"/>
      <c r="K349" s="4"/>
      <c r="L349" s="1"/>
      <c r="N349" s="5"/>
    </row>
    <row r="350" spans="7:14" x14ac:dyDescent="0.25">
      <c r="G350" s="4"/>
      <c r="H350" s="4"/>
      <c r="I350" s="1"/>
      <c r="K350" s="4"/>
      <c r="L350" s="1"/>
      <c r="N350" s="5"/>
    </row>
    <row r="351" spans="7:14" x14ac:dyDescent="0.25">
      <c r="G351" s="4"/>
      <c r="H351" s="4"/>
      <c r="I351" s="1"/>
      <c r="K351" s="4"/>
      <c r="L351" s="1"/>
      <c r="N351" s="5"/>
    </row>
    <row r="352" spans="7:14" x14ac:dyDescent="0.25">
      <c r="G352" s="4"/>
      <c r="H352" s="4"/>
      <c r="I352" s="1"/>
      <c r="K352" s="4"/>
      <c r="L352" s="1"/>
      <c r="N352" s="5"/>
    </row>
    <row r="353" spans="7:14" x14ac:dyDescent="0.25">
      <c r="G353" s="4"/>
      <c r="H353" s="4"/>
      <c r="I353" s="1"/>
      <c r="K353" s="4"/>
      <c r="L353" s="1"/>
      <c r="N353" s="5"/>
    </row>
    <row r="354" spans="7:14" x14ac:dyDescent="0.25">
      <c r="G354" s="4"/>
      <c r="H354" s="4"/>
      <c r="I354" s="1"/>
      <c r="K354" s="4"/>
      <c r="L354" s="1"/>
      <c r="N354" s="5"/>
    </row>
    <row r="355" spans="7:14" x14ac:dyDescent="0.25">
      <c r="G355" s="4"/>
      <c r="H355" s="4"/>
      <c r="I355" s="1"/>
      <c r="K355" s="4"/>
      <c r="L355" s="1"/>
      <c r="N355" s="5"/>
    </row>
    <row r="356" spans="7:14" x14ac:dyDescent="0.25">
      <c r="G356" s="4"/>
      <c r="H356" s="4"/>
      <c r="I356" s="1"/>
      <c r="K356" s="4"/>
      <c r="L356" s="1"/>
      <c r="N356" s="5"/>
    </row>
    <row r="357" spans="7:14" x14ac:dyDescent="0.25">
      <c r="G357" s="4"/>
      <c r="H357" s="4"/>
      <c r="I357" s="1"/>
      <c r="K357" s="4"/>
      <c r="L357" s="1"/>
      <c r="N357" s="5"/>
    </row>
    <row r="358" spans="7:14" x14ac:dyDescent="0.25">
      <c r="G358" s="4"/>
      <c r="H358" s="4"/>
      <c r="I358" s="1"/>
      <c r="K358" s="4"/>
      <c r="L358" s="1"/>
      <c r="N358" s="5"/>
    </row>
    <row r="359" spans="7:14" x14ac:dyDescent="0.25">
      <c r="G359" s="4"/>
      <c r="H359" s="4"/>
      <c r="I359" s="1"/>
      <c r="K359" s="4"/>
      <c r="L359" s="1"/>
      <c r="N359" s="5"/>
    </row>
    <row r="360" spans="7:14" x14ac:dyDescent="0.25">
      <c r="G360" s="4"/>
      <c r="H360" s="4"/>
      <c r="I360" s="1"/>
      <c r="K360" s="4"/>
      <c r="L360" s="1"/>
      <c r="N360" s="5"/>
    </row>
    <row r="361" spans="7:14" x14ac:dyDescent="0.25">
      <c r="G361" s="4"/>
      <c r="H361" s="4"/>
      <c r="I361" s="1"/>
      <c r="K361" s="4"/>
      <c r="L361" s="1"/>
      <c r="N361" s="5"/>
    </row>
    <row r="362" spans="7:14" x14ac:dyDescent="0.25">
      <c r="G362" s="4"/>
      <c r="H362" s="4"/>
      <c r="I362" s="1"/>
      <c r="K362" s="4"/>
      <c r="L362" s="1"/>
      <c r="N362" s="5"/>
    </row>
    <row r="363" spans="7:14" x14ac:dyDescent="0.25">
      <c r="G363" s="4"/>
      <c r="H363" s="4"/>
      <c r="I363" s="1"/>
      <c r="K363" s="4"/>
      <c r="L363" s="1"/>
      <c r="N363" s="5"/>
    </row>
    <row r="364" spans="7:14" x14ac:dyDescent="0.25">
      <c r="G364" s="4"/>
      <c r="H364" s="4"/>
      <c r="I364" s="1"/>
      <c r="K364" s="4"/>
      <c r="L364" s="1"/>
      <c r="N364" s="5"/>
    </row>
    <row r="365" spans="7:14" x14ac:dyDescent="0.25">
      <c r="G365" s="4"/>
      <c r="H365" s="4"/>
      <c r="I365" s="1"/>
      <c r="K365" s="4"/>
      <c r="L365" s="1"/>
      <c r="N365" s="5"/>
    </row>
    <row r="366" spans="7:14" x14ac:dyDescent="0.25">
      <c r="G366" s="4"/>
      <c r="H366" s="4"/>
      <c r="I366" s="1"/>
      <c r="K366" s="4"/>
      <c r="L366" s="1"/>
      <c r="N366" s="5"/>
    </row>
    <row r="367" spans="7:14" x14ac:dyDescent="0.25">
      <c r="G367" s="4"/>
      <c r="H367" s="4"/>
      <c r="I367" s="1"/>
      <c r="K367" s="4"/>
      <c r="L367" s="1"/>
      <c r="N367" s="5"/>
    </row>
    <row r="368" spans="7:14" x14ac:dyDescent="0.25">
      <c r="G368" s="4"/>
      <c r="H368" s="4"/>
      <c r="I368" s="1"/>
      <c r="K368" s="4"/>
      <c r="L368" s="1"/>
      <c r="N368" s="5"/>
    </row>
    <row r="369" spans="7:14" x14ac:dyDescent="0.25">
      <c r="G369" s="4"/>
      <c r="H369" s="4"/>
      <c r="I369" s="1"/>
      <c r="K369" s="4"/>
      <c r="L369" s="1"/>
      <c r="N369" s="5"/>
    </row>
    <row r="370" spans="7:14" x14ac:dyDescent="0.25">
      <c r="G370" s="4"/>
      <c r="H370" s="4"/>
      <c r="I370" s="1"/>
      <c r="K370" s="4"/>
      <c r="L370" s="1"/>
      <c r="N370" s="5"/>
    </row>
    <row r="371" spans="7:14" x14ac:dyDescent="0.25">
      <c r="G371" s="4"/>
      <c r="H371" s="4"/>
      <c r="I371" s="1"/>
      <c r="K371" s="4"/>
      <c r="L371" s="1"/>
      <c r="N371" s="5"/>
    </row>
    <row r="372" spans="7:14" x14ac:dyDescent="0.25">
      <c r="G372" s="4"/>
      <c r="H372" s="4"/>
      <c r="I372" s="1"/>
      <c r="K372" s="4"/>
      <c r="L372" s="1"/>
      <c r="N372" s="5"/>
    </row>
    <row r="373" spans="7:14" x14ac:dyDescent="0.25">
      <c r="G373" s="4"/>
      <c r="H373" s="4"/>
      <c r="I373" s="1"/>
      <c r="K373" s="4"/>
      <c r="L373" s="1"/>
      <c r="N373" s="5"/>
    </row>
    <row r="374" spans="7:14" x14ac:dyDescent="0.25">
      <c r="G374" s="4"/>
      <c r="H374" s="4"/>
      <c r="I374" s="1"/>
      <c r="K374" s="4"/>
      <c r="L374" s="1"/>
      <c r="N374" s="5"/>
    </row>
    <row r="375" spans="7:14" x14ac:dyDescent="0.25">
      <c r="G375" s="4"/>
      <c r="H375" s="4"/>
      <c r="I375" s="1"/>
      <c r="K375" s="4"/>
      <c r="L375" s="1"/>
      <c r="N375" s="5"/>
    </row>
    <row r="376" spans="7:14" x14ac:dyDescent="0.25">
      <c r="G376" s="4"/>
      <c r="H376" s="4"/>
      <c r="I376" s="1"/>
      <c r="K376" s="4"/>
      <c r="L376" s="1"/>
      <c r="N376" s="5"/>
    </row>
    <row r="377" spans="7:14" x14ac:dyDescent="0.25">
      <c r="G377" s="4"/>
      <c r="H377" s="4"/>
      <c r="I377" s="1"/>
      <c r="K377" s="4"/>
      <c r="L377" s="1"/>
      <c r="N377" s="5"/>
    </row>
    <row r="378" spans="7:14" x14ac:dyDescent="0.25">
      <c r="G378" s="4"/>
      <c r="H378" s="4"/>
      <c r="I378" s="1"/>
      <c r="K378" s="4"/>
      <c r="L378" s="1"/>
      <c r="N378" s="5"/>
    </row>
    <row r="379" spans="7:14" x14ac:dyDescent="0.25">
      <c r="G379" s="4"/>
      <c r="H379" s="4"/>
      <c r="I379" s="1"/>
      <c r="K379" s="4"/>
      <c r="L379" s="1"/>
      <c r="N379" s="5"/>
    </row>
    <row r="380" spans="7:14" x14ac:dyDescent="0.25">
      <c r="G380" s="4"/>
      <c r="H380" s="4"/>
      <c r="I380" s="1"/>
      <c r="K380" s="4"/>
      <c r="L380" s="1"/>
      <c r="N380" s="5"/>
    </row>
    <row r="381" spans="7:14" x14ac:dyDescent="0.25">
      <c r="G381" s="4"/>
      <c r="H381" s="4"/>
      <c r="I381" s="1"/>
      <c r="K381" s="4"/>
      <c r="L381" s="1"/>
      <c r="N381" s="5"/>
    </row>
    <row r="382" spans="7:14" x14ac:dyDescent="0.25">
      <c r="G382" s="4"/>
      <c r="H382" s="4"/>
      <c r="I382" s="1"/>
      <c r="K382" s="4"/>
      <c r="L382" s="1"/>
      <c r="N382" s="5"/>
    </row>
    <row r="383" spans="7:14" x14ac:dyDescent="0.25">
      <c r="G383" s="4"/>
      <c r="H383" s="4"/>
      <c r="I383" s="1"/>
      <c r="K383" s="4"/>
      <c r="L383" s="1"/>
      <c r="N383" s="5"/>
    </row>
    <row r="384" spans="7:14" x14ac:dyDescent="0.25">
      <c r="G384" s="4"/>
      <c r="H384" s="4"/>
      <c r="I384" s="1"/>
      <c r="K384" s="4"/>
      <c r="L384" s="1"/>
      <c r="N384" s="5"/>
    </row>
    <row r="385" spans="7:14" x14ac:dyDescent="0.25">
      <c r="G385" s="4"/>
      <c r="H385" s="4"/>
      <c r="I385" s="1"/>
      <c r="K385" s="4"/>
      <c r="L385" s="1"/>
      <c r="N385" s="5"/>
    </row>
    <row r="386" spans="7:14" x14ac:dyDescent="0.25">
      <c r="G386" s="4"/>
      <c r="H386" s="4"/>
      <c r="I386" s="1"/>
      <c r="K386" s="4"/>
      <c r="L386" s="1"/>
      <c r="N386" s="5"/>
    </row>
    <row r="387" spans="7:14" x14ac:dyDescent="0.25">
      <c r="G387" s="4"/>
      <c r="H387" s="4"/>
      <c r="I387" s="1"/>
      <c r="K387" s="4"/>
      <c r="L387" s="1"/>
      <c r="N387" s="5"/>
    </row>
    <row r="388" spans="7:14" x14ac:dyDescent="0.25">
      <c r="G388" s="4"/>
      <c r="H388" s="4"/>
      <c r="I388" s="1"/>
      <c r="K388" s="4"/>
      <c r="L388" s="1"/>
      <c r="N388" s="5"/>
    </row>
    <row r="389" spans="7:14" x14ac:dyDescent="0.25">
      <c r="G389" s="4"/>
      <c r="H389" s="4"/>
      <c r="I389" s="1"/>
      <c r="K389" s="4"/>
      <c r="L389" s="1"/>
      <c r="N389" s="5"/>
    </row>
    <row r="390" spans="7:14" x14ac:dyDescent="0.25">
      <c r="G390" s="4"/>
      <c r="H390" s="4"/>
      <c r="I390" s="1"/>
      <c r="K390" s="4"/>
      <c r="L390" s="1"/>
      <c r="N390" s="5"/>
    </row>
    <row r="391" spans="7:14" x14ac:dyDescent="0.25">
      <c r="G391" s="4"/>
      <c r="H391" s="4"/>
      <c r="I391" s="1"/>
      <c r="K391" s="4"/>
      <c r="L391" s="1"/>
      <c r="N391" s="5"/>
    </row>
    <row r="392" spans="7:14" x14ac:dyDescent="0.25">
      <c r="G392" s="4"/>
      <c r="H392" s="4"/>
      <c r="I392" s="1"/>
      <c r="K392" s="4"/>
      <c r="L392" s="1"/>
      <c r="N392" s="5"/>
    </row>
    <row r="393" spans="7:14" x14ac:dyDescent="0.25">
      <c r="G393" s="4"/>
      <c r="H393" s="4"/>
      <c r="I393" s="1"/>
      <c r="K393" s="4"/>
      <c r="L393" s="1"/>
      <c r="N393" s="5"/>
    </row>
    <row r="394" spans="7:14" x14ac:dyDescent="0.25">
      <c r="G394" s="4"/>
      <c r="H394" s="4"/>
      <c r="I394" s="1"/>
      <c r="K394" s="4"/>
      <c r="L394" s="1"/>
      <c r="N394" s="5"/>
    </row>
    <row r="395" spans="7:14" x14ac:dyDescent="0.25">
      <c r="G395" s="4"/>
      <c r="H395" s="4"/>
      <c r="I395" s="1"/>
      <c r="K395" s="4"/>
      <c r="L395" s="1"/>
      <c r="N395" s="5"/>
    </row>
    <row r="396" spans="7:14" x14ac:dyDescent="0.25">
      <c r="G396" s="4"/>
      <c r="H396" s="4"/>
      <c r="I396" s="1"/>
      <c r="K396" s="4"/>
      <c r="L396" s="1"/>
      <c r="N396" s="5"/>
    </row>
    <row r="397" spans="7:14" x14ac:dyDescent="0.25">
      <c r="G397" s="4"/>
      <c r="H397" s="4"/>
      <c r="I397" s="1"/>
      <c r="K397" s="4"/>
      <c r="L397" s="1"/>
      <c r="N397" s="5"/>
    </row>
    <row r="398" spans="7:14" x14ac:dyDescent="0.25">
      <c r="G398" s="4"/>
      <c r="H398" s="4"/>
      <c r="I398" s="1"/>
      <c r="K398" s="4"/>
      <c r="L398" s="1"/>
      <c r="N398" s="5"/>
    </row>
    <row r="399" spans="7:14" x14ac:dyDescent="0.25">
      <c r="G399" s="4"/>
      <c r="H399" s="4"/>
      <c r="I399" s="1"/>
      <c r="K399" s="4"/>
      <c r="L399" s="1"/>
      <c r="N399" s="5"/>
    </row>
    <row r="400" spans="7:14" x14ac:dyDescent="0.25">
      <c r="G400" s="4"/>
      <c r="H400" s="4"/>
      <c r="I400" s="1"/>
      <c r="K400" s="4"/>
      <c r="L400" s="1"/>
      <c r="N400" s="5"/>
    </row>
    <row r="401" spans="7:14" x14ac:dyDescent="0.25">
      <c r="G401" s="4"/>
      <c r="H401" s="4"/>
      <c r="I401" s="1"/>
      <c r="K401" s="4"/>
      <c r="L401" s="1"/>
      <c r="N401" s="5"/>
    </row>
    <row r="402" spans="7:14" x14ac:dyDescent="0.25">
      <c r="G402" s="4"/>
      <c r="H402" s="4"/>
      <c r="I402" s="1"/>
      <c r="K402" s="4"/>
      <c r="L402" s="1"/>
      <c r="N402" s="5"/>
    </row>
    <row r="403" spans="7:14" x14ac:dyDescent="0.25">
      <c r="G403" s="4"/>
      <c r="H403" s="4"/>
      <c r="I403" s="1"/>
      <c r="K403" s="4"/>
      <c r="L403" s="1"/>
      <c r="N403" s="5"/>
    </row>
    <row r="404" spans="7:14" x14ac:dyDescent="0.25">
      <c r="G404" s="4"/>
      <c r="H404" s="4"/>
      <c r="I404" s="1"/>
      <c r="K404" s="4"/>
      <c r="L404" s="1"/>
      <c r="N404" s="5"/>
    </row>
    <row r="405" spans="7:14" x14ac:dyDescent="0.25">
      <c r="G405" s="4"/>
      <c r="H405" s="4"/>
      <c r="I405" s="1"/>
      <c r="K405" s="4"/>
      <c r="L405" s="1"/>
      <c r="N405" s="5"/>
    </row>
    <row r="406" spans="7:14" x14ac:dyDescent="0.25">
      <c r="G406" s="4"/>
      <c r="H406" s="4"/>
      <c r="I406" s="1"/>
      <c r="K406" s="4"/>
      <c r="L406" s="1"/>
      <c r="N406" s="5"/>
    </row>
    <row r="407" spans="7:14" x14ac:dyDescent="0.25">
      <c r="G407" s="4"/>
      <c r="H407" s="4"/>
      <c r="I407" s="1"/>
      <c r="K407" s="4"/>
      <c r="L407" s="1"/>
      <c r="N407" s="5"/>
    </row>
    <row r="408" spans="7:14" x14ac:dyDescent="0.25">
      <c r="G408" s="4"/>
      <c r="H408" s="4"/>
      <c r="I408" s="1"/>
      <c r="K408" s="4"/>
      <c r="L408" s="1"/>
      <c r="N408" s="5"/>
    </row>
    <row r="409" spans="7:14" x14ac:dyDescent="0.25">
      <c r="G409" s="4"/>
      <c r="H409" s="4"/>
      <c r="I409" s="1"/>
      <c r="K409" s="4"/>
      <c r="L409" s="1"/>
      <c r="N409" s="5"/>
    </row>
    <row r="410" spans="7:14" x14ac:dyDescent="0.25">
      <c r="G410" s="4"/>
      <c r="H410" s="4"/>
      <c r="I410" s="1"/>
      <c r="K410" s="4"/>
      <c r="L410" s="1"/>
      <c r="N410" s="5"/>
    </row>
    <row r="411" spans="7:14" x14ac:dyDescent="0.25">
      <c r="G411" s="4"/>
      <c r="H411" s="4"/>
      <c r="I411" s="1"/>
      <c r="K411" s="4"/>
      <c r="L411" s="1"/>
      <c r="N411" s="5"/>
    </row>
    <row r="412" spans="7:14" x14ac:dyDescent="0.25">
      <c r="G412" s="4"/>
      <c r="H412" s="4"/>
      <c r="I412" s="1"/>
      <c r="K412" s="4"/>
      <c r="L412" s="1"/>
      <c r="N412" s="5"/>
    </row>
    <row r="413" spans="7:14" x14ac:dyDescent="0.25">
      <c r="G413" s="4"/>
      <c r="H413" s="4"/>
      <c r="I413" s="1"/>
      <c r="K413" s="4"/>
      <c r="L413" s="1"/>
      <c r="N413" s="5"/>
    </row>
    <row r="414" spans="7:14" x14ac:dyDescent="0.25">
      <c r="G414" s="4"/>
      <c r="H414" s="4"/>
      <c r="I414" s="1"/>
      <c r="K414" s="4"/>
      <c r="L414" s="1"/>
      <c r="N414" s="5"/>
    </row>
    <row r="415" spans="7:14" x14ac:dyDescent="0.25">
      <c r="G415" s="4"/>
      <c r="H415" s="4"/>
      <c r="I415" s="1"/>
      <c r="K415" s="4"/>
      <c r="L415" s="1"/>
      <c r="N415" s="5"/>
    </row>
    <row r="416" spans="7:14" x14ac:dyDescent="0.25">
      <c r="G416" s="4"/>
      <c r="H416" s="4"/>
      <c r="I416" s="1"/>
      <c r="K416" s="4"/>
      <c r="L416" s="1"/>
      <c r="N416" s="5"/>
    </row>
    <row r="417" spans="7:14" x14ac:dyDescent="0.25">
      <c r="G417" s="4"/>
      <c r="H417" s="4"/>
      <c r="I417" s="1"/>
      <c r="K417" s="4"/>
      <c r="L417" s="1"/>
      <c r="N417" s="5"/>
    </row>
    <row r="418" spans="7:14" x14ac:dyDescent="0.25">
      <c r="G418" s="4"/>
      <c r="H418" s="4"/>
      <c r="I418" s="1"/>
      <c r="K418" s="4"/>
      <c r="L418" s="1"/>
      <c r="N418" s="5"/>
    </row>
    <row r="419" spans="7:14" x14ac:dyDescent="0.25">
      <c r="G419" s="4"/>
      <c r="H419" s="4"/>
      <c r="I419" s="1"/>
      <c r="K419" s="4"/>
      <c r="L419" s="1"/>
      <c r="N419" s="5"/>
    </row>
    <row r="420" spans="7:14" x14ac:dyDescent="0.25">
      <c r="G420" s="4"/>
      <c r="H420" s="4"/>
      <c r="I420" s="1"/>
      <c r="K420" s="4"/>
      <c r="L420" s="1"/>
      <c r="N420" s="5"/>
    </row>
    <row r="421" spans="7:14" x14ac:dyDescent="0.25">
      <c r="G421" s="4"/>
      <c r="H421" s="4"/>
      <c r="I421" s="1"/>
      <c r="K421" s="4"/>
      <c r="L421" s="1"/>
      <c r="N421" s="5"/>
    </row>
    <row r="422" spans="7:14" x14ac:dyDescent="0.25">
      <c r="G422" s="4"/>
      <c r="H422" s="4"/>
      <c r="I422" s="1"/>
      <c r="K422" s="4"/>
      <c r="L422" s="1"/>
      <c r="N422" s="5"/>
    </row>
    <row r="423" spans="7:14" x14ac:dyDescent="0.25">
      <c r="G423" s="4"/>
      <c r="H423" s="4"/>
      <c r="I423" s="1"/>
      <c r="K423" s="4"/>
      <c r="L423" s="1"/>
      <c r="N423" s="5"/>
    </row>
    <row r="424" spans="7:14" x14ac:dyDescent="0.25">
      <c r="G424" s="4"/>
      <c r="H424" s="4"/>
      <c r="I424" s="1"/>
      <c r="K424" s="4"/>
      <c r="L424" s="1"/>
      <c r="N424" s="5"/>
    </row>
    <row r="425" spans="7:14" x14ac:dyDescent="0.25">
      <c r="G425" s="4"/>
      <c r="H425" s="4"/>
      <c r="I425" s="1"/>
      <c r="K425" s="4"/>
      <c r="L425" s="1"/>
      <c r="N425" s="5"/>
    </row>
    <row r="426" spans="7:14" x14ac:dyDescent="0.25">
      <c r="G426" s="4"/>
      <c r="H426" s="4"/>
      <c r="I426" s="1"/>
      <c r="K426" s="4"/>
      <c r="L426" s="1"/>
      <c r="N426" s="5"/>
    </row>
    <row r="427" spans="7:14" x14ac:dyDescent="0.25">
      <c r="G427" s="4"/>
      <c r="H427" s="4"/>
      <c r="I427" s="1"/>
      <c r="K427" s="4"/>
      <c r="L427" s="1"/>
      <c r="N427" s="5"/>
    </row>
    <row r="428" spans="7:14" x14ac:dyDescent="0.25">
      <c r="G428" s="4"/>
      <c r="H428" s="4"/>
      <c r="I428" s="1"/>
      <c r="K428" s="4"/>
      <c r="L428" s="1"/>
      <c r="N428" s="5"/>
    </row>
    <row r="429" spans="7:14" x14ac:dyDescent="0.25">
      <c r="G429" s="4"/>
      <c r="H429" s="4"/>
      <c r="I429" s="1"/>
      <c r="K429" s="4"/>
      <c r="L429" s="1"/>
      <c r="N429" s="5"/>
    </row>
    <row r="430" spans="7:14" x14ac:dyDescent="0.25">
      <c r="G430" s="4"/>
      <c r="H430" s="4"/>
      <c r="I430" s="1"/>
      <c r="K430" s="4"/>
      <c r="L430" s="1"/>
      <c r="N430" s="5"/>
    </row>
    <row r="431" spans="7:14" x14ac:dyDescent="0.25">
      <c r="G431" s="4"/>
      <c r="H431" s="4"/>
      <c r="I431" s="1"/>
      <c r="K431" s="4"/>
      <c r="L431" s="1"/>
      <c r="N431" s="5"/>
    </row>
    <row r="432" spans="7:14" x14ac:dyDescent="0.25">
      <c r="G432" s="4"/>
      <c r="H432" s="4"/>
      <c r="I432" s="1"/>
      <c r="K432" s="4"/>
      <c r="L432" s="1"/>
      <c r="N432" s="5"/>
    </row>
    <row r="433" spans="7:14" x14ac:dyDescent="0.25">
      <c r="G433" s="4"/>
      <c r="H433" s="4"/>
      <c r="I433" s="1"/>
      <c r="K433" s="4"/>
      <c r="L433" s="1"/>
      <c r="N433" s="5"/>
    </row>
    <row r="434" spans="7:14" x14ac:dyDescent="0.25">
      <c r="G434" s="4"/>
      <c r="H434" s="4"/>
      <c r="I434" s="1"/>
      <c r="K434" s="4"/>
      <c r="L434" s="1"/>
      <c r="N434" s="5"/>
    </row>
    <row r="435" spans="7:14" x14ac:dyDescent="0.25">
      <c r="G435" s="4"/>
      <c r="H435" s="4"/>
      <c r="I435" s="1"/>
      <c r="K435" s="4"/>
      <c r="L435" s="1"/>
      <c r="N435" s="5"/>
    </row>
    <row r="436" spans="7:14" x14ac:dyDescent="0.25">
      <c r="G436" s="4"/>
      <c r="H436" s="4"/>
      <c r="I436" s="1"/>
      <c r="K436" s="4"/>
      <c r="L436" s="1"/>
      <c r="N436" s="5"/>
    </row>
    <row r="437" spans="7:14" x14ac:dyDescent="0.25">
      <c r="G437" s="4"/>
      <c r="H437" s="4"/>
      <c r="I437" s="1"/>
      <c r="K437" s="4"/>
      <c r="L437" s="1"/>
      <c r="N437" s="5"/>
    </row>
    <row r="438" spans="7:14" x14ac:dyDescent="0.25">
      <c r="G438" s="4"/>
      <c r="H438" s="4"/>
      <c r="I438" s="1"/>
      <c r="K438" s="4"/>
      <c r="L438" s="1"/>
      <c r="N438" s="5"/>
    </row>
    <row r="439" spans="7:14" x14ac:dyDescent="0.25">
      <c r="G439" s="4"/>
      <c r="H439" s="4"/>
      <c r="I439" s="1"/>
      <c r="K439" s="4"/>
      <c r="L439" s="1"/>
      <c r="N439" s="5"/>
    </row>
    <row r="440" spans="7:14" x14ac:dyDescent="0.25">
      <c r="G440" s="4"/>
      <c r="H440" s="4"/>
      <c r="I440" s="1"/>
      <c r="K440" s="4"/>
      <c r="L440" s="1"/>
      <c r="N440" s="5"/>
    </row>
    <row r="441" spans="7:14" x14ac:dyDescent="0.25">
      <c r="G441" s="4"/>
      <c r="H441" s="4"/>
      <c r="I441" s="1"/>
      <c r="K441" s="4"/>
      <c r="L441" s="1"/>
      <c r="N441" s="5"/>
    </row>
    <row r="442" spans="7:14" x14ac:dyDescent="0.25">
      <c r="G442" s="4"/>
      <c r="H442" s="4"/>
      <c r="I442" s="1"/>
      <c r="K442" s="4"/>
      <c r="L442" s="1"/>
      <c r="N442" s="5"/>
    </row>
    <row r="443" spans="7:14" x14ac:dyDescent="0.25">
      <c r="G443" s="4"/>
      <c r="H443" s="4"/>
      <c r="I443" s="1"/>
      <c r="K443" s="4"/>
      <c r="L443" s="1"/>
      <c r="N443" s="5"/>
    </row>
    <row r="444" spans="7:14" x14ac:dyDescent="0.25">
      <c r="G444" s="4"/>
      <c r="H444" s="4"/>
      <c r="I444" s="1"/>
      <c r="K444" s="4"/>
      <c r="L444" s="1"/>
      <c r="N444" s="5"/>
    </row>
    <row r="445" spans="7:14" x14ac:dyDescent="0.25">
      <c r="G445" s="4"/>
      <c r="H445" s="4"/>
      <c r="I445" s="1"/>
      <c r="K445" s="4"/>
      <c r="L445" s="1"/>
      <c r="N445" s="5"/>
    </row>
    <row r="446" spans="7:14" x14ac:dyDescent="0.25">
      <c r="G446" s="4"/>
      <c r="H446" s="4"/>
      <c r="I446" s="1"/>
      <c r="K446" s="4"/>
      <c r="L446" s="1"/>
      <c r="N446" s="5"/>
    </row>
    <row r="447" spans="7:14" x14ac:dyDescent="0.25">
      <c r="G447" s="4"/>
      <c r="H447" s="4"/>
      <c r="I447" s="1"/>
      <c r="K447" s="4"/>
      <c r="L447" s="1"/>
      <c r="N447" s="5"/>
    </row>
    <row r="448" spans="7:14" x14ac:dyDescent="0.25">
      <c r="G448" s="4"/>
      <c r="H448" s="4"/>
      <c r="I448" s="1"/>
      <c r="K448" s="4"/>
      <c r="L448" s="1"/>
      <c r="N448" s="5"/>
    </row>
    <row r="449" spans="7:14" x14ac:dyDescent="0.25">
      <c r="G449" s="4"/>
      <c r="H449" s="4"/>
      <c r="I449" s="1"/>
      <c r="K449" s="4"/>
      <c r="L449" s="1"/>
      <c r="N449" s="5"/>
    </row>
    <row r="450" spans="7:14" x14ac:dyDescent="0.25">
      <c r="G450" s="4"/>
      <c r="H450" s="4"/>
      <c r="I450" s="1"/>
      <c r="K450" s="4"/>
      <c r="L450" s="1"/>
      <c r="N450" s="5"/>
    </row>
    <row r="451" spans="7:14" x14ac:dyDescent="0.25">
      <c r="G451" s="4"/>
      <c r="H451" s="4"/>
      <c r="I451" s="1"/>
      <c r="K451" s="4"/>
      <c r="L451" s="1"/>
      <c r="N451" s="5"/>
    </row>
    <row r="452" spans="7:14" x14ac:dyDescent="0.25">
      <c r="G452" s="4"/>
      <c r="H452" s="4"/>
      <c r="I452" s="1"/>
      <c r="K452" s="4"/>
      <c r="L452" s="1"/>
      <c r="N452" s="5"/>
    </row>
    <row r="453" spans="7:14" x14ac:dyDescent="0.25">
      <c r="G453" s="4"/>
      <c r="H453" s="4"/>
      <c r="I453" s="1"/>
      <c r="K453" s="4"/>
      <c r="L453" s="1"/>
      <c r="N453" s="5"/>
    </row>
    <row r="454" spans="7:14" x14ac:dyDescent="0.25">
      <c r="G454" s="4"/>
      <c r="H454" s="4"/>
      <c r="I454" s="1"/>
      <c r="K454" s="4"/>
      <c r="L454" s="1"/>
      <c r="N454" s="5"/>
    </row>
    <row r="455" spans="7:14" x14ac:dyDescent="0.25">
      <c r="G455" s="4"/>
      <c r="H455" s="4"/>
      <c r="I455" s="1"/>
      <c r="K455" s="4"/>
      <c r="L455" s="1"/>
      <c r="N455" s="5"/>
    </row>
    <row r="456" spans="7:14" x14ac:dyDescent="0.25">
      <c r="G456" s="4"/>
      <c r="H456" s="4"/>
      <c r="I456" s="1"/>
      <c r="K456" s="4"/>
      <c r="L456" s="1"/>
      <c r="N456" s="5"/>
    </row>
    <row r="457" spans="7:14" x14ac:dyDescent="0.25">
      <c r="G457" s="4"/>
      <c r="H457" s="4"/>
      <c r="I457" s="1"/>
      <c r="K457" s="4"/>
      <c r="L457" s="1"/>
      <c r="N457" s="5"/>
    </row>
    <row r="458" spans="7:14" x14ac:dyDescent="0.25">
      <c r="G458" s="4"/>
      <c r="H458" s="4"/>
      <c r="I458" s="1"/>
      <c r="K458" s="4"/>
      <c r="L458" s="1"/>
      <c r="N458" s="5"/>
    </row>
    <row r="459" spans="7:14" x14ac:dyDescent="0.25">
      <c r="G459" s="4"/>
      <c r="H459" s="4"/>
      <c r="I459" s="1"/>
      <c r="K459" s="4"/>
      <c r="L459" s="1"/>
      <c r="N459" s="5"/>
    </row>
    <row r="460" spans="7:14" x14ac:dyDescent="0.25">
      <c r="G460" s="4"/>
      <c r="H460" s="4"/>
      <c r="I460" s="1"/>
      <c r="K460" s="4"/>
      <c r="L460" s="1"/>
      <c r="N460" s="5"/>
    </row>
    <row r="461" spans="7:14" x14ac:dyDescent="0.25">
      <c r="G461" s="4"/>
      <c r="H461" s="4"/>
      <c r="I461" s="1"/>
      <c r="K461" s="4"/>
      <c r="L461" s="1"/>
      <c r="N461" s="5"/>
    </row>
    <row r="462" spans="7:14" x14ac:dyDescent="0.25">
      <c r="G462" s="4"/>
      <c r="H462" s="4"/>
      <c r="I462" s="1"/>
      <c r="K462" s="4"/>
      <c r="L462" s="1"/>
      <c r="N462" s="5"/>
    </row>
    <row r="463" spans="7:14" x14ac:dyDescent="0.25">
      <c r="G463" s="4"/>
      <c r="H463" s="4"/>
      <c r="I463" s="1"/>
      <c r="K463" s="4"/>
      <c r="L463" s="1"/>
      <c r="N463" s="5"/>
    </row>
    <row r="464" spans="7:14" x14ac:dyDescent="0.25">
      <c r="G464" s="4"/>
      <c r="H464" s="4"/>
      <c r="I464" s="1"/>
      <c r="K464" s="4"/>
      <c r="L464" s="1"/>
      <c r="N464" s="5"/>
    </row>
    <row r="465" spans="7:14" x14ac:dyDescent="0.25">
      <c r="G465" s="4"/>
      <c r="H465" s="4"/>
      <c r="I465" s="1"/>
      <c r="K465" s="4"/>
      <c r="L465" s="1"/>
      <c r="N465" s="5"/>
    </row>
    <row r="466" spans="7:14" x14ac:dyDescent="0.25">
      <c r="G466" s="4"/>
      <c r="H466" s="4"/>
      <c r="I466" s="1"/>
      <c r="K466" s="4"/>
      <c r="L466" s="1"/>
      <c r="N466" s="5"/>
    </row>
    <row r="467" spans="7:14" x14ac:dyDescent="0.25">
      <c r="G467" s="4"/>
      <c r="H467" s="4"/>
      <c r="I467" s="1"/>
      <c r="K467" s="4"/>
      <c r="L467" s="1"/>
      <c r="N467" s="5"/>
    </row>
    <row r="468" spans="7:14" x14ac:dyDescent="0.25">
      <c r="G468" s="4"/>
      <c r="H468" s="4"/>
      <c r="I468" s="1"/>
      <c r="K468" s="4"/>
      <c r="L468" s="1"/>
      <c r="N468" s="5"/>
    </row>
    <row r="469" spans="7:14" x14ac:dyDescent="0.25">
      <c r="G469" s="4"/>
      <c r="H469" s="4"/>
      <c r="I469" s="1"/>
      <c r="K469" s="4"/>
      <c r="L469" s="1"/>
      <c r="N469" s="5"/>
    </row>
    <row r="470" spans="7:14" x14ac:dyDescent="0.25">
      <c r="G470" s="4"/>
      <c r="H470" s="4"/>
      <c r="I470" s="1"/>
      <c r="K470" s="4"/>
      <c r="L470" s="1"/>
      <c r="N470" s="5"/>
    </row>
    <row r="471" spans="7:14" x14ac:dyDescent="0.25">
      <c r="G471" s="4"/>
      <c r="H471" s="4"/>
      <c r="I471" s="1"/>
      <c r="K471" s="4"/>
      <c r="L471" s="1"/>
      <c r="N471" s="5"/>
    </row>
    <row r="472" spans="7:14" x14ac:dyDescent="0.25">
      <c r="G472" s="4"/>
      <c r="H472" s="4"/>
      <c r="I472" s="1"/>
      <c r="K472" s="4"/>
      <c r="L472" s="1"/>
      <c r="N472" s="5"/>
    </row>
    <row r="473" spans="7:14" x14ac:dyDescent="0.25">
      <c r="G473" s="4"/>
      <c r="H473" s="4"/>
      <c r="I473" s="1"/>
      <c r="K473" s="4"/>
      <c r="L473" s="1"/>
      <c r="N473" s="5"/>
    </row>
    <row r="474" spans="7:14" x14ac:dyDescent="0.25">
      <c r="G474" s="4"/>
      <c r="H474" s="4"/>
      <c r="I474" s="1"/>
      <c r="K474" s="4"/>
      <c r="L474" s="1"/>
      <c r="N474" s="5"/>
    </row>
    <row r="475" spans="7:14" x14ac:dyDescent="0.25">
      <c r="G475" s="4"/>
      <c r="H475" s="4"/>
      <c r="I475" s="1"/>
      <c r="K475" s="4"/>
      <c r="L475" s="1"/>
      <c r="N475" s="5"/>
    </row>
    <row r="476" spans="7:14" x14ac:dyDescent="0.25">
      <c r="G476" s="4"/>
      <c r="H476" s="4"/>
      <c r="I476" s="1"/>
      <c r="K476" s="4"/>
      <c r="L476" s="1"/>
      <c r="N476" s="5"/>
    </row>
    <row r="477" spans="7:14" x14ac:dyDescent="0.25">
      <c r="G477" s="4"/>
      <c r="H477" s="4"/>
      <c r="I477" s="1"/>
      <c r="K477" s="4"/>
      <c r="L477" s="1"/>
      <c r="N477" s="5"/>
    </row>
    <row r="478" spans="7:14" x14ac:dyDescent="0.25">
      <c r="G478" s="4"/>
      <c r="H478" s="4"/>
      <c r="I478" s="1"/>
      <c r="K478" s="4"/>
      <c r="L478" s="1"/>
      <c r="N478" s="5"/>
    </row>
    <row r="479" spans="7:14" x14ac:dyDescent="0.25">
      <c r="G479" s="4"/>
      <c r="H479" s="4"/>
      <c r="I479" s="1"/>
      <c r="K479" s="4"/>
      <c r="L479" s="1"/>
      <c r="N479" s="5"/>
    </row>
    <row r="480" spans="7:14" x14ac:dyDescent="0.25">
      <c r="G480" s="4"/>
      <c r="H480" s="4"/>
      <c r="I480" s="1"/>
      <c r="K480" s="4"/>
      <c r="L480" s="1"/>
      <c r="N480" s="5"/>
    </row>
    <row r="481" spans="7:14" x14ac:dyDescent="0.25">
      <c r="G481" s="4"/>
      <c r="H481" s="4"/>
      <c r="I481" s="1"/>
      <c r="K481" s="4"/>
      <c r="L481" s="1"/>
      <c r="N481" s="5"/>
    </row>
    <row r="482" spans="7:14" x14ac:dyDescent="0.25">
      <c r="G482" s="4"/>
      <c r="H482" s="4"/>
      <c r="I482" s="1"/>
      <c r="K482" s="4"/>
      <c r="L482" s="1"/>
      <c r="N482" s="5"/>
    </row>
    <row r="483" spans="7:14" x14ac:dyDescent="0.25">
      <c r="G483" s="4"/>
      <c r="H483" s="4"/>
      <c r="I483" s="1"/>
      <c r="K483" s="4"/>
      <c r="L483" s="1"/>
      <c r="N483" s="5"/>
    </row>
    <row r="484" spans="7:14" x14ac:dyDescent="0.25">
      <c r="G484" s="4"/>
      <c r="H484" s="4"/>
      <c r="I484" s="1"/>
      <c r="K484" s="4"/>
      <c r="L484" s="1"/>
      <c r="N484" s="5"/>
    </row>
    <row r="485" spans="7:14" x14ac:dyDescent="0.25">
      <c r="G485" s="4"/>
      <c r="H485" s="4"/>
      <c r="I485" s="1"/>
      <c r="K485" s="4"/>
      <c r="L485" s="1"/>
      <c r="N485" s="5"/>
    </row>
    <row r="486" spans="7:14" x14ac:dyDescent="0.25">
      <c r="G486" s="4"/>
      <c r="H486" s="4"/>
      <c r="I486" s="1"/>
      <c r="K486" s="4"/>
      <c r="L486" s="1"/>
      <c r="N486" s="5"/>
    </row>
    <row r="487" spans="7:14" x14ac:dyDescent="0.25">
      <c r="G487" s="4"/>
      <c r="H487" s="4"/>
      <c r="I487" s="1"/>
      <c r="K487" s="4"/>
      <c r="L487" s="1"/>
      <c r="N487" s="5"/>
    </row>
    <row r="488" spans="7:14" x14ac:dyDescent="0.25">
      <c r="G488" s="4"/>
      <c r="H488" s="4"/>
      <c r="I488" s="1"/>
      <c r="K488" s="4"/>
      <c r="L488" s="1"/>
      <c r="N488" s="5"/>
    </row>
    <row r="489" spans="7:14" x14ac:dyDescent="0.25">
      <c r="G489" s="4"/>
      <c r="H489" s="4"/>
      <c r="I489" s="1"/>
      <c r="K489" s="4"/>
      <c r="L489" s="1"/>
      <c r="N489" s="5"/>
    </row>
    <row r="490" spans="7:14" x14ac:dyDescent="0.25">
      <c r="G490" s="4"/>
      <c r="H490" s="4"/>
      <c r="I490" s="1"/>
      <c r="K490" s="4"/>
      <c r="L490" s="1"/>
      <c r="N490" s="5"/>
    </row>
    <row r="491" spans="7:14" x14ac:dyDescent="0.25">
      <c r="G491" s="4"/>
      <c r="H491" s="4"/>
      <c r="I491" s="1"/>
      <c r="K491" s="4"/>
      <c r="L491" s="1"/>
      <c r="N491" s="5"/>
    </row>
    <row r="492" spans="7:14" x14ac:dyDescent="0.25">
      <c r="G492" s="4"/>
      <c r="H492" s="4"/>
      <c r="I492" s="1"/>
      <c r="K492" s="4"/>
      <c r="L492" s="1"/>
      <c r="N492" s="5"/>
    </row>
    <row r="493" spans="7:14" x14ac:dyDescent="0.25">
      <c r="G493" s="4"/>
      <c r="H493" s="4"/>
      <c r="I493" s="1"/>
      <c r="K493" s="4"/>
      <c r="L493" s="1"/>
      <c r="N493" s="5"/>
    </row>
    <row r="494" spans="7:14" x14ac:dyDescent="0.25">
      <c r="G494" s="4"/>
      <c r="H494" s="4"/>
      <c r="I494" s="1"/>
      <c r="K494" s="4"/>
      <c r="L494" s="1"/>
      <c r="N494" s="5"/>
    </row>
    <row r="495" spans="7:14" x14ac:dyDescent="0.25">
      <c r="G495" s="4"/>
      <c r="H495" s="4"/>
      <c r="I495" s="1"/>
      <c r="K495" s="4"/>
      <c r="L495" s="1"/>
      <c r="N495" s="5"/>
    </row>
    <row r="496" spans="7:14" x14ac:dyDescent="0.25">
      <c r="G496" s="4"/>
      <c r="H496" s="4"/>
      <c r="I496" s="1"/>
      <c r="K496" s="4"/>
      <c r="L496" s="1"/>
      <c r="N496" s="5"/>
    </row>
    <row r="497" spans="7:14" x14ac:dyDescent="0.25">
      <c r="G497" s="4"/>
      <c r="H497" s="4"/>
      <c r="I497" s="1"/>
      <c r="K497" s="4"/>
      <c r="L497" s="1"/>
      <c r="N497" s="5"/>
    </row>
    <row r="498" spans="7:14" x14ac:dyDescent="0.25">
      <c r="G498" s="4"/>
      <c r="H498" s="4"/>
      <c r="I498" s="1"/>
      <c r="K498" s="4"/>
      <c r="L498" s="1"/>
      <c r="N498" s="5"/>
    </row>
    <row r="499" spans="7:14" x14ac:dyDescent="0.25">
      <c r="G499" s="4"/>
      <c r="H499" s="4"/>
      <c r="I499" s="1"/>
      <c r="K499" s="4"/>
      <c r="L499" s="1"/>
      <c r="N499" s="5"/>
    </row>
    <row r="500" spans="7:14" x14ac:dyDescent="0.25">
      <c r="G500" s="4"/>
      <c r="H500" s="4"/>
      <c r="I500" s="1"/>
      <c r="K500" s="4"/>
      <c r="L500" s="1"/>
      <c r="N500" s="5"/>
    </row>
    <row r="501" spans="7:14" x14ac:dyDescent="0.25">
      <c r="G501" s="4"/>
      <c r="H501" s="4"/>
      <c r="I501" s="1"/>
      <c r="K501" s="4"/>
      <c r="L501" s="1"/>
      <c r="N501" s="5"/>
    </row>
    <row r="502" spans="7:14" x14ac:dyDescent="0.25">
      <c r="G502" s="4"/>
      <c r="H502" s="4"/>
      <c r="I502" s="1"/>
      <c r="K502" s="4"/>
      <c r="L502" s="1"/>
      <c r="N502" s="5"/>
    </row>
    <row r="503" spans="7:14" x14ac:dyDescent="0.25">
      <c r="G503" s="4"/>
      <c r="H503" s="4"/>
      <c r="I503" s="1"/>
      <c r="K503" s="4"/>
      <c r="L503" s="1"/>
      <c r="N503" s="5"/>
    </row>
    <row r="504" spans="7:14" x14ac:dyDescent="0.25">
      <c r="G504" s="4"/>
      <c r="H504" s="4"/>
      <c r="I504" s="1"/>
      <c r="K504" s="4"/>
      <c r="L504" s="1"/>
      <c r="N504" s="5"/>
    </row>
    <row r="505" spans="7:14" x14ac:dyDescent="0.25">
      <c r="G505" s="4"/>
      <c r="H505" s="4"/>
      <c r="I505" s="1"/>
      <c r="K505" s="4"/>
      <c r="L505" s="1"/>
      <c r="N505" s="5"/>
    </row>
    <row r="506" spans="7:14" x14ac:dyDescent="0.25">
      <c r="G506" s="4"/>
      <c r="H506" s="4"/>
      <c r="I506" s="1"/>
      <c r="K506" s="4"/>
      <c r="L506" s="1"/>
      <c r="N506" s="5"/>
    </row>
    <row r="507" spans="7:14" x14ac:dyDescent="0.25">
      <c r="G507" s="4"/>
      <c r="H507" s="4"/>
      <c r="I507" s="1"/>
      <c r="K507" s="4"/>
      <c r="L507" s="1"/>
      <c r="N507" s="5"/>
    </row>
    <row r="508" spans="7:14" x14ac:dyDescent="0.25">
      <c r="G508" s="4"/>
      <c r="H508" s="4"/>
      <c r="I508" s="1"/>
      <c r="K508" s="4"/>
      <c r="L508" s="1"/>
      <c r="N508" s="5"/>
    </row>
    <row r="509" spans="7:14" x14ac:dyDescent="0.25">
      <c r="G509" s="4"/>
      <c r="H509" s="4"/>
      <c r="I509" s="1"/>
      <c r="K509" s="4"/>
      <c r="L509" s="1"/>
      <c r="N509" s="5"/>
    </row>
    <row r="510" spans="7:14" x14ac:dyDescent="0.25">
      <c r="G510" s="4"/>
      <c r="H510" s="4"/>
      <c r="I510" s="1"/>
      <c r="K510" s="4"/>
      <c r="L510" s="1"/>
      <c r="N510" s="5"/>
    </row>
    <row r="511" spans="7:14" x14ac:dyDescent="0.25">
      <c r="G511" s="4"/>
      <c r="H511" s="4"/>
      <c r="I511" s="1"/>
      <c r="K511" s="4"/>
      <c r="L511" s="1"/>
      <c r="N511" s="5"/>
    </row>
    <row r="512" spans="7:14" x14ac:dyDescent="0.25">
      <c r="G512" s="4"/>
      <c r="H512" s="4"/>
      <c r="I512" s="1"/>
      <c r="K512" s="4"/>
      <c r="L512" s="1"/>
      <c r="N512" s="5"/>
    </row>
    <row r="513" spans="7:14" x14ac:dyDescent="0.25">
      <c r="G513" s="4"/>
      <c r="H513" s="4"/>
      <c r="I513" s="1"/>
      <c r="K513" s="4"/>
      <c r="L513" s="1"/>
      <c r="N513" s="5"/>
    </row>
    <row r="514" spans="7:14" x14ac:dyDescent="0.25">
      <c r="G514" s="4"/>
      <c r="H514" s="4"/>
      <c r="I514" s="1"/>
      <c r="K514" s="4"/>
      <c r="L514" s="1"/>
      <c r="N514" s="5"/>
    </row>
    <row r="515" spans="7:14" x14ac:dyDescent="0.25">
      <c r="G515" s="4"/>
      <c r="H515" s="4"/>
      <c r="I515" s="1"/>
      <c r="K515" s="4"/>
      <c r="L515" s="1"/>
      <c r="N515" s="5"/>
    </row>
    <row r="516" spans="7:14" x14ac:dyDescent="0.25">
      <c r="G516" s="4"/>
      <c r="H516" s="4"/>
      <c r="I516" s="1"/>
      <c r="K516" s="4"/>
      <c r="L516" s="1"/>
      <c r="N516" s="5"/>
    </row>
    <row r="517" spans="7:14" x14ac:dyDescent="0.25">
      <c r="G517" s="4"/>
      <c r="H517" s="4"/>
      <c r="I517" s="1"/>
      <c r="K517" s="4"/>
      <c r="L517" s="1"/>
      <c r="N517" s="5"/>
    </row>
    <row r="518" spans="7:14" x14ac:dyDescent="0.25">
      <c r="G518" s="4"/>
      <c r="H518" s="4"/>
      <c r="I518" s="1"/>
      <c r="K518" s="4"/>
      <c r="L518" s="1"/>
      <c r="N518" s="5"/>
    </row>
    <row r="519" spans="7:14" x14ac:dyDescent="0.25">
      <c r="G519" s="4"/>
      <c r="H519" s="4"/>
      <c r="I519" s="1"/>
      <c r="K519" s="4"/>
      <c r="L519" s="1"/>
      <c r="N519" s="5"/>
    </row>
    <row r="520" spans="7:14" x14ac:dyDescent="0.25">
      <c r="G520" s="4"/>
      <c r="H520" s="4"/>
      <c r="I520" s="1"/>
      <c r="K520" s="4"/>
      <c r="L520" s="1"/>
      <c r="N520" s="5"/>
    </row>
    <row r="521" spans="7:14" x14ac:dyDescent="0.25">
      <c r="G521" s="4"/>
      <c r="H521" s="4"/>
      <c r="I521" s="1"/>
      <c r="K521" s="4"/>
      <c r="L521" s="1"/>
      <c r="N521" s="5"/>
    </row>
    <row r="522" spans="7:14" x14ac:dyDescent="0.25">
      <c r="G522" s="4"/>
      <c r="H522" s="4"/>
      <c r="I522" s="1"/>
      <c r="K522" s="4"/>
      <c r="L522" s="1"/>
      <c r="N522" s="5"/>
    </row>
    <row r="523" spans="7:14" x14ac:dyDescent="0.25">
      <c r="G523" s="4"/>
      <c r="H523" s="4"/>
      <c r="I523" s="1"/>
      <c r="K523" s="4"/>
      <c r="L523" s="1"/>
      <c r="N523" s="5"/>
    </row>
    <row r="524" spans="7:14" x14ac:dyDescent="0.25">
      <c r="G524" s="4"/>
      <c r="H524" s="4"/>
      <c r="I524" s="1"/>
      <c r="K524" s="4"/>
      <c r="L524" s="1"/>
      <c r="N524" s="5"/>
    </row>
    <row r="525" spans="7:14" x14ac:dyDescent="0.25">
      <c r="G525" s="4"/>
      <c r="H525" s="4"/>
      <c r="I525" s="1"/>
      <c r="K525" s="4"/>
      <c r="L525" s="1"/>
      <c r="N525" s="5"/>
    </row>
    <row r="526" spans="7:14" x14ac:dyDescent="0.25">
      <c r="G526" s="4"/>
      <c r="H526" s="4"/>
      <c r="I526" s="1"/>
      <c r="K526" s="4"/>
      <c r="L526" s="1"/>
      <c r="N526" s="5"/>
    </row>
    <row r="527" spans="7:14" x14ac:dyDescent="0.25">
      <c r="G527" s="4"/>
      <c r="H527" s="4"/>
      <c r="I527" s="1"/>
      <c r="K527" s="4"/>
      <c r="L527" s="1"/>
      <c r="N527" s="5"/>
    </row>
    <row r="528" spans="7:14" x14ac:dyDescent="0.25">
      <c r="G528" s="4"/>
      <c r="H528" s="4"/>
      <c r="I528" s="1"/>
      <c r="K528" s="4"/>
      <c r="L528" s="1"/>
      <c r="N528" s="5"/>
    </row>
    <row r="529" spans="7:14" x14ac:dyDescent="0.25">
      <c r="G529" s="4"/>
      <c r="H529" s="4"/>
      <c r="I529" s="1"/>
      <c r="K529" s="4"/>
      <c r="L529" s="1"/>
      <c r="N529" s="5"/>
    </row>
    <row r="530" spans="7:14" x14ac:dyDescent="0.25">
      <c r="G530" s="4"/>
      <c r="H530" s="4"/>
      <c r="I530" s="1"/>
      <c r="K530" s="4"/>
      <c r="L530" s="1"/>
      <c r="N530" s="5"/>
    </row>
    <row r="531" spans="7:14" x14ac:dyDescent="0.25">
      <c r="G531" s="4"/>
      <c r="H531" s="4"/>
      <c r="I531" s="1"/>
      <c r="K531" s="4"/>
      <c r="L531" s="1"/>
      <c r="N531" s="5"/>
    </row>
    <row r="532" spans="7:14" x14ac:dyDescent="0.25">
      <c r="G532" s="4"/>
      <c r="H532" s="4"/>
      <c r="I532" s="1"/>
      <c r="K532" s="4"/>
      <c r="L532" s="1"/>
      <c r="N532" s="5"/>
    </row>
    <row r="533" spans="7:14" x14ac:dyDescent="0.25">
      <c r="G533" s="4"/>
      <c r="H533" s="4"/>
      <c r="I533" s="1"/>
      <c r="K533" s="4"/>
      <c r="L533" s="1"/>
      <c r="N533" s="5"/>
    </row>
    <row r="534" spans="7:14" x14ac:dyDescent="0.25">
      <c r="G534" s="4"/>
      <c r="H534" s="4"/>
      <c r="I534" s="1"/>
      <c r="K534" s="4"/>
      <c r="L534" s="1"/>
      <c r="N534" s="5"/>
    </row>
    <row r="535" spans="7:14" x14ac:dyDescent="0.25">
      <c r="G535" s="4"/>
      <c r="H535" s="4"/>
      <c r="I535" s="1"/>
      <c r="K535" s="4"/>
      <c r="L535" s="1"/>
      <c r="N535" s="5"/>
    </row>
    <row r="536" spans="7:14" x14ac:dyDescent="0.25">
      <c r="G536" s="4"/>
      <c r="H536" s="4"/>
      <c r="I536" s="1"/>
      <c r="K536" s="4"/>
      <c r="L536" s="1"/>
      <c r="N536" s="5"/>
    </row>
    <row r="537" spans="7:14" x14ac:dyDescent="0.25">
      <c r="G537" s="4"/>
      <c r="H537" s="4"/>
      <c r="I537" s="1"/>
      <c r="K537" s="4"/>
      <c r="L537" s="1"/>
      <c r="N537" s="5"/>
    </row>
    <row r="538" spans="7:14" x14ac:dyDescent="0.25">
      <c r="G538" s="4"/>
      <c r="H538" s="4"/>
      <c r="I538" s="1"/>
      <c r="K538" s="4"/>
      <c r="L538" s="1"/>
      <c r="N538" s="5"/>
    </row>
    <row r="539" spans="7:14" x14ac:dyDescent="0.25">
      <c r="G539" s="4"/>
      <c r="H539" s="4"/>
      <c r="I539" s="1"/>
      <c r="K539" s="4"/>
      <c r="L539" s="1"/>
      <c r="N539" s="5"/>
    </row>
    <row r="540" spans="7:14" x14ac:dyDescent="0.25">
      <c r="G540" s="4"/>
      <c r="H540" s="4"/>
      <c r="I540" s="1"/>
      <c r="K540" s="4"/>
      <c r="L540" s="1"/>
      <c r="N540" s="5"/>
    </row>
    <row r="541" spans="7:14" x14ac:dyDescent="0.25">
      <c r="G541" s="4"/>
      <c r="H541" s="4"/>
      <c r="I541" s="1"/>
      <c r="K541" s="4"/>
      <c r="L541" s="1"/>
      <c r="N541" s="5"/>
    </row>
    <row r="542" spans="7:14" x14ac:dyDescent="0.25">
      <c r="G542" s="4"/>
      <c r="H542" s="4"/>
      <c r="I542" s="1"/>
      <c r="K542" s="4"/>
      <c r="L542" s="1"/>
      <c r="N542" s="5"/>
    </row>
    <row r="543" spans="7:14" x14ac:dyDescent="0.25">
      <c r="G543" s="4"/>
      <c r="H543" s="4"/>
      <c r="I543" s="1"/>
      <c r="K543" s="4"/>
      <c r="L543" s="1"/>
      <c r="N543" s="5"/>
    </row>
    <row r="544" spans="7:14" x14ac:dyDescent="0.25">
      <c r="G544" s="4"/>
      <c r="H544" s="4"/>
      <c r="I544" s="1"/>
      <c r="K544" s="4"/>
      <c r="L544" s="1"/>
      <c r="N544" s="5"/>
    </row>
    <row r="545" spans="7:14" x14ac:dyDescent="0.25">
      <c r="G545" s="4"/>
      <c r="H545" s="4"/>
      <c r="I545" s="1"/>
      <c r="K545" s="4"/>
      <c r="L545" s="1"/>
      <c r="N545" s="5"/>
    </row>
    <row r="546" spans="7:14" x14ac:dyDescent="0.25">
      <c r="G546" s="4"/>
      <c r="H546" s="4"/>
      <c r="I546" s="1"/>
      <c r="K546" s="4"/>
      <c r="L546" s="1"/>
      <c r="N546" s="5"/>
    </row>
    <row r="547" spans="7:14" x14ac:dyDescent="0.25">
      <c r="G547" s="4"/>
      <c r="H547" s="4"/>
      <c r="I547" s="1"/>
      <c r="K547" s="4"/>
      <c r="L547" s="1"/>
      <c r="N547" s="5"/>
    </row>
    <row r="548" spans="7:14" x14ac:dyDescent="0.25">
      <c r="G548" s="4"/>
      <c r="H548" s="4"/>
      <c r="I548" s="1"/>
      <c r="K548" s="4"/>
      <c r="L548" s="1"/>
      <c r="N548" s="5"/>
    </row>
    <row r="549" spans="7:14" x14ac:dyDescent="0.25">
      <c r="G549" s="4"/>
      <c r="H549" s="4"/>
      <c r="I549" s="1"/>
      <c r="K549" s="4"/>
      <c r="L549" s="1"/>
      <c r="N549" s="5"/>
    </row>
    <row r="550" spans="7:14" x14ac:dyDescent="0.25">
      <c r="G550" s="4"/>
      <c r="H550" s="4"/>
      <c r="I550" s="1"/>
      <c r="K550" s="4"/>
      <c r="L550" s="1"/>
      <c r="N550" s="5"/>
    </row>
    <row r="551" spans="7:14" x14ac:dyDescent="0.25">
      <c r="G551" s="4"/>
      <c r="H551" s="4"/>
      <c r="I551" s="1"/>
      <c r="K551" s="4"/>
      <c r="L551" s="1"/>
      <c r="N551" s="5"/>
    </row>
    <row r="552" spans="7:14" x14ac:dyDescent="0.25">
      <c r="G552" s="4"/>
      <c r="H552" s="4"/>
      <c r="I552" s="1"/>
      <c r="K552" s="4"/>
      <c r="L552" s="1"/>
      <c r="N552" s="5"/>
    </row>
    <row r="553" spans="7:14" x14ac:dyDescent="0.25">
      <c r="G553" s="4"/>
      <c r="H553" s="4"/>
      <c r="I553" s="1"/>
      <c r="K553" s="4"/>
      <c r="L553" s="1"/>
      <c r="N553" s="5"/>
    </row>
    <row r="554" spans="7:14" x14ac:dyDescent="0.25">
      <c r="G554" s="4"/>
      <c r="H554" s="4"/>
      <c r="I554" s="1"/>
      <c r="K554" s="4"/>
      <c r="L554" s="1"/>
      <c r="N554" s="5"/>
    </row>
    <row r="555" spans="7:14" x14ac:dyDescent="0.25">
      <c r="G555" s="4"/>
      <c r="H555" s="4"/>
      <c r="I555" s="1"/>
      <c r="K555" s="4"/>
      <c r="L555" s="1"/>
      <c r="N555" s="5"/>
    </row>
    <row r="556" spans="7:14" x14ac:dyDescent="0.25">
      <c r="G556" s="4"/>
      <c r="H556" s="4"/>
      <c r="I556" s="1"/>
      <c r="K556" s="4"/>
      <c r="L556" s="1"/>
      <c r="N556" s="5"/>
    </row>
    <row r="557" spans="7:14" x14ac:dyDescent="0.25">
      <c r="G557" s="4"/>
      <c r="H557" s="4"/>
      <c r="I557" s="1"/>
      <c r="K557" s="4"/>
      <c r="L557" s="1"/>
      <c r="N557" s="5"/>
    </row>
    <row r="558" spans="7:14" x14ac:dyDescent="0.25">
      <c r="G558" s="4"/>
      <c r="H558" s="4"/>
      <c r="I558" s="1"/>
      <c r="K558" s="4"/>
      <c r="L558" s="1"/>
      <c r="N558" s="5"/>
    </row>
    <row r="559" spans="7:14" x14ac:dyDescent="0.25">
      <c r="G559" s="4"/>
      <c r="H559" s="4"/>
      <c r="I559" s="1"/>
      <c r="K559" s="4"/>
      <c r="L559" s="1"/>
      <c r="N559" s="5"/>
    </row>
    <row r="560" spans="7:14" x14ac:dyDescent="0.25">
      <c r="G560" s="4"/>
      <c r="H560" s="4"/>
      <c r="I560" s="1"/>
      <c r="K560" s="4"/>
      <c r="L560" s="1"/>
      <c r="N560" s="5"/>
    </row>
    <row r="561" spans="7:14" x14ac:dyDescent="0.25">
      <c r="G561" s="4"/>
      <c r="H561" s="4"/>
      <c r="I561" s="1"/>
      <c r="K561" s="4"/>
      <c r="L561" s="1"/>
      <c r="N561" s="5"/>
    </row>
    <row r="562" spans="7:14" x14ac:dyDescent="0.25">
      <c r="G562" s="4"/>
      <c r="H562" s="4"/>
      <c r="I562" s="1"/>
      <c r="K562" s="4"/>
      <c r="L562" s="1"/>
      <c r="N562" s="5"/>
    </row>
    <row r="563" spans="7:14" x14ac:dyDescent="0.25">
      <c r="G563" s="4"/>
      <c r="H563" s="4"/>
      <c r="I563" s="1"/>
      <c r="K563" s="4"/>
      <c r="L563" s="1"/>
      <c r="N563" s="5"/>
    </row>
    <row r="564" spans="7:14" x14ac:dyDescent="0.25">
      <c r="G564" s="4"/>
      <c r="H564" s="4"/>
      <c r="I564" s="1"/>
      <c r="K564" s="4"/>
      <c r="L564" s="1"/>
      <c r="N564" s="5"/>
    </row>
    <row r="565" spans="7:14" x14ac:dyDescent="0.25">
      <c r="G565" s="4"/>
      <c r="H565" s="4"/>
      <c r="I565" s="1"/>
      <c r="K565" s="4"/>
      <c r="L565" s="1"/>
      <c r="N565" s="5"/>
    </row>
    <row r="566" spans="7:14" x14ac:dyDescent="0.25">
      <c r="G566" s="4"/>
      <c r="H566" s="4"/>
      <c r="I566" s="1"/>
      <c r="K566" s="4"/>
      <c r="L566" s="1"/>
      <c r="N566" s="5"/>
    </row>
    <row r="567" spans="7:14" x14ac:dyDescent="0.25">
      <c r="G567" s="4"/>
      <c r="H567" s="4"/>
      <c r="I567" s="1"/>
      <c r="K567" s="4"/>
      <c r="L567" s="1"/>
      <c r="N567" s="5"/>
    </row>
    <row r="568" spans="7:14" x14ac:dyDescent="0.25">
      <c r="G568" s="4"/>
      <c r="H568" s="4"/>
      <c r="I568" s="1"/>
      <c r="K568" s="4"/>
      <c r="L568" s="1"/>
      <c r="N568" s="5"/>
    </row>
    <row r="569" spans="7:14" x14ac:dyDescent="0.25">
      <c r="G569" s="4"/>
      <c r="H569" s="4"/>
      <c r="I569" s="1"/>
      <c r="K569" s="4"/>
      <c r="L569" s="1"/>
      <c r="N569" s="5"/>
    </row>
    <row r="570" spans="7:14" x14ac:dyDescent="0.25">
      <c r="G570" s="4"/>
      <c r="H570" s="4"/>
      <c r="I570" s="1"/>
      <c r="K570" s="4"/>
      <c r="L570" s="1"/>
      <c r="N570" s="5"/>
    </row>
    <row r="571" spans="7:14" x14ac:dyDescent="0.25">
      <c r="G571" s="4"/>
      <c r="H571" s="4"/>
      <c r="I571" s="1"/>
      <c r="K571" s="4"/>
      <c r="L571" s="1"/>
      <c r="N571" s="5"/>
    </row>
    <row r="572" spans="7:14" x14ac:dyDescent="0.25">
      <c r="G572" s="4"/>
      <c r="H572" s="4"/>
      <c r="I572" s="1"/>
      <c r="K572" s="4"/>
      <c r="L572" s="1"/>
      <c r="N572" s="5"/>
    </row>
    <row r="573" spans="7:14" x14ac:dyDescent="0.25">
      <c r="G573" s="4"/>
      <c r="H573" s="4"/>
      <c r="I573" s="1"/>
      <c r="K573" s="4"/>
      <c r="L573" s="1"/>
      <c r="N573" s="5"/>
    </row>
    <row r="574" spans="7:14" x14ac:dyDescent="0.25">
      <c r="G574" s="4"/>
      <c r="H574" s="4"/>
      <c r="I574" s="1"/>
      <c r="K574" s="4"/>
      <c r="L574" s="1"/>
      <c r="N574" s="5"/>
    </row>
    <row r="575" spans="7:14" x14ac:dyDescent="0.25">
      <c r="G575" s="4"/>
      <c r="H575" s="4"/>
      <c r="I575" s="1"/>
      <c r="K575" s="4"/>
      <c r="L575" s="1"/>
      <c r="N575" s="5"/>
    </row>
    <row r="576" spans="7:14" x14ac:dyDescent="0.25">
      <c r="G576" s="4"/>
      <c r="H576" s="4"/>
      <c r="I576" s="1"/>
      <c r="K576" s="4"/>
      <c r="L576" s="1"/>
      <c r="N576" s="5"/>
    </row>
    <row r="577" spans="7:14" x14ac:dyDescent="0.25">
      <c r="G577" s="4"/>
      <c r="H577" s="4"/>
      <c r="I577" s="1"/>
      <c r="K577" s="4"/>
      <c r="L577" s="1"/>
      <c r="N577" s="5"/>
    </row>
    <row r="578" spans="7:14" x14ac:dyDescent="0.25">
      <c r="G578" s="4"/>
      <c r="H578" s="4"/>
      <c r="I578" s="1"/>
      <c r="K578" s="4"/>
      <c r="L578" s="1"/>
      <c r="N578" s="5"/>
    </row>
    <row r="579" spans="7:14" x14ac:dyDescent="0.25">
      <c r="G579" s="4"/>
      <c r="H579" s="4"/>
      <c r="I579" s="1"/>
      <c r="K579" s="4"/>
      <c r="L579" s="1"/>
      <c r="N579" s="5"/>
    </row>
    <row r="580" spans="7:14" x14ac:dyDescent="0.25">
      <c r="G580" s="4"/>
      <c r="H580" s="4"/>
      <c r="I580" s="1"/>
      <c r="K580" s="4"/>
      <c r="L580" s="1"/>
      <c r="N580" s="5"/>
    </row>
    <row r="581" spans="7:14" x14ac:dyDescent="0.25">
      <c r="G581" s="4"/>
      <c r="H581" s="4"/>
      <c r="I581" s="1"/>
      <c r="K581" s="4"/>
      <c r="L581" s="1"/>
      <c r="N581" s="5"/>
    </row>
    <row r="582" spans="7:14" x14ac:dyDescent="0.25">
      <c r="G582" s="4"/>
      <c r="H582" s="4"/>
      <c r="I582" s="1"/>
      <c r="K582" s="4"/>
      <c r="L582" s="1"/>
      <c r="N582" s="5"/>
    </row>
    <row r="583" spans="7:14" x14ac:dyDescent="0.25">
      <c r="G583" s="4"/>
      <c r="H583" s="4"/>
      <c r="I583" s="1"/>
      <c r="K583" s="4"/>
      <c r="L583" s="1"/>
      <c r="N583" s="5"/>
    </row>
    <row r="584" spans="7:14" x14ac:dyDescent="0.25">
      <c r="G584" s="4"/>
      <c r="H584" s="4"/>
      <c r="I584" s="1"/>
      <c r="K584" s="4"/>
      <c r="L584" s="1"/>
      <c r="N584" s="5"/>
    </row>
    <row r="585" spans="7:14" x14ac:dyDescent="0.25">
      <c r="G585" s="4"/>
      <c r="H585" s="4"/>
      <c r="I585" s="1"/>
      <c r="K585" s="4"/>
      <c r="L585" s="1"/>
      <c r="N585" s="5"/>
    </row>
    <row r="586" spans="7:14" x14ac:dyDescent="0.25">
      <c r="G586" s="4"/>
      <c r="H586" s="4"/>
      <c r="I586" s="1"/>
      <c r="K586" s="4"/>
      <c r="L586" s="1"/>
      <c r="N586" s="5"/>
    </row>
    <row r="587" spans="7:14" x14ac:dyDescent="0.25">
      <c r="G587" s="4"/>
      <c r="H587" s="4"/>
      <c r="I587" s="1"/>
      <c r="K587" s="4"/>
      <c r="L587" s="1"/>
      <c r="N587" s="5"/>
    </row>
    <row r="588" spans="7:14" x14ac:dyDescent="0.25">
      <c r="G588" s="4"/>
      <c r="H588" s="4"/>
      <c r="I588" s="1"/>
      <c r="K588" s="4"/>
      <c r="L588" s="1"/>
      <c r="N588" s="5"/>
    </row>
    <row r="589" spans="7:14" x14ac:dyDescent="0.25">
      <c r="G589" s="4"/>
      <c r="H589" s="4"/>
      <c r="I589" s="1"/>
      <c r="K589" s="4"/>
      <c r="L589" s="1"/>
      <c r="N589" s="5"/>
    </row>
    <row r="590" spans="7:14" x14ac:dyDescent="0.25">
      <c r="G590" s="4"/>
      <c r="H590" s="4"/>
      <c r="I590" s="1"/>
      <c r="K590" s="4"/>
      <c r="L590" s="1"/>
      <c r="N590" s="5"/>
    </row>
    <row r="591" spans="7:14" x14ac:dyDescent="0.25">
      <c r="G591" s="4"/>
      <c r="H591" s="4"/>
      <c r="I591" s="1"/>
      <c r="K591" s="4"/>
      <c r="L591" s="1"/>
      <c r="N591" s="5"/>
    </row>
    <row r="592" spans="7:14" x14ac:dyDescent="0.25">
      <c r="G592" s="4"/>
      <c r="H592" s="4"/>
      <c r="I592" s="1"/>
      <c r="K592" s="4"/>
      <c r="L592" s="1"/>
      <c r="N592" s="5"/>
    </row>
    <row r="593" spans="7:14" x14ac:dyDescent="0.25">
      <c r="G593" s="4"/>
      <c r="H593" s="4"/>
      <c r="I593" s="1"/>
      <c r="K593" s="4"/>
      <c r="L593" s="1"/>
      <c r="N593" s="5"/>
    </row>
    <row r="594" spans="7:14" x14ac:dyDescent="0.25">
      <c r="G594" s="4"/>
      <c r="H594" s="4"/>
      <c r="I594" s="1"/>
      <c r="K594" s="4"/>
      <c r="L594" s="1"/>
      <c r="N594" s="5"/>
    </row>
    <row r="595" spans="7:14" x14ac:dyDescent="0.25">
      <c r="G595" s="4"/>
      <c r="H595" s="4"/>
      <c r="I595" s="1"/>
      <c r="K595" s="4"/>
      <c r="L595" s="1"/>
      <c r="N595" s="5"/>
    </row>
    <row r="596" spans="7:14" x14ac:dyDescent="0.25">
      <c r="G596" s="4"/>
      <c r="H596" s="4"/>
      <c r="I596" s="1"/>
      <c r="K596" s="4"/>
      <c r="L596" s="1"/>
      <c r="N596" s="5"/>
    </row>
    <row r="597" spans="7:14" x14ac:dyDescent="0.25">
      <c r="G597" s="4"/>
      <c r="H597" s="4"/>
      <c r="I597" s="1"/>
      <c r="K597" s="4"/>
      <c r="L597" s="1"/>
      <c r="N597" s="5"/>
    </row>
    <row r="598" spans="7:14" x14ac:dyDescent="0.25">
      <c r="G598" s="4"/>
      <c r="H598" s="4"/>
      <c r="I598" s="1"/>
      <c r="K598" s="4"/>
      <c r="L598" s="1"/>
      <c r="N598" s="5"/>
    </row>
    <row r="599" spans="7:14" x14ac:dyDescent="0.25">
      <c r="G599" s="4"/>
      <c r="H599" s="4"/>
      <c r="I599" s="1"/>
      <c r="K599" s="4"/>
      <c r="L599" s="1"/>
      <c r="N599" s="5"/>
    </row>
    <row r="600" spans="7:14" x14ac:dyDescent="0.25">
      <c r="G600" s="4"/>
      <c r="H600" s="4"/>
      <c r="I600" s="1"/>
      <c r="K600" s="4"/>
      <c r="L600" s="1"/>
      <c r="N600" s="5"/>
    </row>
    <row r="601" spans="7:14" x14ac:dyDescent="0.25">
      <c r="G601" s="4"/>
      <c r="H601" s="4"/>
      <c r="I601" s="1"/>
      <c r="K601" s="4"/>
      <c r="L601" s="1"/>
      <c r="N601" s="5"/>
    </row>
    <row r="602" spans="7:14" x14ac:dyDescent="0.25">
      <c r="G602" s="4"/>
      <c r="H602" s="4"/>
      <c r="I602" s="1"/>
      <c r="K602" s="4"/>
      <c r="L602" s="1"/>
      <c r="N602" s="5"/>
    </row>
    <row r="603" spans="7:14" x14ac:dyDescent="0.25">
      <c r="G603" s="4"/>
      <c r="H603" s="4"/>
      <c r="I603" s="1"/>
      <c r="K603" s="4"/>
      <c r="L603" s="1"/>
      <c r="N603" s="5"/>
    </row>
    <row r="604" spans="7:14" x14ac:dyDescent="0.25">
      <c r="G604" s="4"/>
      <c r="H604" s="4"/>
      <c r="I604" s="1"/>
      <c r="K604" s="4"/>
      <c r="L604" s="1"/>
      <c r="N604" s="5"/>
    </row>
    <row r="605" spans="7:14" x14ac:dyDescent="0.25">
      <c r="G605" s="4"/>
      <c r="H605" s="4"/>
      <c r="I605" s="1"/>
      <c r="K605" s="4"/>
      <c r="L605" s="1"/>
      <c r="N605" s="5"/>
    </row>
    <row r="606" spans="7:14" x14ac:dyDescent="0.25">
      <c r="G606" s="4"/>
      <c r="H606" s="4"/>
      <c r="I606" s="1"/>
      <c r="K606" s="4"/>
      <c r="L606" s="1"/>
      <c r="N606" s="5"/>
    </row>
    <row r="607" spans="7:14" x14ac:dyDescent="0.25">
      <c r="G607" s="4"/>
      <c r="H607" s="4"/>
      <c r="I607" s="1"/>
      <c r="K607" s="4"/>
      <c r="L607" s="1"/>
      <c r="N607" s="5"/>
    </row>
    <row r="608" spans="7:14" x14ac:dyDescent="0.25">
      <c r="G608" s="4"/>
      <c r="H608" s="4"/>
      <c r="I608" s="1"/>
      <c r="K608" s="4"/>
      <c r="L608" s="1"/>
      <c r="N608" s="5"/>
    </row>
    <row r="609" spans="7:14" x14ac:dyDescent="0.25">
      <c r="G609" s="4"/>
      <c r="H609" s="4"/>
      <c r="I609" s="1"/>
      <c r="K609" s="4"/>
      <c r="L609" s="1"/>
      <c r="N609" s="5"/>
    </row>
    <row r="610" spans="7:14" x14ac:dyDescent="0.25">
      <c r="G610" s="4"/>
      <c r="H610" s="4"/>
      <c r="I610" s="1"/>
      <c r="K610" s="4"/>
      <c r="L610" s="1"/>
      <c r="N610" s="5"/>
    </row>
    <row r="611" spans="7:14" x14ac:dyDescent="0.25">
      <c r="G611" s="4"/>
      <c r="H611" s="4"/>
      <c r="I611" s="1"/>
      <c r="K611" s="4"/>
      <c r="L611" s="1"/>
      <c r="N611" s="5"/>
    </row>
    <row r="612" spans="7:14" x14ac:dyDescent="0.25">
      <c r="G612" s="4"/>
      <c r="H612" s="4"/>
      <c r="I612" s="1"/>
      <c r="K612" s="4"/>
      <c r="L612" s="1"/>
      <c r="N612" s="5"/>
    </row>
    <row r="613" spans="7:14" x14ac:dyDescent="0.25">
      <c r="G613" s="4"/>
      <c r="H613" s="4"/>
      <c r="I613" s="1"/>
      <c r="K613" s="4"/>
      <c r="L613" s="1"/>
      <c r="N613" s="5"/>
    </row>
    <row r="614" spans="7:14" x14ac:dyDescent="0.25">
      <c r="G614" s="4"/>
      <c r="H614" s="4"/>
      <c r="I614" s="1"/>
      <c r="K614" s="4"/>
      <c r="L614" s="1"/>
      <c r="N614" s="5"/>
    </row>
    <row r="615" spans="7:14" x14ac:dyDescent="0.25">
      <c r="G615" s="4"/>
      <c r="H615" s="4"/>
      <c r="I615" s="1"/>
      <c r="K615" s="4"/>
      <c r="L615" s="1"/>
      <c r="N615" s="5"/>
    </row>
    <row r="616" spans="7:14" x14ac:dyDescent="0.25">
      <c r="G616" s="4"/>
      <c r="H616" s="4"/>
      <c r="I616" s="1"/>
      <c r="K616" s="4"/>
      <c r="L616" s="1"/>
      <c r="N616" s="5"/>
    </row>
    <row r="617" spans="7:14" x14ac:dyDescent="0.25">
      <c r="G617" s="4"/>
      <c r="H617" s="4"/>
      <c r="I617" s="1"/>
      <c r="K617" s="4"/>
      <c r="L617" s="1"/>
      <c r="N617" s="5"/>
    </row>
    <row r="618" spans="7:14" x14ac:dyDescent="0.25">
      <c r="G618" s="4"/>
      <c r="H618" s="4"/>
      <c r="I618" s="1"/>
      <c r="K618" s="4"/>
      <c r="L618" s="1"/>
      <c r="N618" s="5"/>
    </row>
    <row r="619" spans="7:14" x14ac:dyDescent="0.25">
      <c r="G619" s="4"/>
      <c r="H619" s="4"/>
      <c r="I619" s="1"/>
      <c r="K619" s="4"/>
      <c r="L619" s="1"/>
      <c r="N619" s="5"/>
    </row>
    <row r="620" spans="7:14" x14ac:dyDescent="0.25">
      <c r="G620" s="4"/>
      <c r="H620" s="4"/>
      <c r="I620" s="1"/>
      <c r="K620" s="4"/>
      <c r="L620" s="1"/>
      <c r="N620" s="5"/>
    </row>
    <row r="621" spans="7:14" x14ac:dyDescent="0.25">
      <c r="G621" s="4"/>
      <c r="H621" s="4"/>
      <c r="I621" s="1"/>
      <c r="K621" s="4"/>
      <c r="L621" s="1"/>
      <c r="N621" s="5"/>
    </row>
    <row r="622" spans="7:14" x14ac:dyDescent="0.25">
      <c r="G622" s="4"/>
      <c r="H622" s="4"/>
      <c r="I622" s="1"/>
      <c r="K622" s="4"/>
      <c r="L622" s="1"/>
      <c r="N622" s="5"/>
    </row>
    <row r="623" spans="7:14" x14ac:dyDescent="0.25">
      <c r="G623" s="4"/>
      <c r="H623" s="4"/>
      <c r="I623" s="1"/>
      <c r="K623" s="4"/>
      <c r="L623" s="1"/>
      <c r="N623" s="5"/>
    </row>
    <row r="624" spans="7:14" x14ac:dyDescent="0.25">
      <c r="G624" s="4"/>
      <c r="H624" s="4"/>
      <c r="I624" s="1"/>
      <c r="K624" s="4"/>
      <c r="L624" s="1"/>
      <c r="N624" s="5"/>
    </row>
    <row r="625" spans="7:14" x14ac:dyDescent="0.25">
      <c r="G625" s="4"/>
      <c r="H625" s="4"/>
      <c r="I625" s="1"/>
      <c r="K625" s="4"/>
      <c r="L625" s="1"/>
      <c r="N625" s="5"/>
    </row>
    <row r="626" spans="7:14" x14ac:dyDescent="0.25">
      <c r="G626" s="4"/>
      <c r="H626" s="4"/>
      <c r="I626" s="1"/>
      <c r="K626" s="4"/>
      <c r="L626" s="1"/>
      <c r="N626" s="5"/>
    </row>
    <row r="627" spans="7:14" x14ac:dyDescent="0.25">
      <c r="G627" s="4"/>
      <c r="H627" s="4"/>
      <c r="I627" s="1"/>
      <c r="K627" s="4"/>
      <c r="L627" s="1"/>
      <c r="N627" s="5"/>
    </row>
    <row r="628" spans="7:14" x14ac:dyDescent="0.25">
      <c r="G628" s="4"/>
      <c r="H628" s="4"/>
      <c r="I628" s="1"/>
      <c r="K628" s="4"/>
      <c r="L628" s="1"/>
      <c r="N628" s="5"/>
    </row>
    <row r="629" spans="7:14" x14ac:dyDescent="0.25">
      <c r="G629" s="4"/>
      <c r="H629" s="4"/>
      <c r="I629" s="1"/>
      <c r="K629" s="4"/>
      <c r="L629" s="1"/>
      <c r="N629" s="5"/>
    </row>
    <row r="630" spans="7:14" x14ac:dyDescent="0.25">
      <c r="G630" s="4"/>
      <c r="H630" s="4"/>
      <c r="I630" s="1"/>
      <c r="K630" s="4"/>
      <c r="L630" s="1"/>
      <c r="N630" s="5"/>
    </row>
    <row r="631" spans="7:14" x14ac:dyDescent="0.25">
      <c r="G631" s="4"/>
      <c r="H631" s="4"/>
      <c r="I631" s="1"/>
      <c r="K631" s="4"/>
      <c r="L631" s="1"/>
      <c r="N631" s="5"/>
    </row>
    <row r="632" spans="7:14" x14ac:dyDescent="0.25">
      <c r="G632" s="4"/>
      <c r="H632" s="4"/>
      <c r="I632" s="1"/>
      <c r="K632" s="4"/>
      <c r="L632" s="1"/>
      <c r="N632" s="5"/>
    </row>
    <row r="633" spans="7:14" x14ac:dyDescent="0.25">
      <c r="G633" s="4"/>
      <c r="H633" s="4"/>
      <c r="I633" s="1"/>
      <c r="K633" s="4"/>
      <c r="L633" s="1"/>
      <c r="N633" s="5"/>
    </row>
    <row r="634" spans="7:14" x14ac:dyDescent="0.25">
      <c r="G634" s="4"/>
      <c r="H634" s="4"/>
      <c r="I634" s="1"/>
      <c r="K634" s="4"/>
      <c r="L634" s="1"/>
      <c r="N634" s="5"/>
    </row>
    <row r="635" spans="7:14" x14ac:dyDescent="0.25">
      <c r="G635" s="4"/>
      <c r="H635" s="4"/>
      <c r="I635" s="1"/>
      <c r="K635" s="4"/>
      <c r="L635" s="1"/>
      <c r="N635" s="5"/>
    </row>
    <row r="636" spans="7:14" x14ac:dyDescent="0.25">
      <c r="G636" s="4"/>
      <c r="H636" s="4"/>
      <c r="I636" s="1"/>
      <c r="K636" s="4"/>
      <c r="L636" s="1"/>
      <c r="N636" s="5"/>
    </row>
    <row r="637" spans="7:14" x14ac:dyDescent="0.25">
      <c r="G637" s="4"/>
      <c r="H637" s="4"/>
      <c r="I637" s="1"/>
      <c r="K637" s="4"/>
      <c r="L637" s="1"/>
      <c r="N637" s="5"/>
    </row>
    <row r="638" spans="7:14" x14ac:dyDescent="0.25">
      <c r="G638" s="4"/>
      <c r="H638" s="4"/>
      <c r="I638" s="1"/>
      <c r="K638" s="4"/>
      <c r="L638" s="1"/>
      <c r="N638" s="5"/>
    </row>
    <row r="639" spans="7:14" x14ac:dyDescent="0.25">
      <c r="G639" s="4"/>
      <c r="H639" s="4"/>
      <c r="I639" s="1"/>
      <c r="K639" s="4"/>
      <c r="L639" s="1"/>
      <c r="N639" s="5"/>
    </row>
    <row r="640" spans="7:14" x14ac:dyDescent="0.25">
      <c r="G640" s="4"/>
      <c r="H640" s="4"/>
      <c r="I640" s="1"/>
      <c r="K640" s="4"/>
      <c r="L640" s="1"/>
      <c r="N640" s="5"/>
    </row>
    <row r="641" spans="7:14" x14ac:dyDescent="0.25">
      <c r="G641" s="4"/>
      <c r="H641" s="4"/>
      <c r="I641" s="1"/>
      <c r="K641" s="4"/>
      <c r="L641" s="1"/>
      <c r="N641" s="5"/>
    </row>
    <row r="642" spans="7:14" x14ac:dyDescent="0.25">
      <c r="G642" s="4"/>
      <c r="H642" s="4"/>
      <c r="I642" s="1"/>
      <c r="K642" s="4"/>
      <c r="L642" s="1"/>
      <c r="N642" s="5"/>
    </row>
    <row r="643" spans="7:14" x14ac:dyDescent="0.25">
      <c r="G643" s="4"/>
      <c r="H643" s="4"/>
      <c r="I643" s="1"/>
      <c r="K643" s="4"/>
      <c r="L643" s="1"/>
      <c r="N643" s="5"/>
    </row>
    <row r="644" spans="7:14" x14ac:dyDescent="0.25">
      <c r="G644" s="4"/>
      <c r="H644" s="4"/>
      <c r="I644" s="1"/>
      <c r="K644" s="4"/>
      <c r="L644" s="1"/>
      <c r="N644" s="5"/>
    </row>
    <row r="645" spans="7:14" x14ac:dyDescent="0.25">
      <c r="G645" s="4"/>
      <c r="H645" s="4"/>
      <c r="I645" s="1"/>
      <c r="K645" s="4"/>
      <c r="L645" s="1"/>
      <c r="N645" s="5"/>
    </row>
    <row r="646" spans="7:14" x14ac:dyDescent="0.25">
      <c r="G646" s="4"/>
      <c r="H646" s="4"/>
      <c r="I646" s="1"/>
      <c r="K646" s="4"/>
      <c r="L646" s="1"/>
      <c r="N646" s="5"/>
    </row>
    <row r="647" spans="7:14" x14ac:dyDescent="0.25">
      <c r="G647" s="4"/>
      <c r="H647" s="4"/>
      <c r="I647" s="1"/>
      <c r="K647" s="4"/>
      <c r="L647" s="1"/>
      <c r="N647" s="5"/>
    </row>
    <row r="648" spans="7:14" x14ac:dyDescent="0.25">
      <c r="G648" s="4"/>
      <c r="H648" s="4"/>
      <c r="I648" s="1"/>
      <c r="K648" s="4"/>
      <c r="L648" s="1"/>
      <c r="N648" s="5"/>
    </row>
    <row r="649" spans="7:14" x14ac:dyDescent="0.25">
      <c r="G649" s="4"/>
      <c r="H649" s="4"/>
      <c r="I649" s="1"/>
      <c r="K649" s="4"/>
      <c r="L649" s="1"/>
      <c r="N649" s="5"/>
    </row>
    <row r="650" spans="7:14" x14ac:dyDescent="0.25">
      <c r="G650" s="4"/>
      <c r="H650" s="4"/>
      <c r="I650" s="1"/>
      <c r="K650" s="4"/>
      <c r="L650" s="1"/>
      <c r="N650" s="5"/>
    </row>
    <row r="651" spans="7:14" x14ac:dyDescent="0.25">
      <c r="G651" s="4"/>
      <c r="H651" s="4"/>
      <c r="I651" s="1"/>
      <c r="K651" s="4"/>
      <c r="L651" s="1"/>
      <c r="N651" s="5"/>
    </row>
    <row r="652" spans="7:14" x14ac:dyDescent="0.25">
      <c r="G652" s="4"/>
      <c r="H652" s="4"/>
      <c r="I652" s="1"/>
      <c r="K652" s="4"/>
      <c r="L652" s="1"/>
      <c r="N652" s="5"/>
    </row>
    <row r="653" spans="7:14" x14ac:dyDescent="0.25">
      <c r="G653" s="4"/>
      <c r="H653" s="4"/>
      <c r="I653" s="1"/>
      <c r="K653" s="4"/>
      <c r="L653" s="1"/>
      <c r="N653" s="5"/>
    </row>
    <row r="654" spans="7:14" x14ac:dyDescent="0.25">
      <c r="G654" s="4"/>
      <c r="H654" s="4"/>
      <c r="I654" s="1"/>
      <c r="K654" s="4"/>
      <c r="L654" s="1"/>
      <c r="N654" s="5"/>
    </row>
    <row r="655" spans="7:14" x14ac:dyDescent="0.25">
      <c r="G655" s="4"/>
      <c r="H655" s="4"/>
      <c r="I655" s="1"/>
      <c r="K655" s="4"/>
      <c r="L655" s="1"/>
      <c r="N655" s="5"/>
    </row>
    <row r="656" spans="7:14" x14ac:dyDescent="0.25">
      <c r="G656" s="4"/>
      <c r="H656" s="4"/>
      <c r="I656" s="1"/>
      <c r="K656" s="4"/>
      <c r="L656" s="1"/>
      <c r="N656" s="5"/>
    </row>
    <row r="657" spans="7:14" x14ac:dyDescent="0.25">
      <c r="G657" s="4"/>
      <c r="H657" s="4"/>
      <c r="I657" s="1"/>
      <c r="K657" s="4"/>
      <c r="L657" s="1"/>
      <c r="N657" s="5"/>
    </row>
    <row r="658" spans="7:14" x14ac:dyDescent="0.25">
      <c r="G658" s="4"/>
      <c r="H658" s="4"/>
      <c r="I658" s="1"/>
      <c r="K658" s="4"/>
      <c r="L658" s="1"/>
      <c r="N658" s="5"/>
    </row>
    <row r="659" spans="7:14" x14ac:dyDescent="0.25">
      <c r="G659" s="4"/>
      <c r="H659" s="4"/>
      <c r="I659" s="1"/>
      <c r="K659" s="4"/>
      <c r="L659" s="1"/>
      <c r="N659" s="5"/>
    </row>
    <row r="660" spans="7:14" x14ac:dyDescent="0.25">
      <c r="G660" s="4"/>
      <c r="H660" s="4"/>
      <c r="I660" s="1"/>
      <c r="K660" s="4"/>
      <c r="L660" s="1"/>
      <c r="N660" s="5"/>
    </row>
    <row r="661" spans="7:14" x14ac:dyDescent="0.25">
      <c r="G661" s="4"/>
      <c r="H661" s="4"/>
      <c r="I661" s="1"/>
      <c r="K661" s="4"/>
      <c r="L661" s="1"/>
      <c r="N661" s="5"/>
    </row>
    <row r="662" spans="7:14" x14ac:dyDescent="0.25">
      <c r="G662" s="4"/>
      <c r="H662" s="4"/>
      <c r="I662" s="1"/>
      <c r="K662" s="4"/>
      <c r="L662" s="1"/>
      <c r="N662" s="5"/>
    </row>
    <row r="663" spans="7:14" x14ac:dyDescent="0.25">
      <c r="G663" s="4"/>
      <c r="H663" s="4"/>
      <c r="I663" s="1"/>
      <c r="K663" s="4"/>
      <c r="L663" s="1"/>
      <c r="N663" s="5"/>
    </row>
    <row r="664" spans="7:14" x14ac:dyDescent="0.25">
      <c r="G664" s="4"/>
      <c r="H664" s="4"/>
      <c r="I664" s="1"/>
      <c r="K664" s="4"/>
      <c r="L664" s="1"/>
      <c r="N664" s="5"/>
    </row>
    <row r="665" spans="7:14" x14ac:dyDescent="0.25">
      <c r="G665" s="4"/>
      <c r="H665" s="4"/>
      <c r="I665" s="1"/>
      <c r="K665" s="4"/>
      <c r="L665" s="1"/>
      <c r="N665" s="5"/>
    </row>
    <row r="666" spans="7:14" x14ac:dyDescent="0.25">
      <c r="G666" s="4"/>
      <c r="H666" s="4"/>
      <c r="I666" s="1"/>
      <c r="K666" s="4"/>
      <c r="L666" s="1"/>
      <c r="N666" s="5"/>
    </row>
    <row r="667" spans="7:14" x14ac:dyDescent="0.25">
      <c r="G667" s="4"/>
      <c r="H667" s="4"/>
      <c r="I667" s="1"/>
      <c r="K667" s="4"/>
      <c r="L667" s="1"/>
      <c r="N667" s="5"/>
    </row>
    <row r="668" spans="7:14" x14ac:dyDescent="0.25">
      <c r="G668" s="4"/>
      <c r="H668" s="4"/>
      <c r="I668" s="1"/>
      <c r="K668" s="4"/>
      <c r="L668" s="1"/>
      <c r="N668" s="5"/>
    </row>
    <row r="669" spans="7:14" x14ac:dyDescent="0.25">
      <c r="G669" s="4"/>
      <c r="H669" s="4"/>
      <c r="I669" s="1"/>
      <c r="K669" s="4"/>
      <c r="L669" s="1"/>
      <c r="N669" s="5"/>
    </row>
    <row r="670" spans="7:14" x14ac:dyDescent="0.25">
      <c r="G670" s="4"/>
      <c r="H670" s="4"/>
      <c r="I670" s="1"/>
      <c r="K670" s="4"/>
      <c r="L670" s="1"/>
      <c r="N670" s="5"/>
    </row>
    <row r="671" spans="7:14" x14ac:dyDescent="0.25">
      <c r="G671" s="4"/>
      <c r="H671" s="4"/>
      <c r="I671" s="1"/>
      <c r="K671" s="4"/>
      <c r="L671" s="1"/>
      <c r="N671" s="5"/>
    </row>
    <row r="672" spans="7:14" x14ac:dyDescent="0.25">
      <c r="G672" s="4"/>
      <c r="H672" s="4"/>
      <c r="I672" s="1"/>
      <c r="K672" s="4"/>
      <c r="L672" s="1"/>
      <c r="N672" s="5"/>
    </row>
    <row r="673" spans="7:14" x14ac:dyDescent="0.25">
      <c r="G673" s="4"/>
      <c r="H673" s="4"/>
      <c r="I673" s="1"/>
      <c r="K673" s="4"/>
      <c r="L673" s="1"/>
      <c r="N673" s="5"/>
    </row>
    <row r="674" spans="7:14" x14ac:dyDescent="0.25">
      <c r="G674" s="4"/>
      <c r="H674" s="4"/>
      <c r="I674" s="1"/>
      <c r="K674" s="4"/>
      <c r="L674" s="1"/>
      <c r="N674" s="5"/>
    </row>
    <row r="675" spans="7:14" x14ac:dyDescent="0.25">
      <c r="G675" s="4"/>
      <c r="H675" s="4"/>
      <c r="I675" s="1"/>
      <c r="K675" s="4"/>
      <c r="L675" s="1"/>
      <c r="N675" s="5"/>
    </row>
    <row r="676" spans="7:14" x14ac:dyDescent="0.25">
      <c r="G676" s="4"/>
      <c r="H676" s="4"/>
      <c r="I676" s="1"/>
      <c r="K676" s="4"/>
      <c r="L676" s="1"/>
      <c r="N676" s="5"/>
    </row>
    <row r="677" spans="7:14" x14ac:dyDescent="0.25">
      <c r="G677" s="4"/>
      <c r="H677" s="4"/>
      <c r="I677" s="1"/>
      <c r="K677" s="4"/>
      <c r="L677" s="1"/>
      <c r="N677" s="5"/>
    </row>
    <row r="678" spans="7:14" x14ac:dyDescent="0.25">
      <c r="G678" s="4"/>
      <c r="H678" s="4"/>
      <c r="I678" s="1"/>
      <c r="K678" s="4"/>
      <c r="L678" s="1"/>
      <c r="N678" s="5"/>
    </row>
    <row r="679" spans="7:14" x14ac:dyDescent="0.25">
      <c r="G679" s="4"/>
      <c r="H679" s="4"/>
      <c r="I679" s="1"/>
      <c r="K679" s="4"/>
      <c r="L679" s="1"/>
      <c r="N679" s="5"/>
    </row>
    <row r="680" spans="7:14" x14ac:dyDescent="0.25">
      <c r="G680" s="4"/>
      <c r="H680" s="4"/>
      <c r="I680" s="1"/>
      <c r="K680" s="4"/>
      <c r="L680" s="1"/>
      <c r="N680" s="5"/>
    </row>
    <row r="681" spans="7:14" x14ac:dyDescent="0.25">
      <c r="G681" s="4"/>
      <c r="H681" s="4"/>
      <c r="I681" s="1"/>
      <c r="K681" s="4"/>
      <c r="L681" s="1"/>
      <c r="N681" s="5"/>
    </row>
    <row r="682" spans="7:14" x14ac:dyDescent="0.25">
      <c r="G682" s="4"/>
      <c r="H682" s="4"/>
      <c r="I682" s="1"/>
      <c r="K682" s="4"/>
      <c r="L682" s="1"/>
      <c r="N682" s="5"/>
    </row>
    <row r="683" spans="7:14" x14ac:dyDescent="0.25">
      <c r="G683" s="4"/>
      <c r="H683" s="4"/>
      <c r="I683" s="1"/>
      <c r="K683" s="4"/>
      <c r="L683" s="1"/>
      <c r="N683" s="5"/>
    </row>
    <row r="684" spans="7:14" x14ac:dyDescent="0.25">
      <c r="G684" s="4"/>
      <c r="H684" s="4"/>
      <c r="I684" s="1"/>
      <c r="K684" s="4"/>
      <c r="L684" s="1"/>
      <c r="N684" s="5"/>
    </row>
    <row r="685" spans="7:14" x14ac:dyDescent="0.25">
      <c r="G685" s="4"/>
      <c r="H685" s="4"/>
      <c r="I685" s="1"/>
      <c r="K685" s="4"/>
      <c r="L685" s="1"/>
      <c r="N685" s="5"/>
    </row>
    <row r="686" spans="7:14" x14ac:dyDescent="0.25">
      <c r="G686" s="4"/>
      <c r="H686" s="4"/>
      <c r="I686" s="1"/>
      <c r="K686" s="4"/>
      <c r="L686" s="1"/>
      <c r="N686" s="5"/>
    </row>
    <row r="687" spans="7:14" x14ac:dyDescent="0.25">
      <c r="G687" s="4"/>
      <c r="H687" s="4"/>
      <c r="I687" s="1"/>
      <c r="K687" s="4"/>
      <c r="L687" s="1"/>
      <c r="N687" s="5"/>
    </row>
    <row r="688" spans="7:14" x14ac:dyDescent="0.25">
      <c r="G688" s="4"/>
      <c r="H688" s="4"/>
      <c r="I688" s="1"/>
      <c r="K688" s="4"/>
      <c r="L688" s="1"/>
      <c r="N688" s="5"/>
    </row>
    <row r="689" spans="7:14" x14ac:dyDescent="0.25">
      <c r="G689" s="4"/>
      <c r="H689" s="4"/>
      <c r="I689" s="1"/>
      <c r="K689" s="4"/>
      <c r="L689" s="1"/>
      <c r="N689" s="5"/>
    </row>
    <row r="690" spans="7:14" x14ac:dyDescent="0.25">
      <c r="G690" s="4"/>
      <c r="H690" s="4"/>
      <c r="I690" s="1"/>
      <c r="K690" s="4"/>
      <c r="L690" s="1"/>
      <c r="N690" s="5"/>
    </row>
    <row r="691" spans="7:14" x14ac:dyDescent="0.25">
      <c r="G691" s="4"/>
      <c r="H691" s="4"/>
      <c r="I691" s="1"/>
      <c r="K691" s="4"/>
      <c r="L691" s="1"/>
      <c r="N691" s="5"/>
    </row>
    <row r="692" spans="7:14" x14ac:dyDescent="0.25">
      <c r="G692" s="4"/>
      <c r="H692" s="4"/>
      <c r="I692" s="1"/>
      <c r="K692" s="4"/>
      <c r="L692" s="1"/>
      <c r="N692" s="5"/>
    </row>
    <row r="693" spans="7:14" x14ac:dyDescent="0.25">
      <c r="G693" s="4"/>
      <c r="H693" s="4"/>
      <c r="I693" s="1"/>
      <c r="K693" s="4"/>
      <c r="L693" s="1"/>
      <c r="N693" s="5"/>
    </row>
    <row r="694" spans="7:14" x14ac:dyDescent="0.25">
      <c r="G694" s="4"/>
      <c r="H694" s="4"/>
      <c r="I694" s="1"/>
      <c r="K694" s="4"/>
      <c r="L694" s="1"/>
      <c r="N694" s="5"/>
    </row>
    <row r="695" spans="7:14" x14ac:dyDescent="0.25">
      <c r="G695" s="4"/>
      <c r="H695" s="4"/>
      <c r="I695" s="1"/>
      <c r="K695" s="4"/>
      <c r="L695" s="1"/>
      <c r="N695" s="5"/>
    </row>
    <row r="696" spans="7:14" x14ac:dyDescent="0.25">
      <c r="G696" s="4"/>
      <c r="H696" s="4"/>
      <c r="I696" s="1"/>
      <c r="K696" s="4"/>
      <c r="L696" s="1"/>
      <c r="N696" s="5"/>
    </row>
    <row r="697" spans="7:14" x14ac:dyDescent="0.25">
      <c r="G697" s="4"/>
      <c r="H697" s="4"/>
      <c r="I697" s="1"/>
      <c r="K697" s="4"/>
      <c r="L697" s="1"/>
      <c r="N697" s="5"/>
    </row>
    <row r="698" spans="7:14" x14ac:dyDescent="0.25">
      <c r="G698" s="4"/>
      <c r="H698" s="4"/>
      <c r="I698" s="1"/>
      <c r="K698" s="4"/>
      <c r="L698" s="1"/>
      <c r="N698" s="5"/>
    </row>
    <row r="699" spans="7:14" x14ac:dyDescent="0.25">
      <c r="G699" s="4"/>
      <c r="H699" s="4"/>
      <c r="I699" s="1"/>
      <c r="K699" s="4"/>
      <c r="L699" s="1"/>
      <c r="N699" s="5"/>
    </row>
    <row r="700" spans="7:14" x14ac:dyDescent="0.25">
      <c r="G700" s="4"/>
      <c r="H700" s="4"/>
      <c r="I700" s="1"/>
      <c r="K700" s="4"/>
      <c r="L700" s="1"/>
      <c r="N700" s="5"/>
    </row>
    <row r="701" spans="7:14" x14ac:dyDescent="0.25">
      <c r="G701" s="4"/>
      <c r="H701" s="4"/>
      <c r="I701" s="1"/>
      <c r="K701" s="4"/>
      <c r="L701" s="1"/>
      <c r="N701" s="5"/>
    </row>
    <row r="702" spans="7:14" x14ac:dyDescent="0.25">
      <c r="G702" s="4"/>
      <c r="H702" s="4"/>
      <c r="I702" s="1"/>
      <c r="K702" s="4"/>
      <c r="L702" s="1"/>
      <c r="N702" s="5"/>
    </row>
    <row r="703" spans="7:14" x14ac:dyDescent="0.25">
      <c r="G703" s="4"/>
      <c r="H703" s="4"/>
      <c r="I703" s="1"/>
      <c r="K703" s="4"/>
      <c r="L703" s="1"/>
      <c r="N703" s="5"/>
    </row>
    <row r="704" spans="7:14" x14ac:dyDescent="0.25">
      <c r="G704" s="4"/>
      <c r="H704" s="4"/>
      <c r="I704" s="1"/>
      <c r="K704" s="4"/>
      <c r="L704" s="1"/>
      <c r="N704" s="5"/>
    </row>
    <row r="705" spans="7:14" x14ac:dyDescent="0.25">
      <c r="G705" s="4"/>
      <c r="H705" s="4"/>
      <c r="I705" s="1"/>
      <c r="K705" s="4"/>
      <c r="L705" s="1"/>
      <c r="N705" s="5"/>
    </row>
    <row r="706" spans="7:14" x14ac:dyDescent="0.25">
      <c r="G706" s="4"/>
      <c r="H706" s="4"/>
      <c r="I706" s="1"/>
      <c r="K706" s="4"/>
      <c r="L706" s="1"/>
      <c r="N706" s="5"/>
    </row>
    <row r="707" spans="7:14" x14ac:dyDescent="0.25">
      <c r="G707" s="4"/>
      <c r="H707" s="4"/>
      <c r="I707" s="1"/>
      <c r="K707" s="4"/>
      <c r="L707" s="1"/>
      <c r="N707" s="5"/>
    </row>
    <row r="708" spans="7:14" x14ac:dyDescent="0.25">
      <c r="G708" s="4"/>
      <c r="H708" s="4"/>
      <c r="I708" s="1"/>
      <c r="K708" s="4"/>
      <c r="L708" s="1"/>
      <c r="N708" s="5"/>
    </row>
    <row r="709" spans="7:14" x14ac:dyDescent="0.25">
      <c r="G709" s="4"/>
      <c r="H709" s="4"/>
      <c r="I709" s="1"/>
      <c r="K709" s="4"/>
      <c r="L709" s="1"/>
      <c r="N709" s="5"/>
    </row>
    <row r="710" spans="7:14" x14ac:dyDescent="0.25">
      <c r="G710" s="4"/>
      <c r="H710" s="4"/>
      <c r="I710" s="1"/>
      <c r="K710" s="4"/>
      <c r="L710" s="1"/>
      <c r="N710" s="5"/>
    </row>
    <row r="711" spans="7:14" x14ac:dyDescent="0.25">
      <c r="G711" s="4"/>
      <c r="H711" s="4"/>
      <c r="I711" s="1"/>
      <c r="K711" s="4"/>
      <c r="L711" s="1"/>
      <c r="N711" s="5"/>
    </row>
    <row r="712" spans="7:14" x14ac:dyDescent="0.25">
      <c r="G712" s="4"/>
      <c r="H712" s="4"/>
      <c r="I712" s="1"/>
      <c r="K712" s="4"/>
      <c r="L712" s="1"/>
      <c r="N712" s="5"/>
    </row>
    <row r="713" spans="7:14" x14ac:dyDescent="0.25">
      <c r="G713" s="4"/>
      <c r="H713" s="4"/>
      <c r="I713" s="1"/>
      <c r="K713" s="4"/>
      <c r="L713" s="1"/>
      <c r="N713" s="5"/>
    </row>
    <row r="714" spans="7:14" x14ac:dyDescent="0.25">
      <c r="G714" s="4"/>
      <c r="H714" s="4"/>
      <c r="I714" s="1"/>
      <c r="K714" s="4"/>
      <c r="L714" s="1"/>
      <c r="N714" s="5"/>
    </row>
    <row r="715" spans="7:14" x14ac:dyDescent="0.25">
      <c r="G715" s="4"/>
      <c r="H715" s="4"/>
      <c r="I715" s="1"/>
      <c r="K715" s="4"/>
      <c r="L715" s="1"/>
      <c r="N715" s="5"/>
    </row>
    <row r="716" spans="7:14" x14ac:dyDescent="0.25">
      <c r="G716" s="4"/>
      <c r="H716" s="4"/>
      <c r="I716" s="1"/>
      <c r="K716" s="4"/>
      <c r="L716" s="1"/>
      <c r="N716" s="5"/>
    </row>
    <row r="717" spans="7:14" x14ac:dyDescent="0.25">
      <c r="G717" s="4"/>
      <c r="H717" s="4"/>
      <c r="I717" s="1"/>
      <c r="K717" s="4"/>
      <c r="L717" s="1"/>
      <c r="N717" s="5"/>
    </row>
    <row r="718" spans="7:14" x14ac:dyDescent="0.25">
      <c r="G718" s="4"/>
      <c r="H718" s="4"/>
      <c r="I718" s="1"/>
      <c r="K718" s="4"/>
      <c r="L718" s="1"/>
      <c r="N718" s="5"/>
    </row>
    <row r="719" spans="7:14" x14ac:dyDescent="0.25">
      <c r="G719" s="4"/>
      <c r="H719" s="4"/>
      <c r="I719" s="1"/>
      <c r="K719" s="4"/>
      <c r="L719" s="1"/>
      <c r="N719" s="5"/>
    </row>
    <row r="720" spans="7:14" x14ac:dyDescent="0.25">
      <c r="G720" s="4"/>
      <c r="H720" s="4"/>
      <c r="I720" s="1"/>
      <c r="K720" s="4"/>
      <c r="L720" s="1"/>
      <c r="N720" s="5"/>
    </row>
    <row r="721" spans="7:14" x14ac:dyDescent="0.25">
      <c r="G721" s="4"/>
      <c r="H721" s="4"/>
      <c r="I721" s="1"/>
      <c r="K721" s="4"/>
      <c r="L721" s="1"/>
      <c r="N721" s="5"/>
    </row>
    <row r="722" spans="7:14" x14ac:dyDescent="0.25">
      <c r="G722" s="4"/>
      <c r="H722" s="4"/>
      <c r="I722" s="1"/>
      <c r="K722" s="4"/>
      <c r="L722" s="1"/>
      <c r="N722" s="5"/>
    </row>
    <row r="723" spans="7:14" x14ac:dyDescent="0.25">
      <c r="G723" s="4"/>
      <c r="H723" s="4"/>
      <c r="I723" s="1"/>
      <c r="K723" s="4"/>
      <c r="L723" s="1"/>
      <c r="N723" s="5"/>
    </row>
    <row r="724" spans="7:14" x14ac:dyDescent="0.25">
      <c r="G724" s="4"/>
      <c r="H724" s="4"/>
      <c r="I724" s="1"/>
      <c r="K724" s="4"/>
      <c r="L724" s="1"/>
      <c r="N724" s="5"/>
    </row>
    <row r="725" spans="7:14" x14ac:dyDescent="0.25">
      <c r="G725" s="4"/>
      <c r="H725" s="4"/>
      <c r="I725" s="1"/>
      <c r="K725" s="4"/>
      <c r="L725" s="1"/>
      <c r="N725" s="5"/>
    </row>
    <row r="726" spans="7:14" x14ac:dyDescent="0.25">
      <c r="G726" s="4"/>
      <c r="H726" s="4"/>
      <c r="I726" s="1"/>
      <c r="K726" s="4"/>
      <c r="L726" s="1"/>
      <c r="N726" s="5"/>
    </row>
    <row r="727" spans="7:14" x14ac:dyDescent="0.25">
      <c r="G727" s="4"/>
      <c r="H727" s="4"/>
      <c r="I727" s="1"/>
      <c r="K727" s="4"/>
      <c r="L727" s="1"/>
      <c r="N727" s="5"/>
    </row>
    <row r="728" spans="7:14" x14ac:dyDescent="0.25">
      <c r="G728" s="4"/>
      <c r="H728" s="4"/>
      <c r="I728" s="1"/>
      <c r="K728" s="4"/>
      <c r="L728" s="1"/>
      <c r="N728" s="5"/>
    </row>
    <row r="729" spans="7:14" x14ac:dyDescent="0.25">
      <c r="G729" s="4"/>
      <c r="H729" s="4"/>
      <c r="I729" s="1"/>
      <c r="K729" s="4"/>
      <c r="L729" s="1"/>
      <c r="N729" s="5"/>
    </row>
    <row r="730" spans="7:14" x14ac:dyDescent="0.25">
      <c r="G730" s="4"/>
      <c r="H730" s="4"/>
      <c r="I730" s="1"/>
      <c r="K730" s="4"/>
      <c r="L730" s="1"/>
      <c r="N730" s="5"/>
    </row>
    <row r="731" spans="7:14" x14ac:dyDescent="0.25">
      <c r="G731" s="4"/>
      <c r="H731" s="4"/>
      <c r="I731" s="1"/>
      <c r="K731" s="4"/>
      <c r="L731" s="1"/>
      <c r="N731" s="5"/>
    </row>
    <row r="732" spans="7:14" x14ac:dyDescent="0.25">
      <c r="G732" s="4"/>
      <c r="H732" s="4"/>
      <c r="I732" s="1"/>
      <c r="K732" s="4"/>
      <c r="L732" s="1"/>
      <c r="N732" s="5"/>
    </row>
    <row r="733" spans="7:14" x14ac:dyDescent="0.25">
      <c r="G733" s="4"/>
      <c r="H733" s="4"/>
      <c r="I733" s="1"/>
      <c r="K733" s="4"/>
      <c r="L733" s="1"/>
      <c r="N733" s="5"/>
    </row>
    <row r="734" spans="7:14" x14ac:dyDescent="0.25">
      <c r="G734" s="4"/>
      <c r="H734" s="4"/>
      <c r="I734" s="1"/>
      <c r="K734" s="4"/>
      <c r="L734" s="1"/>
      <c r="N734" s="5"/>
    </row>
    <row r="735" spans="7:14" x14ac:dyDescent="0.25">
      <c r="G735" s="4"/>
      <c r="H735" s="4"/>
      <c r="I735" s="1"/>
      <c r="K735" s="4"/>
      <c r="L735" s="1"/>
      <c r="N735" s="5"/>
    </row>
    <row r="736" spans="7:14" x14ac:dyDescent="0.25">
      <c r="G736" s="4"/>
      <c r="H736" s="4"/>
      <c r="I736" s="1"/>
      <c r="K736" s="4"/>
      <c r="L736" s="1"/>
      <c r="N736" s="5"/>
    </row>
    <row r="737" spans="7:14" x14ac:dyDescent="0.25">
      <c r="G737" s="4"/>
      <c r="H737" s="4"/>
      <c r="I737" s="1"/>
      <c r="K737" s="4"/>
      <c r="L737" s="1"/>
      <c r="N737" s="5"/>
    </row>
    <row r="738" spans="7:14" x14ac:dyDescent="0.25">
      <c r="G738" s="4"/>
      <c r="H738" s="4"/>
      <c r="I738" s="1"/>
      <c r="K738" s="4"/>
      <c r="L738" s="1"/>
      <c r="N738" s="5"/>
    </row>
    <row r="739" spans="7:14" x14ac:dyDescent="0.25">
      <c r="G739" s="4"/>
      <c r="H739" s="4"/>
      <c r="I739" s="1"/>
      <c r="K739" s="4"/>
      <c r="L739" s="1"/>
      <c r="N739" s="5"/>
    </row>
    <row r="740" spans="7:14" x14ac:dyDescent="0.25">
      <c r="G740" s="4"/>
      <c r="H740" s="4"/>
      <c r="I740" s="1"/>
      <c r="K740" s="4"/>
      <c r="L740" s="1"/>
      <c r="N740" s="5"/>
    </row>
    <row r="741" spans="7:14" x14ac:dyDescent="0.25">
      <c r="G741" s="4"/>
      <c r="H741" s="4"/>
      <c r="I741" s="1"/>
      <c r="K741" s="4"/>
      <c r="L741" s="1"/>
      <c r="N741" s="5"/>
    </row>
    <row r="742" spans="7:14" x14ac:dyDescent="0.25">
      <c r="G742" s="4"/>
      <c r="H742" s="4"/>
      <c r="I742" s="1"/>
      <c r="K742" s="4"/>
      <c r="L742" s="1"/>
      <c r="N742" s="5"/>
    </row>
    <row r="743" spans="7:14" x14ac:dyDescent="0.25">
      <c r="G743" s="4"/>
      <c r="H743" s="4"/>
      <c r="I743" s="1"/>
      <c r="K743" s="4"/>
      <c r="L743" s="1"/>
      <c r="N743" s="5"/>
    </row>
    <row r="744" spans="7:14" x14ac:dyDescent="0.25">
      <c r="G744" s="4"/>
      <c r="H744" s="4"/>
      <c r="I744" s="1"/>
      <c r="K744" s="4"/>
      <c r="L744" s="1"/>
      <c r="N744" s="5"/>
    </row>
    <row r="745" spans="7:14" x14ac:dyDescent="0.25">
      <c r="G745" s="4"/>
      <c r="H745" s="4"/>
      <c r="I745" s="1"/>
      <c r="K745" s="4"/>
      <c r="L745" s="1"/>
      <c r="N745" s="5"/>
    </row>
    <row r="746" spans="7:14" x14ac:dyDescent="0.25">
      <c r="G746" s="4"/>
      <c r="H746" s="4"/>
      <c r="I746" s="1"/>
      <c r="K746" s="4"/>
      <c r="L746" s="1"/>
      <c r="N746" s="5"/>
    </row>
    <row r="747" spans="7:14" x14ac:dyDescent="0.25">
      <c r="G747" s="4"/>
      <c r="H747" s="4"/>
      <c r="I747" s="1"/>
      <c r="K747" s="4"/>
      <c r="L747" s="1"/>
      <c r="N747" s="5"/>
    </row>
    <row r="748" spans="7:14" x14ac:dyDescent="0.25">
      <c r="G748" s="4"/>
      <c r="H748" s="4"/>
      <c r="I748" s="1"/>
      <c r="K748" s="4"/>
      <c r="L748" s="1"/>
      <c r="N748" s="5"/>
    </row>
    <row r="749" spans="7:14" x14ac:dyDescent="0.25">
      <c r="G749" s="4"/>
      <c r="H749" s="4"/>
      <c r="I749" s="1"/>
      <c r="K749" s="4"/>
      <c r="L749" s="1"/>
      <c r="N749" s="5"/>
    </row>
    <row r="750" spans="7:14" x14ac:dyDescent="0.25">
      <c r="G750" s="4"/>
      <c r="H750" s="4"/>
      <c r="I750" s="1"/>
      <c r="K750" s="4"/>
      <c r="L750" s="1"/>
      <c r="N750" s="5"/>
    </row>
    <row r="751" spans="7:14" x14ac:dyDescent="0.25">
      <c r="G751" s="4"/>
      <c r="H751" s="4"/>
      <c r="I751" s="1"/>
      <c r="K751" s="4"/>
      <c r="L751" s="1"/>
      <c r="N751" s="5"/>
    </row>
    <row r="752" spans="7:14" x14ac:dyDescent="0.25">
      <c r="G752" s="4"/>
      <c r="H752" s="4"/>
      <c r="I752" s="1"/>
      <c r="K752" s="4"/>
      <c r="L752" s="1"/>
      <c r="N752" s="5"/>
    </row>
    <row r="753" spans="7:14" x14ac:dyDescent="0.25">
      <c r="G753" s="4"/>
      <c r="H753" s="4"/>
      <c r="I753" s="1"/>
      <c r="K753" s="4"/>
      <c r="L753" s="1"/>
      <c r="N753" s="5"/>
    </row>
    <row r="754" spans="7:14" x14ac:dyDescent="0.25">
      <c r="G754" s="4"/>
      <c r="H754" s="4"/>
      <c r="I754" s="1"/>
      <c r="K754" s="4"/>
      <c r="L754" s="1"/>
      <c r="N754" s="5"/>
    </row>
    <row r="755" spans="7:14" x14ac:dyDescent="0.25">
      <c r="G755" s="4"/>
      <c r="H755" s="4"/>
      <c r="I755" s="1"/>
      <c r="K755" s="4"/>
      <c r="L755" s="1"/>
      <c r="N755" s="5"/>
    </row>
    <row r="756" spans="7:14" x14ac:dyDescent="0.25">
      <c r="G756" s="4"/>
      <c r="H756" s="4"/>
      <c r="I756" s="1"/>
      <c r="K756" s="4"/>
      <c r="L756" s="1"/>
      <c r="N756" s="5"/>
    </row>
    <row r="757" spans="7:14" x14ac:dyDescent="0.25">
      <c r="G757" s="4"/>
      <c r="H757" s="4"/>
      <c r="I757" s="1"/>
      <c r="K757" s="4"/>
      <c r="L757" s="1"/>
      <c r="N757" s="5"/>
    </row>
    <row r="758" spans="7:14" x14ac:dyDescent="0.25">
      <c r="G758" s="4"/>
      <c r="H758" s="4"/>
      <c r="I758" s="1"/>
      <c r="K758" s="4"/>
      <c r="L758" s="1"/>
      <c r="N758" s="5"/>
    </row>
    <row r="759" spans="7:14" x14ac:dyDescent="0.25">
      <c r="G759" s="4"/>
      <c r="H759" s="4"/>
      <c r="I759" s="1"/>
      <c r="K759" s="4"/>
      <c r="L759" s="1"/>
      <c r="N759" s="5"/>
    </row>
    <row r="760" spans="7:14" x14ac:dyDescent="0.25">
      <c r="G760" s="4"/>
      <c r="H760" s="4"/>
      <c r="I760" s="1"/>
      <c r="K760" s="4"/>
      <c r="L760" s="1"/>
      <c r="N760" s="5"/>
    </row>
    <row r="761" spans="7:14" x14ac:dyDescent="0.25">
      <c r="G761" s="4"/>
      <c r="H761" s="4"/>
      <c r="I761" s="1"/>
      <c r="K761" s="4"/>
      <c r="L761" s="1"/>
      <c r="N761" s="5"/>
    </row>
    <row r="762" spans="7:14" x14ac:dyDescent="0.25">
      <c r="G762" s="4"/>
      <c r="H762" s="4"/>
      <c r="I762" s="1"/>
      <c r="K762" s="4"/>
      <c r="L762" s="1"/>
      <c r="N762" s="5"/>
    </row>
    <row r="763" spans="7:14" x14ac:dyDescent="0.25">
      <c r="G763" s="4"/>
      <c r="H763" s="4"/>
      <c r="I763" s="1"/>
      <c r="K763" s="4"/>
      <c r="L763" s="1"/>
      <c r="N763" s="5"/>
    </row>
    <row r="764" spans="7:14" x14ac:dyDescent="0.25">
      <c r="G764" s="4"/>
      <c r="H764" s="4"/>
      <c r="I764" s="1"/>
      <c r="K764" s="4"/>
      <c r="L764" s="1"/>
      <c r="N764" s="5"/>
    </row>
    <row r="765" spans="7:14" x14ac:dyDescent="0.25">
      <c r="G765" s="4"/>
      <c r="H765" s="4"/>
      <c r="I765" s="1"/>
      <c r="K765" s="4"/>
      <c r="L765" s="1"/>
      <c r="N765" s="5"/>
    </row>
    <row r="766" spans="7:14" x14ac:dyDescent="0.25">
      <c r="G766" s="4"/>
      <c r="H766" s="4"/>
      <c r="I766" s="1"/>
      <c r="K766" s="4"/>
      <c r="L766" s="1"/>
      <c r="N766" s="5"/>
    </row>
    <row r="767" spans="7:14" x14ac:dyDescent="0.25">
      <c r="G767" s="4"/>
      <c r="H767" s="4"/>
      <c r="I767" s="1"/>
      <c r="K767" s="4"/>
      <c r="L767" s="1"/>
      <c r="N767" s="5"/>
    </row>
    <row r="768" spans="7:14" x14ac:dyDescent="0.25">
      <c r="G768" s="4"/>
      <c r="H768" s="4"/>
      <c r="I768" s="1"/>
      <c r="K768" s="4"/>
      <c r="L768" s="1"/>
      <c r="N768" s="5"/>
    </row>
    <row r="769" spans="7:14" x14ac:dyDescent="0.25">
      <c r="G769" s="4"/>
      <c r="H769" s="4"/>
      <c r="I769" s="1"/>
      <c r="K769" s="4"/>
      <c r="L769" s="1"/>
      <c r="N769" s="5"/>
    </row>
    <row r="770" spans="7:14" x14ac:dyDescent="0.25">
      <c r="G770" s="4"/>
      <c r="H770" s="4"/>
      <c r="I770" s="1"/>
      <c r="K770" s="4"/>
      <c r="L770" s="1"/>
      <c r="N770" s="5"/>
    </row>
    <row r="771" spans="7:14" x14ac:dyDescent="0.25">
      <c r="G771" s="4"/>
      <c r="H771" s="4"/>
      <c r="I771" s="1"/>
      <c r="K771" s="4"/>
      <c r="L771" s="1"/>
      <c r="N771" s="5"/>
    </row>
    <row r="772" spans="7:14" x14ac:dyDescent="0.25">
      <c r="G772" s="4"/>
      <c r="H772" s="4"/>
      <c r="I772" s="1"/>
      <c r="K772" s="4"/>
      <c r="L772" s="1"/>
      <c r="N772" s="5"/>
    </row>
    <row r="773" spans="7:14" x14ac:dyDescent="0.25">
      <c r="G773" s="4"/>
      <c r="H773" s="4"/>
      <c r="I773" s="1"/>
      <c r="K773" s="4"/>
      <c r="L773" s="1"/>
      <c r="N773" s="5"/>
    </row>
    <row r="774" spans="7:14" x14ac:dyDescent="0.25">
      <c r="G774" s="4"/>
      <c r="H774" s="4"/>
      <c r="I774" s="1"/>
      <c r="K774" s="4"/>
      <c r="L774" s="1"/>
      <c r="N774" s="5"/>
    </row>
    <row r="775" spans="7:14" x14ac:dyDescent="0.25">
      <c r="G775" s="4"/>
      <c r="H775" s="4"/>
      <c r="I775" s="1"/>
      <c r="K775" s="4"/>
      <c r="L775" s="1"/>
      <c r="N775" s="5"/>
    </row>
    <row r="776" spans="7:14" x14ac:dyDescent="0.25">
      <c r="G776" s="4"/>
      <c r="H776" s="4"/>
      <c r="I776" s="1"/>
      <c r="K776" s="4"/>
      <c r="L776" s="1"/>
      <c r="N776" s="5"/>
    </row>
    <row r="777" spans="7:14" x14ac:dyDescent="0.25">
      <c r="G777" s="4"/>
      <c r="H777" s="4"/>
      <c r="I777" s="1"/>
      <c r="K777" s="4"/>
      <c r="L777" s="1"/>
      <c r="N777" s="5"/>
    </row>
    <row r="778" spans="7:14" x14ac:dyDescent="0.25">
      <c r="G778" s="4"/>
      <c r="H778" s="4"/>
      <c r="I778" s="1"/>
      <c r="K778" s="4"/>
      <c r="L778" s="1"/>
      <c r="N778" s="5"/>
    </row>
    <row r="779" spans="7:14" x14ac:dyDescent="0.25">
      <c r="G779" s="4"/>
      <c r="H779" s="4"/>
      <c r="I779" s="1"/>
      <c r="K779" s="4"/>
      <c r="L779" s="1"/>
      <c r="N779" s="5"/>
    </row>
    <row r="780" spans="7:14" x14ac:dyDescent="0.25">
      <c r="G780" s="4"/>
      <c r="H780" s="4"/>
      <c r="I780" s="1"/>
      <c r="K780" s="4"/>
      <c r="L780" s="1"/>
      <c r="N780" s="5"/>
    </row>
    <row r="781" spans="7:14" x14ac:dyDescent="0.25">
      <c r="G781" s="4"/>
      <c r="H781" s="4"/>
      <c r="I781" s="1"/>
      <c r="K781" s="4"/>
      <c r="L781" s="1"/>
      <c r="N781" s="5"/>
    </row>
    <row r="782" spans="7:14" x14ac:dyDescent="0.25">
      <c r="G782" s="4"/>
      <c r="H782" s="4"/>
      <c r="I782" s="1"/>
      <c r="K782" s="4"/>
      <c r="L782" s="1"/>
      <c r="N782" s="5"/>
    </row>
    <row r="783" spans="7:14" x14ac:dyDescent="0.25">
      <c r="G783" s="4"/>
      <c r="H783" s="4"/>
      <c r="I783" s="1"/>
      <c r="K783" s="4"/>
      <c r="L783" s="1"/>
      <c r="N783" s="5"/>
    </row>
    <row r="784" spans="7:14" x14ac:dyDescent="0.25">
      <c r="G784" s="4"/>
      <c r="H784" s="4"/>
      <c r="I784" s="1"/>
      <c r="K784" s="4"/>
      <c r="L784" s="1"/>
      <c r="N784" s="5"/>
    </row>
    <row r="785" spans="7:14" x14ac:dyDescent="0.25">
      <c r="G785" s="4"/>
      <c r="H785" s="4"/>
      <c r="I785" s="1"/>
      <c r="K785" s="4"/>
      <c r="L785" s="1"/>
      <c r="N785" s="5"/>
    </row>
    <row r="786" spans="7:14" x14ac:dyDescent="0.25">
      <c r="G786" s="4"/>
      <c r="H786" s="4"/>
      <c r="I786" s="1"/>
      <c r="K786" s="4"/>
      <c r="L786" s="1"/>
      <c r="N786" s="5"/>
    </row>
    <row r="787" spans="7:14" x14ac:dyDescent="0.25">
      <c r="G787" s="4"/>
      <c r="H787" s="4"/>
      <c r="I787" s="1"/>
      <c r="K787" s="4"/>
      <c r="L787" s="1"/>
      <c r="N787" s="5"/>
    </row>
    <row r="788" spans="7:14" x14ac:dyDescent="0.25">
      <c r="G788" s="4"/>
      <c r="H788" s="4"/>
      <c r="I788" s="1"/>
      <c r="K788" s="4"/>
      <c r="L788" s="1"/>
      <c r="N788" s="5"/>
    </row>
    <row r="789" spans="7:14" x14ac:dyDescent="0.25">
      <c r="G789" s="4"/>
      <c r="H789" s="4"/>
      <c r="I789" s="1"/>
      <c r="K789" s="4"/>
      <c r="L789" s="1"/>
      <c r="N789" s="5"/>
    </row>
    <row r="790" spans="7:14" x14ac:dyDescent="0.25">
      <c r="G790" s="4"/>
      <c r="H790" s="4"/>
      <c r="I790" s="1"/>
      <c r="K790" s="4"/>
      <c r="L790" s="1"/>
      <c r="N790" s="5"/>
    </row>
    <row r="791" spans="7:14" x14ac:dyDescent="0.25">
      <c r="G791" s="4"/>
      <c r="H791" s="4"/>
      <c r="I791" s="1"/>
      <c r="K791" s="4"/>
      <c r="L791" s="1"/>
      <c r="N791" s="5"/>
    </row>
    <row r="792" spans="7:14" x14ac:dyDescent="0.25">
      <c r="G792" s="4"/>
      <c r="H792" s="4"/>
      <c r="I792" s="1"/>
      <c r="K792" s="4"/>
      <c r="L792" s="1"/>
      <c r="N792" s="5"/>
    </row>
    <row r="793" spans="7:14" x14ac:dyDescent="0.25">
      <c r="G793" s="4"/>
      <c r="H793" s="4"/>
      <c r="I793" s="1"/>
      <c r="K793" s="4"/>
      <c r="L793" s="1"/>
      <c r="N793" s="5"/>
    </row>
    <row r="794" spans="7:14" x14ac:dyDescent="0.25">
      <c r="G794" s="4"/>
      <c r="H794" s="4"/>
      <c r="I794" s="1"/>
      <c r="K794" s="4"/>
      <c r="L794" s="1"/>
      <c r="N794" s="5"/>
    </row>
    <row r="795" spans="7:14" x14ac:dyDescent="0.25">
      <c r="G795" s="4"/>
      <c r="H795" s="4"/>
      <c r="I795" s="1"/>
      <c r="K795" s="4"/>
      <c r="L795" s="1"/>
      <c r="N795" s="5"/>
    </row>
    <row r="796" spans="7:14" x14ac:dyDescent="0.25">
      <c r="G796" s="4"/>
      <c r="H796" s="4"/>
      <c r="I796" s="1"/>
      <c r="K796" s="4"/>
      <c r="L796" s="1"/>
      <c r="N796" s="5"/>
    </row>
    <row r="797" spans="7:14" x14ac:dyDescent="0.25">
      <c r="G797" s="4"/>
      <c r="H797" s="4"/>
      <c r="I797" s="1"/>
      <c r="K797" s="4"/>
      <c r="L797" s="1"/>
      <c r="N797" s="5"/>
    </row>
    <row r="798" spans="7:14" x14ac:dyDescent="0.25">
      <c r="G798" s="4"/>
      <c r="H798" s="4"/>
      <c r="I798" s="1"/>
      <c r="K798" s="4"/>
      <c r="L798" s="1"/>
      <c r="N798" s="5"/>
    </row>
    <row r="799" spans="7:14" x14ac:dyDescent="0.25">
      <c r="G799" s="4"/>
      <c r="H799" s="4"/>
      <c r="I799" s="1"/>
      <c r="K799" s="4"/>
      <c r="L799" s="1"/>
      <c r="N799" s="5"/>
    </row>
    <row r="800" spans="7:14" x14ac:dyDescent="0.25">
      <c r="G800" s="4"/>
      <c r="H800" s="4"/>
      <c r="I800" s="1"/>
      <c r="K800" s="4"/>
      <c r="L800" s="1"/>
      <c r="N800" s="5"/>
    </row>
    <row r="801" spans="7:14" x14ac:dyDescent="0.25">
      <c r="G801" s="4"/>
      <c r="H801" s="4"/>
      <c r="I801" s="1"/>
      <c r="K801" s="4"/>
      <c r="L801" s="1"/>
      <c r="N801" s="5"/>
    </row>
    <row r="802" spans="7:14" x14ac:dyDescent="0.25">
      <c r="G802" s="4"/>
      <c r="H802" s="4"/>
      <c r="I802" s="1"/>
      <c r="K802" s="4"/>
      <c r="L802" s="1"/>
      <c r="N802" s="5"/>
    </row>
    <row r="803" spans="7:14" x14ac:dyDescent="0.25">
      <c r="G803" s="4"/>
      <c r="H803" s="4"/>
      <c r="I803" s="1"/>
      <c r="K803" s="4"/>
      <c r="L803" s="1"/>
      <c r="N803" s="5"/>
    </row>
    <row r="804" spans="7:14" x14ac:dyDescent="0.25">
      <c r="G804" s="4"/>
      <c r="H804" s="4"/>
      <c r="I804" s="1"/>
      <c r="K804" s="4"/>
      <c r="L804" s="1"/>
      <c r="N804" s="5"/>
    </row>
    <row r="805" spans="7:14" x14ac:dyDescent="0.25">
      <c r="G805" s="4"/>
      <c r="H805" s="4"/>
      <c r="I805" s="1"/>
      <c r="K805" s="4"/>
      <c r="L805" s="1"/>
      <c r="N805" s="5"/>
    </row>
    <row r="806" spans="7:14" x14ac:dyDescent="0.25">
      <c r="G806" s="4"/>
      <c r="H806" s="4"/>
      <c r="I806" s="1"/>
      <c r="K806" s="4"/>
      <c r="L806" s="1"/>
      <c r="N806" s="5"/>
    </row>
    <row r="807" spans="7:14" x14ac:dyDescent="0.25">
      <c r="G807" s="4"/>
      <c r="H807" s="4"/>
      <c r="I807" s="1"/>
      <c r="K807" s="4"/>
      <c r="L807" s="1"/>
      <c r="N807" s="5"/>
    </row>
    <row r="808" spans="7:14" x14ac:dyDescent="0.25">
      <c r="G808" s="4"/>
      <c r="H808" s="4"/>
      <c r="I808" s="1"/>
      <c r="K808" s="4"/>
      <c r="L808" s="1"/>
      <c r="N808" s="5"/>
    </row>
    <row r="809" spans="7:14" x14ac:dyDescent="0.25">
      <c r="G809" s="4"/>
      <c r="H809" s="4"/>
      <c r="I809" s="1"/>
      <c r="K809" s="4"/>
      <c r="L809" s="1"/>
      <c r="N809" s="5"/>
    </row>
    <row r="810" spans="7:14" x14ac:dyDescent="0.25">
      <c r="G810" s="4"/>
      <c r="H810" s="4"/>
      <c r="I810" s="1"/>
      <c r="K810" s="4"/>
      <c r="L810" s="1"/>
      <c r="N810" s="5"/>
    </row>
    <row r="811" spans="7:14" x14ac:dyDescent="0.25">
      <c r="G811" s="4"/>
      <c r="H811" s="4"/>
      <c r="I811" s="1"/>
      <c r="K811" s="4"/>
      <c r="L811" s="1"/>
      <c r="N811" s="5"/>
    </row>
    <row r="812" spans="7:14" x14ac:dyDescent="0.25">
      <c r="G812" s="4"/>
      <c r="H812" s="4"/>
      <c r="I812" s="1"/>
      <c r="K812" s="4"/>
      <c r="L812" s="1"/>
      <c r="N812" s="5"/>
    </row>
    <row r="813" spans="7:14" x14ac:dyDescent="0.25">
      <c r="G813" s="4"/>
      <c r="H813" s="4"/>
      <c r="I813" s="1"/>
      <c r="K813" s="4"/>
      <c r="L813" s="1"/>
      <c r="N813" s="5"/>
    </row>
    <row r="814" spans="7:14" x14ac:dyDescent="0.25">
      <c r="G814" s="4"/>
      <c r="H814" s="4"/>
      <c r="I814" s="1"/>
      <c r="K814" s="4"/>
      <c r="L814" s="1"/>
      <c r="N814" s="5"/>
    </row>
    <row r="815" spans="7:14" x14ac:dyDescent="0.25">
      <c r="G815" s="4"/>
      <c r="H815" s="4"/>
      <c r="I815" s="1"/>
      <c r="K815" s="4"/>
      <c r="L815" s="1"/>
      <c r="N815" s="5"/>
    </row>
    <row r="816" spans="7:14" x14ac:dyDescent="0.25">
      <c r="G816" s="4"/>
      <c r="H816" s="4"/>
      <c r="I816" s="1"/>
      <c r="K816" s="4"/>
      <c r="L816" s="1"/>
      <c r="N816" s="5"/>
    </row>
    <row r="817" spans="7:14" x14ac:dyDescent="0.25">
      <c r="G817" s="4"/>
      <c r="H817" s="4"/>
      <c r="I817" s="1"/>
      <c r="K817" s="4"/>
      <c r="L817" s="1"/>
      <c r="N817" s="5"/>
    </row>
    <row r="818" spans="7:14" x14ac:dyDescent="0.25">
      <c r="G818" s="4"/>
      <c r="H818" s="4"/>
      <c r="I818" s="1"/>
      <c r="K818" s="4"/>
      <c r="L818" s="1"/>
      <c r="N818" s="5"/>
    </row>
    <row r="819" spans="7:14" x14ac:dyDescent="0.25">
      <c r="G819" s="4"/>
      <c r="H819" s="4"/>
      <c r="I819" s="1"/>
      <c r="K819" s="4"/>
      <c r="L819" s="1"/>
      <c r="N819" s="5"/>
    </row>
    <row r="820" spans="7:14" x14ac:dyDescent="0.25">
      <c r="G820" s="4"/>
      <c r="H820" s="4"/>
      <c r="I820" s="1"/>
      <c r="K820" s="4"/>
      <c r="L820" s="1"/>
      <c r="N820" s="5"/>
    </row>
    <row r="821" spans="7:14" x14ac:dyDescent="0.25">
      <c r="G821" s="4"/>
      <c r="H821" s="4"/>
      <c r="I821" s="1"/>
      <c r="K821" s="4"/>
      <c r="L821" s="1"/>
      <c r="N821" s="5"/>
    </row>
    <row r="822" spans="7:14" x14ac:dyDescent="0.25">
      <c r="G822" s="4"/>
      <c r="H822" s="4"/>
      <c r="I822" s="1"/>
      <c r="K822" s="4"/>
      <c r="L822" s="1"/>
      <c r="N822" s="5"/>
    </row>
    <row r="823" spans="7:14" x14ac:dyDescent="0.25">
      <c r="G823" s="4"/>
      <c r="H823" s="4"/>
      <c r="I823" s="1"/>
      <c r="K823" s="4"/>
      <c r="L823" s="1"/>
      <c r="N823" s="5"/>
    </row>
    <row r="824" spans="7:14" x14ac:dyDescent="0.25">
      <c r="G824" s="4"/>
      <c r="H824" s="4"/>
      <c r="I824" s="1"/>
      <c r="K824" s="4"/>
      <c r="L824" s="1"/>
      <c r="N824" s="5"/>
    </row>
    <row r="825" spans="7:14" x14ac:dyDescent="0.25">
      <c r="G825" s="4"/>
      <c r="H825" s="4"/>
      <c r="I825" s="1"/>
      <c r="K825" s="4"/>
      <c r="L825" s="1"/>
      <c r="N825" s="5"/>
    </row>
    <row r="826" spans="7:14" x14ac:dyDescent="0.25">
      <c r="G826" s="4"/>
      <c r="H826" s="4"/>
      <c r="I826" s="1"/>
      <c r="K826" s="4"/>
      <c r="L826" s="1"/>
      <c r="N826" s="5"/>
    </row>
    <row r="827" spans="7:14" x14ac:dyDescent="0.25">
      <c r="G827" s="4"/>
      <c r="H827" s="4"/>
      <c r="I827" s="1"/>
      <c r="K827" s="4"/>
      <c r="L827" s="1"/>
      <c r="N827" s="5"/>
    </row>
    <row r="828" spans="7:14" x14ac:dyDescent="0.25">
      <c r="G828" s="4"/>
      <c r="H828" s="4"/>
      <c r="I828" s="1"/>
      <c r="K828" s="4"/>
      <c r="L828" s="1"/>
      <c r="N828" s="5"/>
    </row>
    <row r="829" spans="7:14" x14ac:dyDescent="0.25">
      <c r="G829" s="4"/>
      <c r="H829" s="4"/>
      <c r="I829" s="1"/>
      <c r="K829" s="4"/>
      <c r="L829" s="1"/>
      <c r="N829" s="5"/>
    </row>
    <row r="830" spans="7:14" x14ac:dyDescent="0.25">
      <c r="G830" s="4"/>
      <c r="H830" s="4"/>
      <c r="I830" s="1"/>
      <c r="K830" s="4"/>
      <c r="L830" s="1"/>
      <c r="N830" s="5"/>
    </row>
    <row r="831" spans="7:14" x14ac:dyDescent="0.25">
      <c r="G831" s="4"/>
      <c r="H831" s="4"/>
      <c r="I831" s="1"/>
      <c r="K831" s="4"/>
      <c r="L831" s="1"/>
      <c r="N831" s="5"/>
    </row>
    <row r="832" spans="7:14" x14ac:dyDescent="0.25">
      <c r="G832" s="4"/>
      <c r="H832" s="4"/>
      <c r="I832" s="1"/>
      <c r="K832" s="4"/>
      <c r="L832" s="1"/>
      <c r="N832" s="5"/>
    </row>
    <row r="833" spans="7:14" x14ac:dyDescent="0.25">
      <c r="G833" s="4"/>
      <c r="H833" s="4"/>
      <c r="I833" s="1"/>
      <c r="K833" s="4"/>
      <c r="L833" s="1"/>
      <c r="N833" s="5"/>
    </row>
    <row r="834" spans="7:14" x14ac:dyDescent="0.25">
      <c r="G834" s="4"/>
      <c r="H834" s="4"/>
      <c r="I834" s="1"/>
      <c r="K834" s="4"/>
      <c r="L834" s="1"/>
      <c r="N834" s="5"/>
    </row>
    <row r="835" spans="7:14" x14ac:dyDescent="0.25">
      <c r="G835" s="4"/>
      <c r="H835" s="4"/>
      <c r="I835" s="1"/>
      <c r="K835" s="4"/>
      <c r="L835" s="1"/>
      <c r="N835" s="5"/>
    </row>
    <row r="836" spans="7:14" x14ac:dyDescent="0.25">
      <c r="G836" s="4"/>
      <c r="H836" s="4"/>
      <c r="I836" s="1"/>
      <c r="K836" s="4"/>
      <c r="L836" s="1"/>
      <c r="N836" s="5"/>
    </row>
    <row r="837" spans="7:14" x14ac:dyDescent="0.25">
      <c r="G837" s="4"/>
      <c r="H837" s="4"/>
      <c r="I837" s="1"/>
      <c r="K837" s="4"/>
      <c r="L837" s="1"/>
      <c r="N837" s="5"/>
    </row>
    <row r="838" spans="7:14" x14ac:dyDescent="0.25">
      <c r="G838" s="4"/>
      <c r="H838" s="4"/>
      <c r="I838" s="1"/>
      <c r="K838" s="4"/>
      <c r="L838" s="1"/>
      <c r="N838" s="5"/>
    </row>
    <row r="839" spans="7:14" x14ac:dyDescent="0.25">
      <c r="G839" s="4"/>
      <c r="H839" s="4"/>
      <c r="I839" s="1"/>
      <c r="K839" s="4"/>
      <c r="L839" s="1"/>
      <c r="N839" s="5"/>
    </row>
    <row r="840" spans="7:14" x14ac:dyDescent="0.25">
      <c r="G840" s="4"/>
      <c r="H840" s="4"/>
      <c r="I840" s="1"/>
      <c r="K840" s="4"/>
      <c r="L840" s="1"/>
      <c r="N840" s="5"/>
    </row>
    <row r="841" spans="7:14" x14ac:dyDescent="0.25">
      <c r="G841" s="4"/>
      <c r="H841" s="4"/>
      <c r="I841" s="1"/>
      <c r="K841" s="4"/>
      <c r="L841" s="1"/>
      <c r="N841" s="5"/>
    </row>
    <row r="842" spans="7:14" x14ac:dyDescent="0.25">
      <c r="G842" s="4"/>
      <c r="H842" s="4"/>
      <c r="I842" s="1"/>
      <c r="K842" s="4"/>
      <c r="L842" s="1"/>
      <c r="N842" s="5"/>
    </row>
    <row r="843" spans="7:14" x14ac:dyDescent="0.25">
      <c r="G843" s="4"/>
      <c r="H843" s="4"/>
      <c r="I843" s="1"/>
      <c r="K843" s="4"/>
      <c r="L843" s="1"/>
      <c r="N843" s="5"/>
    </row>
    <row r="844" spans="7:14" x14ac:dyDescent="0.25">
      <c r="G844" s="4"/>
      <c r="H844" s="4"/>
      <c r="I844" s="1"/>
      <c r="K844" s="4"/>
      <c r="L844" s="1"/>
      <c r="N844" s="5"/>
    </row>
    <row r="845" spans="7:14" x14ac:dyDescent="0.25">
      <c r="G845" s="4"/>
      <c r="H845" s="4"/>
      <c r="I845" s="1"/>
      <c r="K845" s="4"/>
      <c r="L845" s="1"/>
      <c r="N845" s="5"/>
    </row>
    <row r="846" spans="7:14" x14ac:dyDescent="0.25">
      <c r="G846" s="4"/>
      <c r="H846" s="4"/>
      <c r="I846" s="1"/>
      <c r="K846" s="4"/>
      <c r="L846" s="1"/>
      <c r="N846" s="5"/>
    </row>
    <row r="847" spans="7:14" x14ac:dyDescent="0.25">
      <c r="G847" s="4"/>
      <c r="H847" s="4"/>
      <c r="I847" s="1"/>
      <c r="K847" s="4"/>
      <c r="L847" s="1"/>
      <c r="N847" s="5"/>
    </row>
    <row r="848" spans="7:14" x14ac:dyDescent="0.25">
      <c r="G848" s="4"/>
      <c r="H848" s="4"/>
      <c r="I848" s="1"/>
      <c r="K848" s="4"/>
      <c r="L848" s="1"/>
      <c r="N848" s="5"/>
    </row>
    <row r="849" spans="7:14" x14ac:dyDescent="0.25">
      <c r="G849" s="4"/>
      <c r="H849" s="4"/>
      <c r="I849" s="1"/>
      <c r="K849" s="4"/>
      <c r="L849" s="1"/>
      <c r="N849" s="5"/>
    </row>
    <row r="850" spans="7:14" x14ac:dyDescent="0.25">
      <c r="G850" s="4"/>
      <c r="H850" s="4"/>
      <c r="I850" s="1"/>
      <c r="K850" s="4"/>
      <c r="L850" s="1"/>
      <c r="N850" s="5"/>
    </row>
    <row r="851" spans="7:14" x14ac:dyDescent="0.25">
      <c r="G851" s="4"/>
      <c r="H851" s="4"/>
      <c r="I851" s="1"/>
      <c r="K851" s="4"/>
      <c r="L851" s="1"/>
      <c r="N851" s="5"/>
    </row>
    <row r="852" spans="7:14" x14ac:dyDescent="0.25">
      <c r="G852" s="4"/>
      <c r="H852" s="4"/>
      <c r="I852" s="1"/>
      <c r="K852" s="4"/>
      <c r="L852" s="1"/>
      <c r="N852" s="5"/>
    </row>
    <row r="853" spans="7:14" x14ac:dyDescent="0.25">
      <c r="G853" s="4"/>
      <c r="H853" s="4"/>
      <c r="I853" s="1"/>
      <c r="K853" s="4"/>
      <c r="L853" s="1"/>
      <c r="N853" s="5"/>
    </row>
    <row r="854" spans="7:14" x14ac:dyDescent="0.25">
      <c r="G854" s="4"/>
      <c r="H854" s="4"/>
      <c r="I854" s="1"/>
      <c r="K854" s="4"/>
      <c r="L854" s="1"/>
      <c r="N854" s="5"/>
    </row>
    <row r="855" spans="7:14" x14ac:dyDescent="0.25">
      <c r="G855" s="4"/>
      <c r="H855" s="4"/>
      <c r="I855" s="1"/>
      <c r="K855" s="4"/>
      <c r="L855" s="1"/>
      <c r="N855" s="5"/>
    </row>
    <row r="856" spans="7:14" x14ac:dyDescent="0.25">
      <c r="G856" s="4"/>
      <c r="H856" s="4"/>
      <c r="I856" s="1"/>
      <c r="K856" s="4"/>
      <c r="L856" s="1"/>
      <c r="N856" s="5"/>
    </row>
    <row r="857" spans="7:14" x14ac:dyDescent="0.25">
      <c r="G857" s="4"/>
      <c r="H857" s="4"/>
      <c r="I857" s="1"/>
      <c r="K857" s="4"/>
      <c r="L857" s="1"/>
      <c r="N857" s="5"/>
    </row>
    <row r="858" spans="7:14" x14ac:dyDescent="0.25">
      <c r="G858" s="4"/>
      <c r="H858" s="4"/>
      <c r="I858" s="1"/>
      <c r="K858" s="4"/>
      <c r="L858" s="1"/>
      <c r="N858" s="5"/>
    </row>
    <row r="859" spans="7:14" x14ac:dyDescent="0.25">
      <c r="G859" s="4"/>
      <c r="H859" s="4"/>
      <c r="I859" s="1"/>
      <c r="K859" s="4"/>
      <c r="L859" s="1"/>
      <c r="N859" s="5"/>
    </row>
    <row r="860" spans="7:14" x14ac:dyDescent="0.25">
      <c r="G860" s="4"/>
      <c r="H860" s="4"/>
      <c r="I860" s="1"/>
      <c r="K860" s="4"/>
      <c r="L860" s="1"/>
      <c r="N860" s="5"/>
    </row>
    <row r="861" spans="7:14" x14ac:dyDescent="0.25">
      <c r="G861" s="4"/>
      <c r="H861" s="4"/>
      <c r="I861" s="1"/>
      <c r="K861" s="4"/>
      <c r="L861" s="1"/>
      <c r="N861" s="5"/>
    </row>
    <row r="862" spans="7:14" x14ac:dyDescent="0.25">
      <c r="G862" s="4"/>
      <c r="H862" s="4"/>
      <c r="I862" s="1"/>
      <c r="K862" s="4"/>
      <c r="L862" s="1"/>
      <c r="N862" s="5"/>
    </row>
    <row r="863" spans="7:14" x14ac:dyDescent="0.25">
      <c r="G863" s="4"/>
      <c r="H863" s="4"/>
      <c r="I863" s="1"/>
      <c r="K863" s="4"/>
      <c r="L863" s="1"/>
      <c r="N863" s="5"/>
    </row>
    <row r="864" spans="7:14" x14ac:dyDescent="0.25">
      <c r="G864" s="4"/>
      <c r="H864" s="4"/>
      <c r="I864" s="1"/>
      <c r="K864" s="4"/>
      <c r="L864" s="1"/>
      <c r="N864" s="5"/>
    </row>
    <row r="865" spans="7:14" x14ac:dyDescent="0.25">
      <c r="G865" s="4"/>
      <c r="H865" s="4"/>
      <c r="I865" s="1"/>
      <c r="K865" s="4"/>
      <c r="L865" s="1"/>
      <c r="N865" s="5"/>
    </row>
    <row r="866" spans="7:14" x14ac:dyDescent="0.25">
      <c r="G866" s="4"/>
      <c r="H866" s="4"/>
      <c r="I866" s="1"/>
      <c r="K866" s="4"/>
      <c r="L866" s="1"/>
      <c r="N866" s="5"/>
    </row>
    <row r="867" spans="7:14" x14ac:dyDescent="0.25">
      <c r="G867" s="4"/>
      <c r="H867" s="4"/>
      <c r="I867" s="1"/>
      <c r="K867" s="4"/>
      <c r="L867" s="1"/>
      <c r="N867" s="5"/>
    </row>
    <row r="868" spans="7:14" x14ac:dyDescent="0.25">
      <c r="G868" s="4"/>
      <c r="H868" s="4"/>
      <c r="I868" s="1"/>
      <c r="K868" s="4"/>
      <c r="L868" s="1"/>
      <c r="N868" s="5"/>
    </row>
    <row r="869" spans="7:14" x14ac:dyDescent="0.25">
      <c r="G869" s="4"/>
      <c r="H869" s="4"/>
      <c r="I869" s="1"/>
      <c r="K869" s="4"/>
      <c r="L869" s="1"/>
      <c r="N869" s="5"/>
    </row>
    <row r="870" spans="7:14" x14ac:dyDescent="0.25">
      <c r="G870" s="4"/>
      <c r="H870" s="4"/>
      <c r="I870" s="1"/>
      <c r="K870" s="4"/>
      <c r="L870" s="1"/>
      <c r="N870" s="5"/>
    </row>
    <row r="871" spans="7:14" x14ac:dyDescent="0.25">
      <c r="G871" s="4"/>
      <c r="H871" s="4"/>
      <c r="I871" s="1"/>
      <c r="K871" s="4"/>
      <c r="L871" s="1"/>
      <c r="N871" s="5"/>
    </row>
    <row r="872" spans="7:14" x14ac:dyDescent="0.25">
      <c r="G872" s="4"/>
      <c r="H872" s="4"/>
      <c r="I872" s="1"/>
      <c r="K872" s="4"/>
      <c r="L872" s="1"/>
      <c r="N872" s="5"/>
    </row>
    <row r="873" spans="7:14" x14ac:dyDescent="0.25">
      <c r="G873" s="4"/>
      <c r="H873" s="4"/>
      <c r="I873" s="1"/>
      <c r="K873" s="4"/>
      <c r="L873" s="1"/>
      <c r="N873" s="5"/>
    </row>
    <row r="874" spans="7:14" x14ac:dyDescent="0.25">
      <c r="G874" s="4"/>
      <c r="H874" s="4"/>
      <c r="I874" s="1"/>
      <c r="K874" s="4"/>
      <c r="L874" s="1"/>
      <c r="N874" s="5"/>
    </row>
    <row r="875" spans="7:14" x14ac:dyDescent="0.25">
      <c r="G875" s="4"/>
      <c r="H875" s="4"/>
      <c r="I875" s="1"/>
      <c r="K875" s="4"/>
      <c r="L875" s="1"/>
      <c r="N875" s="5"/>
    </row>
    <row r="876" spans="7:14" x14ac:dyDescent="0.25">
      <c r="G876" s="4"/>
      <c r="H876" s="4"/>
      <c r="I876" s="1"/>
      <c r="K876" s="4"/>
      <c r="L876" s="1"/>
      <c r="N876" s="5"/>
    </row>
    <row r="877" spans="7:14" x14ac:dyDescent="0.25">
      <c r="G877" s="4"/>
      <c r="H877" s="4"/>
      <c r="I877" s="1"/>
      <c r="K877" s="4"/>
      <c r="L877" s="1"/>
      <c r="N877" s="5"/>
    </row>
    <row r="878" spans="7:14" x14ac:dyDescent="0.25">
      <c r="G878" s="4"/>
      <c r="H878" s="4"/>
      <c r="I878" s="1"/>
      <c r="K878" s="4"/>
      <c r="L878" s="1"/>
      <c r="N878" s="5"/>
    </row>
    <row r="879" spans="7:14" x14ac:dyDescent="0.25">
      <c r="G879" s="4"/>
      <c r="H879" s="4"/>
      <c r="I879" s="1"/>
      <c r="K879" s="4"/>
      <c r="L879" s="1"/>
      <c r="N879" s="5"/>
    </row>
    <row r="880" spans="7:14" x14ac:dyDescent="0.25">
      <c r="G880" s="4"/>
      <c r="H880" s="4"/>
      <c r="I880" s="1"/>
      <c r="K880" s="4"/>
      <c r="L880" s="1"/>
      <c r="N880" s="5"/>
    </row>
    <row r="881" spans="7:14" x14ac:dyDescent="0.25">
      <c r="G881" s="4"/>
      <c r="H881" s="4"/>
      <c r="I881" s="1"/>
      <c r="K881" s="4"/>
      <c r="L881" s="1"/>
      <c r="N881" s="5"/>
    </row>
    <row r="882" spans="7:14" x14ac:dyDescent="0.25">
      <c r="G882" s="4"/>
      <c r="H882" s="4"/>
      <c r="I882" s="1"/>
      <c r="K882" s="4"/>
      <c r="L882" s="1"/>
      <c r="N882" s="5"/>
    </row>
    <row r="883" spans="7:14" x14ac:dyDescent="0.25">
      <c r="G883" s="4"/>
      <c r="H883" s="4"/>
      <c r="I883" s="1"/>
      <c r="K883" s="4"/>
      <c r="L883" s="1"/>
      <c r="N883" s="5"/>
    </row>
    <row r="884" spans="7:14" x14ac:dyDescent="0.25">
      <c r="G884" s="4"/>
      <c r="H884" s="4"/>
      <c r="I884" s="1"/>
      <c r="K884" s="4"/>
      <c r="L884" s="1"/>
      <c r="N884" s="5"/>
    </row>
    <row r="885" spans="7:14" x14ac:dyDescent="0.25">
      <c r="G885" s="4"/>
      <c r="H885" s="4"/>
      <c r="I885" s="1"/>
      <c r="K885" s="4"/>
      <c r="L885" s="1"/>
      <c r="N885" s="5"/>
    </row>
    <row r="886" spans="7:14" x14ac:dyDescent="0.25">
      <c r="G886" s="4"/>
      <c r="H886" s="4"/>
      <c r="I886" s="1"/>
      <c r="K886" s="4"/>
      <c r="L886" s="1"/>
      <c r="N886" s="5"/>
    </row>
    <row r="887" spans="7:14" x14ac:dyDescent="0.25">
      <c r="G887" s="4"/>
      <c r="H887" s="4"/>
      <c r="I887" s="1"/>
      <c r="K887" s="4"/>
      <c r="L887" s="1"/>
      <c r="N887" s="5"/>
    </row>
    <row r="888" spans="7:14" x14ac:dyDescent="0.25">
      <c r="G888" s="4"/>
      <c r="H888" s="4"/>
      <c r="I888" s="1"/>
      <c r="K888" s="4"/>
      <c r="L888" s="1"/>
      <c r="N888" s="5"/>
    </row>
    <row r="889" spans="7:14" x14ac:dyDescent="0.25">
      <c r="G889" s="4"/>
      <c r="H889" s="4"/>
      <c r="I889" s="1"/>
      <c r="K889" s="4"/>
      <c r="L889" s="1"/>
      <c r="N889" s="5"/>
    </row>
    <row r="890" spans="7:14" x14ac:dyDescent="0.25">
      <c r="G890" s="4"/>
      <c r="H890" s="4"/>
      <c r="I890" s="1"/>
      <c r="K890" s="4"/>
      <c r="L890" s="1"/>
      <c r="N890" s="5"/>
    </row>
    <row r="891" spans="7:14" x14ac:dyDescent="0.25">
      <c r="G891" s="4"/>
      <c r="H891" s="4"/>
      <c r="I891" s="1"/>
      <c r="K891" s="4"/>
      <c r="L891" s="1"/>
      <c r="N891" s="5"/>
    </row>
    <row r="892" spans="7:14" x14ac:dyDescent="0.25">
      <c r="G892" s="4"/>
      <c r="H892" s="4"/>
      <c r="I892" s="1"/>
      <c r="K892" s="4"/>
      <c r="L892" s="1"/>
      <c r="N892" s="5"/>
    </row>
    <row r="893" spans="7:14" x14ac:dyDescent="0.25">
      <c r="G893" s="4"/>
      <c r="H893" s="4"/>
      <c r="I893" s="1"/>
      <c r="K893" s="4"/>
      <c r="L893" s="1"/>
      <c r="N893" s="5"/>
    </row>
    <row r="894" spans="7:14" x14ac:dyDescent="0.25">
      <c r="G894" s="4"/>
      <c r="H894" s="4"/>
      <c r="I894" s="1"/>
      <c r="K894" s="4"/>
      <c r="L894" s="1"/>
      <c r="N894" s="5"/>
    </row>
    <row r="895" spans="7:14" x14ac:dyDescent="0.25">
      <c r="G895" s="4"/>
      <c r="H895" s="4"/>
      <c r="I895" s="1"/>
      <c r="K895" s="4"/>
      <c r="L895" s="1"/>
      <c r="N895" s="5"/>
    </row>
    <row r="896" spans="7:14" x14ac:dyDescent="0.25">
      <c r="G896" s="4"/>
      <c r="H896" s="4"/>
      <c r="I896" s="1"/>
      <c r="K896" s="4"/>
      <c r="L896" s="1"/>
      <c r="N896" s="5"/>
    </row>
    <row r="897" spans="7:14" x14ac:dyDescent="0.25">
      <c r="G897" s="4"/>
      <c r="H897" s="4"/>
      <c r="I897" s="1"/>
      <c r="K897" s="4"/>
      <c r="L897" s="1"/>
      <c r="N897" s="5"/>
    </row>
    <row r="898" spans="7:14" x14ac:dyDescent="0.25">
      <c r="G898" s="4"/>
      <c r="H898" s="4"/>
      <c r="I898" s="1"/>
      <c r="K898" s="4"/>
      <c r="L898" s="1"/>
      <c r="N898" s="5"/>
    </row>
    <row r="899" spans="7:14" x14ac:dyDescent="0.25">
      <c r="G899" s="4"/>
      <c r="H899" s="4"/>
      <c r="I899" s="1"/>
      <c r="K899" s="4"/>
      <c r="L899" s="1"/>
      <c r="N899" s="5"/>
    </row>
    <row r="900" spans="7:14" x14ac:dyDescent="0.25">
      <c r="G900" s="4"/>
      <c r="H900" s="4"/>
      <c r="I900" s="1"/>
      <c r="K900" s="4"/>
      <c r="L900" s="1"/>
      <c r="N900" s="5"/>
    </row>
    <row r="901" spans="7:14" x14ac:dyDescent="0.25">
      <c r="G901" s="4"/>
      <c r="H901" s="4"/>
      <c r="I901" s="1"/>
      <c r="K901" s="4"/>
      <c r="L901" s="1"/>
      <c r="N901" s="5"/>
    </row>
    <row r="902" spans="7:14" x14ac:dyDescent="0.25">
      <c r="G902" s="4"/>
      <c r="H902" s="4"/>
      <c r="I902" s="1"/>
      <c r="K902" s="4"/>
      <c r="L902" s="1"/>
      <c r="N902" s="5"/>
    </row>
    <row r="903" spans="7:14" x14ac:dyDescent="0.25">
      <c r="G903" s="4"/>
      <c r="H903" s="4"/>
      <c r="I903" s="1"/>
      <c r="K903" s="4"/>
      <c r="L903" s="1"/>
      <c r="N903" s="5"/>
    </row>
    <row r="904" spans="7:14" x14ac:dyDescent="0.25">
      <c r="G904" s="4"/>
      <c r="H904" s="4"/>
      <c r="I904" s="1"/>
      <c r="K904" s="4"/>
      <c r="L904" s="1"/>
      <c r="N904" s="5"/>
    </row>
    <row r="905" spans="7:14" x14ac:dyDescent="0.25">
      <c r="G905" s="4"/>
      <c r="H905" s="4"/>
      <c r="I905" s="1"/>
      <c r="K905" s="4"/>
      <c r="L905" s="1"/>
      <c r="N905" s="5"/>
    </row>
    <row r="906" spans="7:14" x14ac:dyDescent="0.25">
      <c r="G906" s="4"/>
      <c r="H906" s="4"/>
      <c r="I906" s="1"/>
      <c r="K906" s="4"/>
      <c r="L906" s="1"/>
      <c r="N906" s="5"/>
    </row>
    <row r="907" spans="7:14" x14ac:dyDescent="0.25">
      <c r="G907" s="4"/>
      <c r="H907" s="4"/>
      <c r="I907" s="1"/>
      <c r="K907" s="4"/>
      <c r="L907" s="1"/>
      <c r="N907" s="5"/>
    </row>
    <row r="908" spans="7:14" x14ac:dyDescent="0.25">
      <c r="G908" s="4"/>
      <c r="H908" s="4"/>
      <c r="I908" s="1"/>
      <c r="K908" s="4"/>
      <c r="L908" s="1"/>
      <c r="N908" s="5"/>
    </row>
    <row r="909" spans="7:14" x14ac:dyDescent="0.25">
      <c r="G909" s="4"/>
      <c r="H909" s="4"/>
      <c r="I909" s="1"/>
      <c r="K909" s="4"/>
      <c r="L909" s="1"/>
      <c r="N909" s="5"/>
    </row>
    <row r="910" spans="7:14" x14ac:dyDescent="0.25">
      <c r="G910" s="4"/>
      <c r="H910" s="4"/>
      <c r="I910" s="1"/>
      <c r="K910" s="4"/>
      <c r="L910" s="1"/>
      <c r="N910" s="5"/>
    </row>
    <row r="911" spans="7:14" x14ac:dyDescent="0.25">
      <c r="G911" s="4"/>
      <c r="H911" s="4"/>
      <c r="I911" s="1"/>
      <c r="K911" s="4"/>
      <c r="L911" s="1"/>
      <c r="N911" s="5"/>
    </row>
    <row r="912" spans="7:14" x14ac:dyDescent="0.25">
      <c r="G912" s="4"/>
      <c r="H912" s="4"/>
      <c r="I912" s="1"/>
      <c r="K912" s="4"/>
      <c r="L912" s="1"/>
      <c r="N912" s="5"/>
    </row>
    <row r="913" spans="7:14" x14ac:dyDescent="0.25">
      <c r="G913" s="4"/>
      <c r="H913" s="4"/>
      <c r="I913" s="1"/>
      <c r="K913" s="4"/>
      <c r="L913" s="1"/>
      <c r="N913" s="5"/>
    </row>
    <row r="914" spans="7:14" x14ac:dyDescent="0.25">
      <c r="G914" s="4"/>
      <c r="H914" s="4"/>
      <c r="I914" s="1"/>
      <c r="K914" s="4"/>
      <c r="L914" s="1"/>
      <c r="N914" s="5"/>
    </row>
    <row r="915" spans="7:14" x14ac:dyDescent="0.25">
      <c r="G915" s="4"/>
      <c r="H915" s="4"/>
      <c r="I915" s="1"/>
      <c r="K915" s="4"/>
      <c r="L915" s="1"/>
      <c r="N915" s="5"/>
    </row>
    <row r="916" spans="7:14" x14ac:dyDescent="0.25">
      <c r="G916" s="4"/>
      <c r="H916" s="4"/>
      <c r="I916" s="1"/>
      <c r="K916" s="4"/>
      <c r="L916" s="1"/>
      <c r="N916" s="5"/>
    </row>
    <row r="917" spans="7:14" x14ac:dyDescent="0.25">
      <c r="G917" s="4"/>
      <c r="H917" s="4"/>
      <c r="I917" s="1"/>
      <c r="K917" s="4"/>
      <c r="L917" s="1"/>
      <c r="N917" s="5"/>
    </row>
    <row r="918" spans="7:14" x14ac:dyDescent="0.25">
      <c r="G918" s="4"/>
      <c r="H918" s="4"/>
      <c r="I918" s="1"/>
      <c r="K918" s="4"/>
      <c r="L918" s="1"/>
      <c r="N918" s="5"/>
    </row>
    <row r="919" spans="7:14" x14ac:dyDescent="0.25">
      <c r="G919" s="4"/>
      <c r="H919" s="4"/>
      <c r="I919" s="1"/>
      <c r="K919" s="4"/>
      <c r="L919" s="1"/>
      <c r="N919" s="5"/>
    </row>
    <row r="920" spans="7:14" x14ac:dyDescent="0.25">
      <c r="G920" s="4"/>
      <c r="H920" s="4"/>
      <c r="I920" s="1"/>
      <c r="K920" s="4"/>
      <c r="L920" s="1"/>
      <c r="N920" s="5"/>
    </row>
    <row r="921" spans="7:14" x14ac:dyDescent="0.25">
      <c r="G921" s="4"/>
      <c r="H921" s="4"/>
      <c r="I921" s="1"/>
      <c r="K921" s="4"/>
      <c r="L921" s="1"/>
      <c r="N921" s="5"/>
    </row>
    <row r="922" spans="7:14" x14ac:dyDescent="0.25">
      <c r="G922" s="4"/>
      <c r="H922" s="4"/>
      <c r="I922" s="1"/>
      <c r="K922" s="4"/>
      <c r="L922" s="1"/>
      <c r="N922" s="5"/>
    </row>
    <row r="923" spans="7:14" x14ac:dyDescent="0.25">
      <c r="G923" s="4"/>
      <c r="H923" s="4"/>
      <c r="I923" s="1"/>
      <c r="K923" s="4"/>
      <c r="L923" s="1"/>
      <c r="N923" s="5"/>
    </row>
    <row r="924" spans="7:14" x14ac:dyDescent="0.25">
      <c r="G924" s="4"/>
      <c r="H924" s="4"/>
      <c r="I924" s="1"/>
      <c r="K924" s="4"/>
      <c r="L924" s="1"/>
      <c r="N924" s="5"/>
    </row>
    <row r="925" spans="7:14" x14ac:dyDescent="0.25">
      <c r="G925" s="4"/>
      <c r="H925" s="4"/>
      <c r="I925" s="1"/>
      <c r="K925" s="4"/>
      <c r="L925" s="1"/>
      <c r="N925" s="5"/>
    </row>
    <row r="926" spans="7:14" x14ac:dyDescent="0.25">
      <c r="G926" s="4"/>
      <c r="H926" s="4"/>
      <c r="I926" s="1"/>
      <c r="K926" s="4"/>
      <c r="L926" s="1"/>
      <c r="N926" s="5"/>
    </row>
    <row r="927" spans="7:14" x14ac:dyDescent="0.25">
      <c r="G927" s="4"/>
      <c r="H927" s="4"/>
      <c r="I927" s="1"/>
      <c r="K927" s="4"/>
      <c r="L927" s="1"/>
      <c r="N927" s="5"/>
    </row>
    <row r="928" spans="7:14" x14ac:dyDescent="0.25">
      <c r="G928" s="4"/>
      <c r="H928" s="4"/>
      <c r="I928" s="1"/>
      <c r="K928" s="4"/>
      <c r="L928" s="1"/>
      <c r="N928" s="5"/>
    </row>
    <row r="929" spans="7:14" x14ac:dyDescent="0.25">
      <c r="G929" s="4"/>
      <c r="H929" s="4"/>
      <c r="I929" s="1"/>
      <c r="K929" s="4"/>
      <c r="L929" s="1"/>
      <c r="N929" s="5"/>
    </row>
    <row r="930" spans="7:14" x14ac:dyDescent="0.25">
      <c r="G930" s="4"/>
      <c r="H930" s="4"/>
      <c r="I930" s="1"/>
      <c r="K930" s="4"/>
      <c r="L930" s="1"/>
      <c r="N930" s="5"/>
    </row>
    <row r="931" spans="7:14" x14ac:dyDescent="0.25">
      <c r="G931" s="4"/>
      <c r="H931" s="4"/>
      <c r="I931" s="1"/>
      <c r="K931" s="4"/>
      <c r="L931" s="1"/>
      <c r="N931" s="5"/>
    </row>
    <row r="932" spans="7:14" x14ac:dyDescent="0.25">
      <c r="G932" s="4"/>
      <c r="H932" s="4"/>
      <c r="I932" s="1"/>
      <c r="K932" s="4"/>
      <c r="L932" s="1"/>
      <c r="N932" s="5"/>
    </row>
    <row r="933" spans="7:14" x14ac:dyDescent="0.25">
      <c r="G933" s="4"/>
      <c r="H933" s="4"/>
      <c r="I933" s="1"/>
      <c r="K933" s="4"/>
      <c r="L933" s="1"/>
      <c r="N933" s="5"/>
    </row>
    <row r="934" spans="7:14" x14ac:dyDescent="0.25">
      <c r="G934" s="4"/>
      <c r="H934" s="4"/>
      <c r="I934" s="1"/>
      <c r="K934" s="4"/>
      <c r="L934" s="1"/>
      <c r="N934" s="5"/>
    </row>
    <row r="935" spans="7:14" x14ac:dyDescent="0.25">
      <c r="G935" s="4"/>
      <c r="H935" s="4"/>
      <c r="I935" s="1"/>
      <c r="K935" s="4"/>
      <c r="L935" s="1"/>
      <c r="N935" s="5"/>
    </row>
    <row r="936" spans="7:14" x14ac:dyDescent="0.25">
      <c r="G936" s="4"/>
      <c r="H936" s="4"/>
      <c r="I936" s="1"/>
      <c r="K936" s="4"/>
      <c r="L936" s="1"/>
      <c r="N936" s="5"/>
    </row>
    <row r="937" spans="7:14" x14ac:dyDescent="0.25">
      <c r="G937" s="4"/>
      <c r="H937" s="4"/>
      <c r="I937" s="1"/>
      <c r="K937" s="4"/>
      <c r="L937" s="1"/>
      <c r="N937" s="5"/>
    </row>
    <row r="938" spans="7:14" x14ac:dyDescent="0.25">
      <c r="G938" s="4"/>
      <c r="H938" s="4"/>
      <c r="I938" s="1"/>
      <c r="K938" s="4"/>
      <c r="L938" s="1"/>
      <c r="N938" s="5"/>
    </row>
    <row r="939" spans="7:14" x14ac:dyDescent="0.25">
      <c r="G939" s="4"/>
      <c r="H939" s="4"/>
      <c r="I939" s="1"/>
      <c r="K939" s="4"/>
      <c r="L939" s="1"/>
      <c r="N939" s="5"/>
    </row>
    <row r="940" spans="7:14" x14ac:dyDescent="0.25">
      <c r="G940" s="4"/>
      <c r="H940" s="4"/>
      <c r="I940" s="1"/>
      <c r="K940" s="4"/>
      <c r="L940" s="1"/>
      <c r="N940" s="5"/>
    </row>
    <row r="941" spans="7:14" x14ac:dyDescent="0.25">
      <c r="G941" s="4"/>
      <c r="H941" s="4"/>
      <c r="I941" s="1"/>
      <c r="K941" s="4"/>
      <c r="L941" s="1"/>
      <c r="N941" s="5"/>
    </row>
    <row r="942" spans="7:14" x14ac:dyDescent="0.25">
      <c r="G942" s="4"/>
      <c r="H942" s="4"/>
      <c r="I942" s="1"/>
      <c r="K942" s="4"/>
      <c r="L942" s="1"/>
      <c r="N942" s="5"/>
    </row>
    <row r="943" spans="7:14" x14ac:dyDescent="0.25">
      <c r="G943" s="4"/>
      <c r="H943" s="4"/>
      <c r="I943" s="1"/>
      <c r="K943" s="4"/>
      <c r="L943" s="1"/>
      <c r="N943" s="5"/>
    </row>
    <row r="944" spans="7:14" x14ac:dyDescent="0.25">
      <c r="G944" s="4"/>
      <c r="H944" s="4"/>
      <c r="I944" s="1"/>
      <c r="K944" s="4"/>
      <c r="L944" s="1"/>
      <c r="N944" s="5"/>
    </row>
    <row r="945" spans="7:14" x14ac:dyDescent="0.25">
      <c r="G945" s="4"/>
      <c r="H945" s="4"/>
      <c r="I945" s="1"/>
      <c r="K945" s="4"/>
      <c r="L945" s="1"/>
      <c r="N945" s="5"/>
    </row>
    <row r="946" spans="7:14" x14ac:dyDescent="0.25">
      <c r="G946" s="4"/>
      <c r="H946" s="4"/>
      <c r="I946" s="1"/>
      <c r="K946" s="4"/>
      <c r="L946" s="1"/>
      <c r="N946" s="5"/>
    </row>
    <row r="947" spans="7:14" x14ac:dyDescent="0.25">
      <c r="G947" s="4"/>
      <c r="H947" s="4"/>
      <c r="I947" s="1"/>
      <c r="K947" s="4"/>
      <c r="L947" s="1"/>
      <c r="N947" s="5"/>
    </row>
    <row r="948" spans="7:14" x14ac:dyDescent="0.25">
      <c r="G948" s="4"/>
      <c r="H948" s="4"/>
      <c r="I948" s="1"/>
      <c r="K948" s="4"/>
      <c r="L948" s="1"/>
      <c r="N948" s="5"/>
    </row>
    <row r="949" spans="7:14" x14ac:dyDescent="0.25">
      <c r="G949" s="4"/>
      <c r="H949" s="4"/>
      <c r="I949" s="1"/>
      <c r="K949" s="4"/>
      <c r="L949" s="1"/>
      <c r="N949" s="5"/>
    </row>
    <row r="950" spans="7:14" x14ac:dyDescent="0.25">
      <c r="G950" s="4"/>
      <c r="H950" s="4"/>
      <c r="I950" s="1"/>
      <c r="K950" s="4"/>
      <c r="L950" s="1"/>
      <c r="N950" s="5"/>
    </row>
    <row r="951" spans="7:14" x14ac:dyDescent="0.25">
      <c r="G951" s="4"/>
      <c r="H951" s="4"/>
      <c r="I951" s="1"/>
      <c r="K951" s="4"/>
      <c r="L951" s="1"/>
      <c r="N951" s="5"/>
    </row>
    <row r="952" spans="7:14" x14ac:dyDescent="0.25">
      <c r="G952" s="4"/>
      <c r="H952" s="4"/>
      <c r="I952" s="1"/>
      <c r="K952" s="4"/>
      <c r="L952" s="1"/>
      <c r="N952" s="5"/>
    </row>
    <row r="953" spans="7:14" x14ac:dyDescent="0.25">
      <c r="G953" s="4"/>
      <c r="H953" s="4"/>
      <c r="I953" s="1"/>
      <c r="K953" s="4"/>
      <c r="L953" s="1"/>
      <c r="N953" s="5"/>
    </row>
    <row r="954" spans="7:14" x14ac:dyDescent="0.25">
      <c r="G954" s="4"/>
      <c r="H954" s="4"/>
      <c r="I954" s="1"/>
      <c r="K954" s="4"/>
      <c r="L954" s="1"/>
      <c r="N954" s="5"/>
    </row>
    <row r="955" spans="7:14" x14ac:dyDescent="0.25">
      <c r="G955" s="4"/>
      <c r="H955" s="4"/>
      <c r="I955" s="1"/>
      <c r="K955" s="4"/>
      <c r="L955" s="1"/>
      <c r="N955" s="5"/>
    </row>
    <row r="956" spans="7:14" x14ac:dyDescent="0.25">
      <c r="G956" s="4"/>
      <c r="H956" s="4"/>
      <c r="I956" s="1"/>
      <c r="K956" s="4"/>
      <c r="L956" s="1"/>
      <c r="N956" s="5"/>
    </row>
    <row r="957" spans="7:14" x14ac:dyDescent="0.25">
      <c r="G957" s="4"/>
      <c r="H957" s="4"/>
      <c r="I957" s="1"/>
      <c r="K957" s="4"/>
      <c r="L957" s="1"/>
      <c r="N957" s="5"/>
    </row>
    <row r="958" spans="7:14" x14ac:dyDescent="0.25">
      <c r="G958" s="4"/>
      <c r="H958" s="4"/>
      <c r="I958" s="1"/>
      <c r="K958" s="4"/>
      <c r="L958" s="1"/>
      <c r="N958" s="5"/>
    </row>
    <row r="959" spans="7:14" x14ac:dyDescent="0.25">
      <c r="G959" s="4"/>
      <c r="H959" s="4"/>
      <c r="I959" s="1"/>
      <c r="K959" s="4"/>
      <c r="L959" s="1"/>
      <c r="N959" s="5"/>
    </row>
    <row r="960" spans="7:14" x14ac:dyDescent="0.25">
      <c r="G960" s="4"/>
      <c r="H960" s="4"/>
      <c r="I960" s="1"/>
      <c r="K960" s="4"/>
      <c r="L960" s="1"/>
      <c r="N960" s="5"/>
    </row>
    <row r="961" spans="7:14" x14ac:dyDescent="0.25">
      <c r="G961" s="4"/>
      <c r="H961" s="4"/>
      <c r="I961" s="1"/>
      <c r="K961" s="4"/>
      <c r="L961" s="1"/>
      <c r="N961" s="5"/>
    </row>
    <row r="962" spans="7:14" x14ac:dyDescent="0.25">
      <c r="G962" s="4"/>
      <c r="H962" s="4"/>
      <c r="I962" s="1"/>
      <c r="K962" s="4"/>
      <c r="L962" s="1"/>
      <c r="N962" s="5"/>
    </row>
    <row r="963" spans="7:14" x14ac:dyDescent="0.25">
      <c r="G963" s="4"/>
      <c r="H963" s="4"/>
      <c r="I963" s="1"/>
      <c r="K963" s="4"/>
      <c r="L963" s="1"/>
      <c r="N963" s="5"/>
    </row>
    <row r="964" spans="7:14" x14ac:dyDescent="0.25">
      <c r="G964" s="4"/>
      <c r="H964" s="4"/>
      <c r="I964" s="1"/>
      <c r="K964" s="4"/>
      <c r="L964" s="1"/>
      <c r="N964" s="5"/>
    </row>
    <row r="965" spans="7:14" x14ac:dyDescent="0.25">
      <c r="G965" s="4"/>
      <c r="H965" s="4"/>
      <c r="I965" s="1"/>
      <c r="K965" s="4"/>
      <c r="L965" s="1"/>
      <c r="N965" s="5"/>
    </row>
    <row r="966" spans="7:14" x14ac:dyDescent="0.25">
      <c r="G966" s="4"/>
      <c r="H966" s="4"/>
      <c r="I966" s="1"/>
      <c r="K966" s="4"/>
      <c r="L966" s="1"/>
      <c r="N966" s="5"/>
    </row>
    <row r="967" spans="7:14" x14ac:dyDescent="0.25">
      <c r="G967" s="4"/>
      <c r="H967" s="4"/>
      <c r="I967" s="1"/>
      <c r="K967" s="4"/>
      <c r="L967" s="1"/>
      <c r="N967" s="5"/>
    </row>
    <row r="968" spans="7:14" x14ac:dyDescent="0.25">
      <c r="G968" s="4"/>
      <c r="H968" s="4"/>
      <c r="I968" s="1"/>
      <c r="K968" s="4"/>
      <c r="L968" s="1"/>
      <c r="N968" s="5"/>
    </row>
    <row r="969" spans="7:14" x14ac:dyDescent="0.25">
      <c r="G969" s="4"/>
      <c r="H969" s="4"/>
      <c r="I969" s="1"/>
      <c r="K969" s="4"/>
      <c r="L969" s="1"/>
      <c r="N969" s="5"/>
    </row>
    <row r="970" spans="7:14" x14ac:dyDescent="0.25">
      <c r="G970" s="4"/>
      <c r="H970" s="4"/>
      <c r="I970" s="1"/>
      <c r="K970" s="4"/>
      <c r="L970" s="1"/>
      <c r="N970" s="5"/>
    </row>
    <row r="971" spans="7:14" x14ac:dyDescent="0.25">
      <c r="G971" s="4"/>
      <c r="H971" s="4"/>
      <c r="I971" s="1"/>
      <c r="K971" s="4"/>
      <c r="L971" s="1"/>
      <c r="N971" s="5"/>
    </row>
    <row r="972" spans="7:14" x14ac:dyDescent="0.25">
      <c r="G972" s="4"/>
      <c r="H972" s="4"/>
      <c r="I972" s="1"/>
      <c r="K972" s="4"/>
      <c r="L972" s="1"/>
      <c r="N972" s="5"/>
    </row>
    <row r="973" spans="7:14" x14ac:dyDescent="0.25">
      <c r="G973" s="4"/>
      <c r="H973" s="4"/>
      <c r="I973" s="1"/>
      <c r="K973" s="4"/>
      <c r="L973" s="1"/>
      <c r="N973" s="5"/>
    </row>
    <row r="974" spans="7:14" x14ac:dyDescent="0.25">
      <c r="G974" s="4"/>
      <c r="H974" s="4"/>
      <c r="I974" s="1"/>
      <c r="K974" s="4"/>
      <c r="L974" s="1"/>
      <c r="N974" s="5"/>
    </row>
    <row r="975" spans="7:14" x14ac:dyDescent="0.25">
      <c r="G975" s="4"/>
      <c r="H975" s="4"/>
      <c r="I975" s="1"/>
      <c r="K975" s="4"/>
      <c r="L975" s="1"/>
      <c r="N975" s="5"/>
    </row>
    <row r="976" spans="7:14" x14ac:dyDescent="0.25">
      <c r="G976" s="4"/>
      <c r="H976" s="4"/>
      <c r="I976" s="1"/>
      <c r="K976" s="4"/>
      <c r="L976" s="1"/>
      <c r="N976" s="5"/>
    </row>
    <row r="977" spans="7:14" x14ac:dyDescent="0.25">
      <c r="G977" s="4"/>
      <c r="H977" s="4"/>
      <c r="I977" s="1"/>
      <c r="K977" s="4"/>
      <c r="L977" s="1"/>
      <c r="N977" s="5"/>
    </row>
    <row r="978" spans="7:14" x14ac:dyDescent="0.25">
      <c r="G978" s="4"/>
      <c r="H978" s="4"/>
      <c r="I978" s="1"/>
      <c r="K978" s="4"/>
      <c r="L978" s="1"/>
      <c r="N978" s="5"/>
    </row>
    <row r="979" spans="7:14" x14ac:dyDescent="0.25">
      <c r="G979" s="4"/>
      <c r="H979" s="4"/>
      <c r="I979" s="1"/>
      <c r="K979" s="4"/>
      <c r="L979" s="1"/>
      <c r="N979" s="5"/>
    </row>
    <row r="980" spans="7:14" x14ac:dyDescent="0.25">
      <c r="G980" s="4"/>
      <c r="H980" s="4"/>
      <c r="I980" s="1"/>
      <c r="K980" s="4"/>
      <c r="L980" s="1"/>
      <c r="N980" s="5"/>
    </row>
    <row r="981" spans="7:14" x14ac:dyDescent="0.25">
      <c r="G981" s="4"/>
      <c r="H981" s="4"/>
      <c r="I981" s="1"/>
      <c r="K981" s="4"/>
      <c r="L981" s="1"/>
      <c r="N981" s="5"/>
    </row>
    <row r="982" spans="7:14" x14ac:dyDescent="0.25">
      <c r="G982" s="4"/>
      <c r="H982" s="4"/>
      <c r="I982" s="1"/>
      <c r="K982" s="4"/>
      <c r="L982" s="1"/>
      <c r="N982" s="5"/>
    </row>
    <row r="983" spans="7:14" x14ac:dyDescent="0.25">
      <c r="G983" s="4"/>
      <c r="H983" s="4"/>
      <c r="I983" s="1"/>
      <c r="K983" s="4"/>
      <c r="L983" s="1"/>
      <c r="N983" s="5"/>
    </row>
    <row r="984" spans="7:14" x14ac:dyDescent="0.25">
      <c r="G984" s="4"/>
      <c r="H984" s="4"/>
      <c r="I984" s="1"/>
      <c r="K984" s="4"/>
      <c r="L984" s="1"/>
      <c r="N984" s="5"/>
    </row>
    <row r="985" spans="7:14" x14ac:dyDescent="0.25">
      <c r="G985" s="4"/>
      <c r="H985" s="4"/>
      <c r="I985" s="1"/>
      <c r="K985" s="4"/>
      <c r="L985" s="1"/>
      <c r="N985" s="5"/>
    </row>
    <row r="986" spans="7:14" x14ac:dyDescent="0.25">
      <c r="G986" s="4"/>
      <c r="H986" s="4"/>
      <c r="I986" s="1"/>
      <c r="K986" s="4"/>
      <c r="L986" s="1"/>
      <c r="N986" s="5"/>
    </row>
    <row r="987" spans="7:14" x14ac:dyDescent="0.25">
      <c r="G987" s="4"/>
      <c r="H987" s="4"/>
      <c r="I987" s="1"/>
      <c r="K987" s="4"/>
      <c r="L987" s="1"/>
      <c r="N987" s="5"/>
    </row>
    <row r="988" spans="7:14" x14ac:dyDescent="0.25">
      <c r="G988" s="4"/>
      <c r="H988" s="4"/>
      <c r="I988" s="1"/>
      <c r="K988" s="4"/>
      <c r="L988" s="1"/>
      <c r="N988" s="5"/>
    </row>
    <row r="989" spans="7:14" x14ac:dyDescent="0.25">
      <c r="G989" s="4"/>
      <c r="H989" s="4"/>
      <c r="I989" s="1"/>
      <c r="K989" s="4"/>
      <c r="L989" s="1"/>
      <c r="N989" s="5"/>
    </row>
    <row r="990" spans="7:14" x14ac:dyDescent="0.25">
      <c r="G990" s="4"/>
      <c r="H990" s="4"/>
      <c r="I990" s="1"/>
      <c r="K990" s="4"/>
      <c r="L990" s="1"/>
      <c r="N990" s="5"/>
    </row>
    <row r="991" spans="7:14" x14ac:dyDescent="0.25">
      <c r="G991" s="4"/>
      <c r="H991" s="4"/>
      <c r="I991" s="1"/>
      <c r="K991" s="4"/>
      <c r="L991" s="1"/>
      <c r="N991" s="5"/>
    </row>
    <row r="992" spans="7:14" x14ac:dyDescent="0.25">
      <c r="G992" s="4"/>
      <c r="H992" s="4"/>
      <c r="I992" s="1"/>
      <c r="K992" s="4"/>
      <c r="L992" s="1"/>
      <c r="N992" s="5"/>
    </row>
    <row r="993" spans="7:14" x14ac:dyDescent="0.25">
      <c r="G993" s="4"/>
      <c r="H993" s="4"/>
      <c r="I993" s="1"/>
      <c r="K993" s="4"/>
      <c r="L993" s="1"/>
      <c r="N993" s="5"/>
    </row>
    <row r="994" spans="7:14" x14ac:dyDescent="0.25">
      <c r="G994" s="4"/>
      <c r="H994" s="4"/>
      <c r="I994" s="1"/>
      <c r="K994" s="4"/>
      <c r="L994" s="1"/>
      <c r="N994" s="5"/>
    </row>
    <row r="995" spans="7:14" x14ac:dyDescent="0.25">
      <c r="G995" s="4"/>
      <c r="H995" s="4"/>
      <c r="I995" s="1"/>
      <c r="K995" s="4"/>
      <c r="L995" s="1"/>
      <c r="N995" s="5"/>
    </row>
    <row r="996" spans="7:14" x14ac:dyDescent="0.25">
      <c r="G996" s="4"/>
      <c r="H996" s="4"/>
      <c r="I996" s="1"/>
      <c r="K996" s="4"/>
      <c r="L996" s="1"/>
      <c r="N996" s="5"/>
    </row>
    <row r="997" spans="7:14" x14ac:dyDescent="0.25">
      <c r="G997" s="4"/>
      <c r="H997" s="4"/>
      <c r="I997" s="1"/>
      <c r="K997" s="4"/>
      <c r="L997" s="1"/>
      <c r="N997" s="5"/>
    </row>
    <row r="998" spans="7:14" x14ac:dyDescent="0.25">
      <c r="G998" s="4"/>
      <c r="H998" s="4"/>
      <c r="I998" s="1"/>
      <c r="K998" s="4"/>
      <c r="L998" s="1"/>
      <c r="N998" s="5"/>
    </row>
    <row r="999" spans="7:14" x14ac:dyDescent="0.25">
      <c r="G999" s="4"/>
      <c r="H999" s="4"/>
      <c r="I999" s="1"/>
      <c r="K999" s="4"/>
      <c r="L999" s="1"/>
      <c r="N999" s="5"/>
    </row>
    <row r="1000" spans="7:14" x14ac:dyDescent="0.25">
      <c r="G1000" s="4"/>
      <c r="H1000" s="4"/>
      <c r="I1000" s="1"/>
      <c r="K1000" s="4"/>
      <c r="L1000" s="1"/>
      <c r="N1000" s="5"/>
    </row>
    <row r="1001" spans="7:14" x14ac:dyDescent="0.25">
      <c r="G1001" s="4"/>
      <c r="H1001" s="4"/>
      <c r="I1001" s="1"/>
      <c r="K1001" s="4"/>
      <c r="L1001" s="1"/>
      <c r="N1001" s="5"/>
    </row>
    <row r="1002" spans="7:14" x14ac:dyDescent="0.25">
      <c r="G1002" s="4"/>
      <c r="H1002" s="4"/>
      <c r="I1002" s="1"/>
      <c r="K1002" s="4"/>
      <c r="L1002" s="1"/>
      <c r="N1002" s="5"/>
    </row>
    <row r="1003" spans="7:14" x14ac:dyDescent="0.25">
      <c r="G1003" s="4"/>
      <c r="H1003" s="4"/>
      <c r="I1003" s="1"/>
      <c r="K1003" s="4"/>
      <c r="L1003" s="1"/>
      <c r="N1003" s="5"/>
    </row>
    <row r="1004" spans="7:14" x14ac:dyDescent="0.25">
      <c r="G1004" s="4"/>
      <c r="H1004" s="4"/>
      <c r="I1004" s="1"/>
      <c r="K1004" s="4"/>
      <c r="L1004" s="1"/>
      <c r="N1004" s="5"/>
    </row>
    <row r="1005" spans="7:14" x14ac:dyDescent="0.25">
      <c r="G1005" s="4"/>
      <c r="H1005" s="4"/>
      <c r="I1005" s="1"/>
      <c r="K1005" s="4"/>
      <c r="L1005" s="1"/>
      <c r="N1005" s="5"/>
    </row>
    <row r="1006" spans="7:14" x14ac:dyDescent="0.25">
      <c r="G1006" s="4"/>
      <c r="H1006" s="4"/>
      <c r="I1006" s="1"/>
      <c r="K1006" s="4"/>
      <c r="L1006" s="1"/>
      <c r="N1006" s="5"/>
    </row>
    <row r="1007" spans="7:14" x14ac:dyDescent="0.25">
      <c r="G1007" s="4"/>
      <c r="H1007" s="4"/>
      <c r="I1007" s="1"/>
      <c r="K1007" s="4"/>
      <c r="L1007" s="1"/>
      <c r="N1007" s="5"/>
    </row>
    <row r="1008" spans="7:14" x14ac:dyDescent="0.25">
      <c r="G1008" s="4"/>
      <c r="H1008" s="4"/>
      <c r="I1008" s="1"/>
      <c r="K1008" s="4"/>
      <c r="L1008" s="1"/>
      <c r="N1008" s="5"/>
    </row>
    <row r="1009" spans="7:14" x14ac:dyDescent="0.25">
      <c r="G1009" s="4"/>
      <c r="H1009" s="4"/>
      <c r="I1009" s="1"/>
      <c r="K1009" s="4"/>
      <c r="L1009" s="1"/>
      <c r="N1009" s="5"/>
    </row>
    <row r="1010" spans="7:14" x14ac:dyDescent="0.25">
      <c r="G1010" s="4"/>
      <c r="H1010" s="4"/>
      <c r="I1010" s="1"/>
      <c r="K1010" s="4"/>
      <c r="L1010" s="1"/>
      <c r="N1010" s="5"/>
    </row>
    <row r="1011" spans="7:14" x14ac:dyDescent="0.25">
      <c r="G1011" s="4"/>
      <c r="H1011" s="4"/>
      <c r="I1011" s="1"/>
      <c r="K1011" s="4"/>
      <c r="L1011" s="1"/>
      <c r="N1011" s="5"/>
    </row>
    <row r="1012" spans="7:14" x14ac:dyDescent="0.25">
      <c r="G1012" s="4"/>
      <c r="H1012" s="4"/>
      <c r="I1012" s="1"/>
      <c r="K1012" s="4"/>
      <c r="L1012" s="1"/>
      <c r="N1012" s="5"/>
    </row>
    <row r="1013" spans="7:14" x14ac:dyDescent="0.25">
      <c r="G1013" s="4"/>
      <c r="H1013" s="4"/>
      <c r="I1013" s="1"/>
      <c r="K1013" s="4"/>
      <c r="L1013" s="1"/>
      <c r="N1013" s="5"/>
    </row>
    <row r="1014" spans="7:14" x14ac:dyDescent="0.25">
      <c r="G1014" s="4"/>
      <c r="H1014" s="4"/>
      <c r="I1014" s="1"/>
      <c r="K1014" s="4"/>
      <c r="L1014" s="1"/>
      <c r="N1014" s="5"/>
    </row>
    <row r="1015" spans="7:14" x14ac:dyDescent="0.25">
      <c r="G1015" s="4"/>
      <c r="H1015" s="4"/>
      <c r="I1015" s="1"/>
      <c r="K1015" s="4"/>
      <c r="L1015" s="1"/>
      <c r="N1015" s="5"/>
    </row>
    <row r="1016" spans="7:14" x14ac:dyDescent="0.25">
      <c r="G1016" s="4"/>
      <c r="H1016" s="4"/>
      <c r="I1016" s="1"/>
      <c r="K1016" s="4"/>
      <c r="L1016" s="1"/>
      <c r="N1016" s="5"/>
    </row>
    <row r="1017" spans="7:14" x14ac:dyDescent="0.25">
      <c r="G1017" s="4"/>
      <c r="H1017" s="4"/>
      <c r="I1017" s="1"/>
      <c r="K1017" s="4"/>
      <c r="L1017" s="1"/>
      <c r="N1017" s="5"/>
    </row>
    <row r="1018" spans="7:14" x14ac:dyDescent="0.25">
      <c r="G1018" s="4"/>
      <c r="H1018" s="4"/>
      <c r="I1018" s="1"/>
      <c r="K1018" s="4"/>
      <c r="L1018" s="1"/>
      <c r="N1018" s="5"/>
    </row>
    <row r="1019" spans="7:14" x14ac:dyDescent="0.25">
      <c r="G1019" s="4"/>
      <c r="H1019" s="4"/>
      <c r="I1019" s="1"/>
      <c r="K1019" s="4"/>
      <c r="L1019" s="1"/>
      <c r="N1019" s="5"/>
    </row>
    <row r="1020" spans="7:14" x14ac:dyDescent="0.25">
      <c r="G1020" s="4"/>
      <c r="H1020" s="4"/>
      <c r="I1020" s="1"/>
      <c r="K1020" s="4"/>
      <c r="L1020" s="1"/>
      <c r="N1020" s="5"/>
    </row>
    <row r="1021" spans="7:14" x14ac:dyDescent="0.25">
      <c r="G1021" s="4"/>
      <c r="H1021" s="4"/>
      <c r="I1021" s="1"/>
      <c r="K1021" s="4"/>
      <c r="L1021" s="1"/>
      <c r="N1021" s="5"/>
    </row>
    <row r="1022" spans="7:14" x14ac:dyDescent="0.25">
      <c r="G1022" s="4"/>
      <c r="H1022" s="4"/>
      <c r="I1022" s="1"/>
      <c r="K1022" s="4"/>
      <c r="L1022" s="1"/>
      <c r="N1022" s="5"/>
    </row>
    <row r="1023" spans="7:14" x14ac:dyDescent="0.25">
      <c r="G1023" s="4"/>
      <c r="H1023" s="4"/>
      <c r="I1023" s="1"/>
      <c r="K1023" s="4"/>
      <c r="L1023" s="1"/>
      <c r="N1023" s="5"/>
    </row>
    <row r="1024" spans="7:14" x14ac:dyDescent="0.25">
      <c r="G1024" s="4"/>
      <c r="H1024" s="4"/>
      <c r="I1024" s="1"/>
      <c r="K1024" s="4"/>
      <c r="L1024" s="1"/>
      <c r="N1024" s="5"/>
    </row>
    <row r="1025" spans="7:14" x14ac:dyDescent="0.25">
      <c r="G1025" s="4"/>
      <c r="H1025" s="4"/>
      <c r="I1025" s="1"/>
      <c r="K1025" s="4"/>
      <c r="L1025" s="1"/>
      <c r="N1025" s="5"/>
    </row>
    <row r="1026" spans="7:14" x14ac:dyDescent="0.25">
      <c r="G1026" s="4"/>
      <c r="H1026" s="4"/>
      <c r="I1026" s="1"/>
      <c r="K1026" s="4"/>
      <c r="L1026" s="1"/>
      <c r="N1026" s="5"/>
    </row>
    <row r="1027" spans="7:14" x14ac:dyDescent="0.25">
      <c r="G1027" s="4"/>
      <c r="H1027" s="4"/>
      <c r="I1027" s="1"/>
      <c r="K1027" s="4"/>
      <c r="L1027" s="1"/>
      <c r="N1027" s="5"/>
    </row>
    <row r="1028" spans="7:14" x14ac:dyDescent="0.25">
      <c r="G1028" s="4"/>
      <c r="H1028" s="4"/>
      <c r="I1028" s="1"/>
      <c r="K1028" s="4"/>
      <c r="L1028" s="1"/>
      <c r="N1028" s="5"/>
    </row>
    <row r="1029" spans="7:14" x14ac:dyDescent="0.25">
      <c r="G1029" s="4"/>
      <c r="H1029" s="4"/>
      <c r="I1029" s="1"/>
      <c r="K1029" s="4"/>
      <c r="L1029" s="1"/>
      <c r="N1029" s="5"/>
    </row>
    <row r="1030" spans="7:14" x14ac:dyDescent="0.25">
      <c r="G1030" s="4"/>
      <c r="H1030" s="4"/>
      <c r="I1030" s="1"/>
      <c r="K1030" s="4"/>
      <c r="L1030" s="1"/>
      <c r="N1030" s="5"/>
    </row>
    <row r="1031" spans="7:14" x14ac:dyDescent="0.25">
      <c r="G1031" s="4"/>
      <c r="H1031" s="4"/>
      <c r="I1031" s="1"/>
      <c r="K1031" s="4"/>
      <c r="L1031" s="1"/>
      <c r="N1031" s="5"/>
    </row>
    <row r="1032" spans="7:14" x14ac:dyDescent="0.25">
      <c r="G1032" s="4"/>
      <c r="H1032" s="4"/>
      <c r="I1032" s="1"/>
      <c r="K1032" s="4"/>
      <c r="L1032" s="1"/>
      <c r="N1032" s="5"/>
    </row>
    <row r="1033" spans="7:14" x14ac:dyDescent="0.25">
      <c r="G1033" s="4"/>
      <c r="H1033" s="4"/>
      <c r="I1033" s="1"/>
      <c r="K1033" s="4"/>
      <c r="L1033" s="1"/>
      <c r="N1033" s="5"/>
    </row>
    <row r="1034" spans="7:14" x14ac:dyDescent="0.25">
      <c r="G1034" s="4"/>
      <c r="H1034" s="4"/>
      <c r="I1034" s="1"/>
      <c r="K1034" s="4"/>
      <c r="L1034" s="1"/>
      <c r="N1034" s="5"/>
    </row>
    <row r="1035" spans="7:14" x14ac:dyDescent="0.25">
      <c r="G1035" s="4"/>
      <c r="H1035" s="4"/>
      <c r="I1035" s="1"/>
      <c r="K1035" s="4"/>
      <c r="L1035" s="1"/>
      <c r="N1035" s="5"/>
    </row>
    <row r="1036" spans="7:14" x14ac:dyDescent="0.25">
      <c r="G1036" s="4"/>
      <c r="H1036" s="4"/>
      <c r="I1036" s="1"/>
      <c r="K1036" s="4"/>
      <c r="L1036" s="1"/>
      <c r="N1036" s="5"/>
    </row>
    <row r="1037" spans="7:14" x14ac:dyDescent="0.25">
      <c r="G1037" s="4"/>
      <c r="H1037" s="4"/>
      <c r="I1037" s="1"/>
      <c r="K1037" s="4"/>
      <c r="L1037" s="1"/>
      <c r="N1037" s="5"/>
    </row>
    <row r="1038" spans="7:14" x14ac:dyDescent="0.25">
      <c r="G1038" s="4"/>
      <c r="H1038" s="4"/>
      <c r="I1038" s="1"/>
      <c r="K1038" s="4"/>
      <c r="L1038" s="1"/>
      <c r="N1038" s="5"/>
    </row>
    <row r="1039" spans="7:14" x14ac:dyDescent="0.25">
      <c r="G1039" s="4"/>
      <c r="H1039" s="4"/>
      <c r="I1039" s="1"/>
      <c r="K1039" s="4"/>
      <c r="L1039" s="1"/>
      <c r="N1039" s="5"/>
    </row>
    <row r="1040" spans="7:14" x14ac:dyDescent="0.25">
      <c r="G1040" s="4"/>
      <c r="H1040" s="4"/>
      <c r="I1040" s="1"/>
      <c r="K1040" s="4"/>
      <c r="L1040" s="1"/>
      <c r="N1040" s="5"/>
    </row>
    <row r="1041" spans="7:14" x14ac:dyDescent="0.25">
      <c r="G1041" s="4"/>
      <c r="H1041" s="4"/>
      <c r="I1041" s="1"/>
      <c r="K1041" s="4"/>
      <c r="L1041" s="1"/>
      <c r="N1041" s="5"/>
    </row>
    <row r="1042" spans="7:14" x14ac:dyDescent="0.25">
      <c r="G1042" s="4"/>
      <c r="H1042" s="4"/>
      <c r="I1042" s="1"/>
      <c r="K1042" s="4"/>
      <c r="L1042" s="1"/>
      <c r="N1042" s="5"/>
    </row>
    <row r="1043" spans="7:14" x14ac:dyDescent="0.25">
      <c r="G1043" s="4"/>
      <c r="H1043" s="4"/>
      <c r="I1043" s="1"/>
      <c r="K1043" s="4"/>
      <c r="L1043" s="1"/>
      <c r="N1043" s="5"/>
    </row>
    <row r="1044" spans="7:14" x14ac:dyDescent="0.25">
      <c r="G1044" s="4"/>
      <c r="H1044" s="4"/>
      <c r="I1044" s="1"/>
      <c r="K1044" s="4"/>
      <c r="L1044" s="1"/>
      <c r="N1044" s="5"/>
    </row>
    <row r="1045" spans="7:14" x14ac:dyDescent="0.25">
      <c r="G1045" s="4"/>
      <c r="H1045" s="4"/>
      <c r="I1045" s="1"/>
      <c r="K1045" s="4"/>
      <c r="L1045" s="1"/>
      <c r="N1045" s="5"/>
    </row>
    <row r="1046" spans="7:14" x14ac:dyDescent="0.25">
      <c r="G1046" s="4"/>
      <c r="H1046" s="4"/>
      <c r="I1046" s="1"/>
      <c r="K1046" s="4"/>
      <c r="L1046" s="1"/>
      <c r="N1046" s="5"/>
    </row>
    <row r="1047" spans="7:14" x14ac:dyDescent="0.25">
      <c r="G1047" s="4"/>
      <c r="H1047" s="4"/>
      <c r="I1047" s="1"/>
      <c r="K1047" s="4"/>
      <c r="L1047" s="1"/>
      <c r="N1047" s="5"/>
    </row>
    <row r="1048" spans="7:14" x14ac:dyDescent="0.25">
      <c r="G1048" s="4"/>
      <c r="H1048" s="4"/>
      <c r="I1048" s="1"/>
      <c r="K1048" s="4"/>
      <c r="L1048" s="1"/>
      <c r="N1048" s="5"/>
    </row>
    <row r="1049" spans="7:14" x14ac:dyDescent="0.25">
      <c r="G1049" s="4"/>
      <c r="H1049" s="4"/>
      <c r="I1049" s="1"/>
      <c r="K1049" s="4"/>
      <c r="L1049" s="1"/>
      <c r="N1049" s="5"/>
    </row>
    <row r="1050" spans="7:14" x14ac:dyDescent="0.25">
      <c r="G1050" s="4"/>
      <c r="H1050" s="4"/>
      <c r="I1050" s="1"/>
      <c r="K1050" s="4"/>
      <c r="L1050" s="1"/>
      <c r="N1050" s="5"/>
    </row>
    <row r="1051" spans="7:14" x14ac:dyDescent="0.25">
      <c r="G1051" s="4"/>
      <c r="H1051" s="4"/>
      <c r="I1051" s="1"/>
      <c r="K1051" s="4"/>
      <c r="L1051" s="1"/>
      <c r="N1051" s="5"/>
    </row>
    <row r="1052" spans="7:14" x14ac:dyDescent="0.25">
      <c r="G1052" s="4"/>
      <c r="H1052" s="4"/>
      <c r="I1052" s="1"/>
      <c r="K1052" s="4"/>
      <c r="L1052" s="1"/>
      <c r="N1052" s="5"/>
    </row>
    <row r="1053" spans="7:14" x14ac:dyDescent="0.25">
      <c r="G1053" s="4"/>
      <c r="H1053" s="4"/>
      <c r="I1053" s="1"/>
      <c r="K1053" s="4"/>
      <c r="L1053" s="1"/>
      <c r="N1053" s="5"/>
    </row>
    <row r="1054" spans="7:14" x14ac:dyDescent="0.25">
      <c r="G1054" s="4"/>
      <c r="H1054" s="4"/>
      <c r="I1054" s="1"/>
      <c r="K1054" s="4"/>
      <c r="L1054" s="1"/>
      <c r="N1054" s="5"/>
    </row>
    <row r="1055" spans="7:14" x14ac:dyDescent="0.25">
      <c r="G1055" s="4"/>
      <c r="H1055" s="4"/>
      <c r="I1055" s="1"/>
      <c r="K1055" s="4"/>
      <c r="L1055" s="1"/>
      <c r="N1055" s="5"/>
    </row>
    <row r="1056" spans="7:14" x14ac:dyDescent="0.25">
      <c r="G1056" s="4"/>
      <c r="H1056" s="4"/>
      <c r="I1056" s="1"/>
      <c r="K1056" s="4"/>
      <c r="L1056" s="1"/>
      <c r="N1056" s="5"/>
    </row>
    <row r="1057" spans="7:14" x14ac:dyDescent="0.25">
      <c r="G1057" s="4"/>
      <c r="H1057" s="4"/>
      <c r="I1057" s="1"/>
      <c r="K1057" s="4"/>
      <c r="L1057" s="1"/>
      <c r="N1057" s="5"/>
    </row>
    <row r="1058" spans="7:14" x14ac:dyDescent="0.25">
      <c r="G1058" s="4"/>
      <c r="H1058" s="4"/>
      <c r="I1058" s="1"/>
      <c r="K1058" s="4"/>
      <c r="L1058" s="1"/>
      <c r="N1058" s="5"/>
    </row>
    <row r="1059" spans="7:14" x14ac:dyDescent="0.25">
      <c r="G1059" s="4"/>
      <c r="H1059" s="4"/>
      <c r="I1059" s="1"/>
      <c r="K1059" s="4"/>
      <c r="L1059" s="1"/>
      <c r="N1059" s="5"/>
    </row>
    <row r="1060" spans="7:14" x14ac:dyDescent="0.25">
      <c r="G1060" s="4"/>
      <c r="H1060" s="4"/>
      <c r="I1060" s="1"/>
      <c r="K1060" s="4"/>
      <c r="L1060" s="1"/>
      <c r="N1060" s="5"/>
    </row>
    <row r="1061" spans="7:14" x14ac:dyDescent="0.25">
      <c r="G1061" s="4"/>
      <c r="H1061" s="4"/>
      <c r="I1061" s="1"/>
      <c r="K1061" s="4"/>
      <c r="L1061" s="1"/>
      <c r="N1061" s="5"/>
    </row>
    <row r="1062" spans="7:14" x14ac:dyDescent="0.25">
      <c r="G1062" s="4"/>
      <c r="H1062" s="4"/>
      <c r="I1062" s="1"/>
      <c r="K1062" s="4"/>
      <c r="L1062" s="1"/>
      <c r="N1062" s="5"/>
    </row>
    <row r="1063" spans="7:14" x14ac:dyDescent="0.25">
      <c r="G1063" s="4"/>
      <c r="H1063" s="4"/>
      <c r="I1063" s="1"/>
      <c r="K1063" s="4"/>
      <c r="L1063" s="1"/>
      <c r="N1063" s="5"/>
    </row>
    <row r="1064" spans="7:14" x14ac:dyDescent="0.25">
      <c r="G1064" s="4"/>
      <c r="H1064" s="4"/>
      <c r="I1064" s="1"/>
      <c r="K1064" s="4"/>
      <c r="L1064" s="1"/>
      <c r="N1064" s="5"/>
    </row>
    <row r="1065" spans="7:14" x14ac:dyDescent="0.25">
      <c r="G1065" s="4"/>
      <c r="H1065" s="4"/>
      <c r="I1065" s="1"/>
      <c r="K1065" s="4"/>
      <c r="L1065" s="1"/>
      <c r="N1065" s="5"/>
    </row>
    <row r="1066" spans="7:14" x14ac:dyDescent="0.25">
      <c r="G1066" s="4"/>
      <c r="H1066" s="4"/>
      <c r="I1066" s="1"/>
      <c r="K1066" s="4"/>
      <c r="L1066" s="1"/>
      <c r="N1066" s="5"/>
    </row>
    <row r="1067" spans="7:14" x14ac:dyDescent="0.25">
      <c r="G1067" s="4"/>
      <c r="H1067" s="4"/>
      <c r="I1067" s="1"/>
      <c r="K1067" s="4"/>
      <c r="L1067" s="1"/>
      <c r="N1067" s="5"/>
    </row>
    <row r="1068" spans="7:14" x14ac:dyDescent="0.25">
      <c r="G1068" s="4"/>
      <c r="H1068" s="4"/>
      <c r="I1068" s="1"/>
      <c r="K1068" s="4"/>
      <c r="L1068" s="1"/>
      <c r="N1068" s="5"/>
    </row>
    <row r="1069" spans="7:14" x14ac:dyDescent="0.25">
      <c r="G1069" s="4"/>
      <c r="H1069" s="4"/>
      <c r="I1069" s="1"/>
      <c r="K1069" s="4"/>
      <c r="L1069" s="1"/>
      <c r="N1069" s="5"/>
    </row>
    <row r="1070" spans="7:14" x14ac:dyDescent="0.25">
      <c r="G1070" s="4"/>
      <c r="H1070" s="4"/>
      <c r="I1070" s="1"/>
      <c r="K1070" s="4"/>
      <c r="L1070" s="1"/>
      <c r="N1070" s="5"/>
    </row>
    <row r="1071" spans="7:14" x14ac:dyDescent="0.25">
      <c r="G1071" s="4"/>
      <c r="H1071" s="4"/>
      <c r="I1071" s="1"/>
      <c r="K1071" s="4"/>
      <c r="L1071" s="1"/>
      <c r="N1071" s="5"/>
    </row>
    <row r="1072" spans="7:14" x14ac:dyDescent="0.25">
      <c r="G1072" s="4"/>
      <c r="H1072" s="4"/>
      <c r="I1072" s="1"/>
      <c r="K1072" s="4"/>
      <c r="L1072" s="1"/>
      <c r="N1072" s="5"/>
    </row>
    <row r="1073" spans="7:14" x14ac:dyDescent="0.25">
      <c r="G1073" s="4"/>
      <c r="H1073" s="4"/>
      <c r="I1073" s="1"/>
      <c r="K1073" s="4"/>
      <c r="L1073" s="1"/>
      <c r="N1073" s="5"/>
    </row>
    <row r="1074" spans="7:14" x14ac:dyDescent="0.25">
      <c r="G1074" s="4"/>
      <c r="H1074" s="4"/>
      <c r="I1074" s="1"/>
      <c r="K1074" s="4"/>
      <c r="L1074" s="1"/>
      <c r="N1074" s="5"/>
    </row>
    <row r="1075" spans="7:14" x14ac:dyDescent="0.25">
      <c r="G1075" s="4"/>
      <c r="H1075" s="4"/>
      <c r="I1075" s="1"/>
      <c r="K1075" s="4"/>
      <c r="L1075" s="1"/>
      <c r="N1075" s="5"/>
    </row>
    <row r="1076" spans="7:14" x14ac:dyDescent="0.25">
      <c r="G1076" s="4"/>
      <c r="H1076" s="4"/>
      <c r="I1076" s="1"/>
      <c r="K1076" s="4"/>
      <c r="L1076" s="1"/>
      <c r="N1076" s="5"/>
    </row>
    <row r="1077" spans="7:14" x14ac:dyDescent="0.25">
      <c r="G1077" s="4"/>
      <c r="H1077" s="4"/>
      <c r="I1077" s="1"/>
      <c r="K1077" s="4"/>
      <c r="L1077" s="1"/>
      <c r="N1077" s="5"/>
    </row>
    <row r="1078" spans="7:14" x14ac:dyDescent="0.25">
      <c r="G1078" s="4"/>
      <c r="H1078" s="4"/>
      <c r="I1078" s="1"/>
      <c r="K1078" s="4"/>
      <c r="L1078" s="1"/>
      <c r="N1078" s="5"/>
    </row>
    <row r="1079" spans="7:14" x14ac:dyDescent="0.25">
      <c r="G1079" s="4"/>
      <c r="H1079" s="4"/>
      <c r="I1079" s="1"/>
      <c r="K1079" s="4"/>
      <c r="L1079" s="1"/>
      <c r="N1079" s="5"/>
    </row>
    <row r="1080" spans="7:14" x14ac:dyDescent="0.25">
      <c r="G1080" s="4"/>
      <c r="H1080" s="4"/>
      <c r="I1080" s="1"/>
      <c r="K1080" s="4"/>
      <c r="L1080" s="1"/>
      <c r="N1080" s="5"/>
    </row>
    <row r="1081" spans="7:14" x14ac:dyDescent="0.25">
      <c r="G1081" s="4"/>
      <c r="H1081" s="4"/>
      <c r="I1081" s="1"/>
      <c r="K1081" s="4"/>
      <c r="L1081" s="1"/>
      <c r="N1081" s="5"/>
    </row>
    <row r="1082" spans="7:14" x14ac:dyDescent="0.25">
      <c r="G1082" s="4"/>
      <c r="H1082" s="4"/>
      <c r="I1082" s="1"/>
      <c r="K1082" s="4"/>
      <c r="L1082" s="1"/>
      <c r="N1082" s="5"/>
    </row>
    <row r="1083" spans="7:14" x14ac:dyDescent="0.25">
      <c r="G1083" s="4"/>
      <c r="H1083" s="4"/>
      <c r="I1083" s="1"/>
      <c r="K1083" s="4"/>
      <c r="L1083" s="1"/>
      <c r="N1083" s="5"/>
    </row>
    <row r="1084" spans="7:14" x14ac:dyDescent="0.25">
      <c r="G1084" s="4"/>
      <c r="H1084" s="4"/>
      <c r="I1084" s="1"/>
      <c r="K1084" s="4"/>
      <c r="L1084" s="1"/>
      <c r="N1084" s="5"/>
    </row>
    <row r="1085" spans="7:14" x14ac:dyDescent="0.25">
      <c r="G1085" s="4"/>
      <c r="H1085" s="4"/>
      <c r="I1085" s="1"/>
      <c r="K1085" s="4"/>
      <c r="L1085" s="1"/>
      <c r="N1085" s="5"/>
    </row>
    <row r="1086" spans="7:14" x14ac:dyDescent="0.25">
      <c r="G1086" s="4"/>
      <c r="H1086" s="4"/>
      <c r="I1086" s="1"/>
      <c r="K1086" s="4"/>
      <c r="L1086" s="1"/>
      <c r="N1086" s="5"/>
    </row>
    <row r="1087" spans="7:14" x14ac:dyDescent="0.25">
      <c r="G1087" s="4"/>
      <c r="H1087" s="4"/>
      <c r="I1087" s="1"/>
      <c r="K1087" s="4"/>
      <c r="L1087" s="1"/>
      <c r="N1087" s="5"/>
    </row>
    <row r="1088" spans="7:14" x14ac:dyDescent="0.25">
      <c r="G1088" s="4"/>
      <c r="H1088" s="4"/>
      <c r="I1088" s="1"/>
      <c r="K1088" s="4"/>
      <c r="L1088" s="1"/>
      <c r="N1088" s="5"/>
    </row>
    <row r="1089" spans="7:14" x14ac:dyDescent="0.25">
      <c r="G1089" s="4"/>
      <c r="H1089" s="4"/>
      <c r="I1089" s="1"/>
      <c r="K1089" s="4"/>
      <c r="L1089" s="1"/>
      <c r="N1089" s="5"/>
    </row>
    <row r="1090" spans="7:14" x14ac:dyDescent="0.25">
      <c r="G1090" s="4"/>
      <c r="H1090" s="4"/>
      <c r="I1090" s="1"/>
      <c r="K1090" s="4"/>
      <c r="L1090" s="1"/>
      <c r="N1090" s="5"/>
    </row>
    <row r="1091" spans="7:14" x14ac:dyDescent="0.25">
      <c r="G1091" s="4"/>
      <c r="H1091" s="4"/>
      <c r="I1091" s="1"/>
      <c r="K1091" s="4"/>
      <c r="L1091" s="1"/>
      <c r="N1091" s="5"/>
    </row>
    <row r="1092" spans="7:14" x14ac:dyDescent="0.25">
      <c r="G1092" s="4"/>
      <c r="H1092" s="4"/>
      <c r="I1092" s="1"/>
      <c r="K1092" s="4"/>
      <c r="L1092" s="1"/>
      <c r="N1092" s="5"/>
    </row>
    <row r="1093" spans="7:14" x14ac:dyDescent="0.25">
      <c r="G1093" s="4"/>
      <c r="H1093" s="4"/>
      <c r="I1093" s="1"/>
      <c r="K1093" s="4"/>
      <c r="L1093" s="1"/>
      <c r="N1093" s="5"/>
    </row>
    <row r="1094" spans="7:14" x14ac:dyDescent="0.25">
      <c r="G1094" s="4"/>
      <c r="H1094" s="4"/>
      <c r="I1094" s="1"/>
      <c r="K1094" s="4"/>
      <c r="L1094" s="1"/>
      <c r="N1094" s="5"/>
    </row>
    <row r="1095" spans="7:14" x14ac:dyDescent="0.25">
      <c r="G1095" s="4"/>
      <c r="H1095" s="4"/>
      <c r="I1095" s="1"/>
      <c r="K1095" s="4"/>
      <c r="L1095" s="1"/>
      <c r="N1095" s="5"/>
    </row>
    <row r="1096" spans="7:14" x14ac:dyDescent="0.25">
      <c r="G1096" s="4"/>
      <c r="H1096" s="4"/>
      <c r="I1096" s="1"/>
      <c r="K1096" s="4"/>
      <c r="L1096" s="1"/>
      <c r="N1096" s="5"/>
    </row>
    <row r="1097" spans="7:14" x14ac:dyDescent="0.25">
      <c r="G1097" s="4"/>
      <c r="H1097" s="4"/>
      <c r="I1097" s="1"/>
      <c r="K1097" s="4"/>
      <c r="L1097" s="1"/>
      <c r="N1097" s="5"/>
    </row>
    <row r="1098" spans="7:14" x14ac:dyDescent="0.25">
      <c r="G1098" s="4"/>
      <c r="H1098" s="4"/>
      <c r="I1098" s="1"/>
      <c r="K1098" s="4"/>
      <c r="L1098" s="1"/>
      <c r="N1098" s="5"/>
    </row>
    <row r="1099" spans="7:14" x14ac:dyDescent="0.25">
      <c r="G1099" s="4"/>
      <c r="H1099" s="4"/>
      <c r="I1099" s="1"/>
      <c r="K1099" s="4"/>
      <c r="L1099" s="1"/>
      <c r="N1099" s="5"/>
    </row>
    <row r="1100" spans="7:14" x14ac:dyDescent="0.25">
      <c r="G1100" s="4"/>
      <c r="H1100" s="4"/>
      <c r="I1100" s="1"/>
      <c r="K1100" s="4"/>
      <c r="L1100" s="1"/>
      <c r="N1100" s="5"/>
    </row>
    <row r="1101" spans="7:14" x14ac:dyDescent="0.25">
      <c r="G1101" s="4"/>
      <c r="H1101" s="4"/>
      <c r="I1101" s="1"/>
      <c r="K1101" s="4"/>
      <c r="L1101" s="1"/>
      <c r="N1101" s="5"/>
    </row>
    <row r="1102" spans="7:14" x14ac:dyDescent="0.25">
      <c r="G1102" s="4"/>
      <c r="H1102" s="4"/>
      <c r="I1102" s="1"/>
      <c r="K1102" s="4"/>
      <c r="L1102" s="1"/>
      <c r="N1102" s="5"/>
    </row>
    <row r="1103" spans="7:14" x14ac:dyDescent="0.25">
      <c r="G1103" s="4"/>
      <c r="H1103" s="4"/>
      <c r="I1103" s="1"/>
      <c r="K1103" s="4"/>
      <c r="L1103" s="1"/>
      <c r="N1103" s="5"/>
    </row>
    <row r="1104" spans="7:14" x14ac:dyDescent="0.25">
      <c r="G1104" s="4"/>
      <c r="H1104" s="4"/>
      <c r="I1104" s="1"/>
      <c r="K1104" s="4"/>
      <c r="L1104" s="1"/>
      <c r="N1104" s="5"/>
    </row>
    <row r="1105" spans="7:14" x14ac:dyDescent="0.25">
      <c r="G1105" s="4"/>
      <c r="H1105" s="4"/>
      <c r="I1105" s="1"/>
      <c r="K1105" s="4"/>
      <c r="L1105" s="1"/>
      <c r="N1105" s="5"/>
    </row>
    <row r="1106" spans="7:14" x14ac:dyDescent="0.25">
      <c r="G1106" s="4"/>
      <c r="H1106" s="4"/>
      <c r="I1106" s="1"/>
      <c r="K1106" s="4"/>
      <c r="L1106" s="1"/>
      <c r="N1106" s="5"/>
    </row>
    <row r="1107" spans="7:14" x14ac:dyDescent="0.25">
      <c r="G1107" s="4"/>
      <c r="H1107" s="4"/>
      <c r="I1107" s="1"/>
      <c r="K1107" s="4"/>
      <c r="L1107" s="1"/>
      <c r="N1107" s="5"/>
    </row>
    <row r="1108" spans="7:14" x14ac:dyDescent="0.25">
      <c r="G1108" s="4"/>
      <c r="H1108" s="4"/>
      <c r="I1108" s="1"/>
      <c r="K1108" s="4"/>
      <c r="L1108" s="1"/>
      <c r="N1108" s="5"/>
    </row>
    <row r="1109" spans="7:14" x14ac:dyDescent="0.25">
      <c r="G1109" s="4"/>
      <c r="H1109" s="4"/>
      <c r="I1109" s="1"/>
      <c r="K1109" s="4"/>
      <c r="L1109" s="1"/>
      <c r="N1109" s="5"/>
    </row>
    <row r="1110" spans="7:14" x14ac:dyDescent="0.25">
      <c r="G1110" s="4"/>
      <c r="H1110" s="4"/>
      <c r="I1110" s="1"/>
      <c r="K1110" s="4"/>
      <c r="L1110" s="1"/>
      <c r="N1110" s="5"/>
    </row>
    <row r="1111" spans="7:14" x14ac:dyDescent="0.25">
      <c r="G1111" s="4"/>
      <c r="H1111" s="4"/>
      <c r="I1111" s="1"/>
      <c r="K1111" s="4"/>
      <c r="L1111" s="1"/>
      <c r="N1111" s="5"/>
    </row>
    <row r="1112" spans="7:14" x14ac:dyDescent="0.25">
      <c r="G1112" s="4"/>
      <c r="H1112" s="4"/>
      <c r="I1112" s="1"/>
      <c r="K1112" s="4"/>
      <c r="L1112" s="1"/>
      <c r="N1112" s="5"/>
    </row>
    <row r="1113" spans="7:14" x14ac:dyDescent="0.25">
      <c r="G1113" s="4"/>
      <c r="H1113" s="4"/>
      <c r="I1113" s="1"/>
      <c r="K1113" s="4"/>
      <c r="L1113" s="1"/>
      <c r="N1113" s="5"/>
    </row>
    <row r="1114" spans="7:14" x14ac:dyDescent="0.25">
      <c r="G1114" s="4"/>
      <c r="H1114" s="4"/>
      <c r="I1114" s="1"/>
      <c r="K1114" s="4"/>
      <c r="L1114" s="1"/>
      <c r="N1114" s="5"/>
    </row>
    <row r="1115" spans="7:14" x14ac:dyDescent="0.25">
      <c r="G1115" s="4"/>
      <c r="H1115" s="4"/>
      <c r="I1115" s="1"/>
      <c r="K1115" s="4"/>
      <c r="L1115" s="1"/>
      <c r="N1115" s="5"/>
    </row>
    <row r="1116" spans="7:14" x14ac:dyDescent="0.25">
      <c r="G1116" s="4"/>
      <c r="H1116" s="4"/>
      <c r="I1116" s="1"/>
      <c r="K1116" s="4"/>
      <c r="L1116" s="1"/>
      <c r="N1116" s="5"/>
    </row>
    <row r="1117" spans="7:14" x14ac:dyDescent="0.25">
      <c r="G1117" s="4"/>
      <c r="H1117" s="4"/>
      <c r="I1117" s="1"/>
      <c r="K1117" s="4"/>
      <c r="L1117" s="1"/>
      <c r="N1117" s="5"/>
    </row>
    <row r="1118" spans="7:14" x14ac:dyDescent="0.25">
      <c r="G1118" s="4"/>
      <c r="H1118" s="4"/>
      <c r="I1118" s="1"/>
      <c r="K1118" s="4"/>
      <c r="L1118" s="1"/>
      <c r="N1118" s="5"/>
    </row>
    <row r="1119" spans="7:14" x14ac:dyDescent="0.25">
      <c r="G1119" s="4"/>
      <c r="H1119" s="4"/>
      <c r="I1119" s="1"/>
      <c r="K1119" s="4"/>
      <c r="L1119" s="1"/>
      <c r="N1119" s="5"/>
    </row>
    <row r="1120" spans="7:14" x14ac:dyDescent="0.25">
      <c r="G1120" s="4"/>
      <c r="H1120" s="4"/>
      <c r="I1120" s="1"/>
      <c r="K1120" s="4"/>
      <c r="L1120" s="1"/>
      <c r="N1120" s="5"/>
    </row>
    <row r="1121" spans="7:14" x14ac:dyDescent="0.25">
      <c r="G1121" s="4"/>
      <c r="H1121" s="4"/>
      <c r="I1121" s="1"/>
      <c r="K1121" s="4"/>
      <c r="L1121" s="1"/>
      <c r="N1121" s="5"/>
    </row>
    <row r="1122" spans="7:14" x14ac:dyDescent="0.25">
      <c r="G1122" s="4"/>
      <c r="H1122" s="4"/>
      <c r="I1122" s="1"/>
      <c r="K1122" s="4"/>
      <c r="L1122" s="1"/>
      <c r="N1122" s="5"/>
    </row>
    <row r="1123" spans="7:14" x14ac:dyDescent="0.25">
      <c r="G1123" s="4"/>
      <c r="H1123" s="4"/>
      <c r="I1123" s="1"/>
      <c r="K1123" s="4"/>
      <c r="L1123" s="1"/>
      <c r="N1123" s="5"/>
    </row>
    <row r="1124" spans="7:14" x14ac:dyDescent="0.25">
      <c r="G1124" s="4"/>
      <c r="H1124" s="4"/>
      <c r="I1124" s="1"/>
      <c r="K1124" s="4"/>
      <c r="L1124" s="1"/>
      <c r="N1124" s="5"/>
    </row>
    <row r="1125" spans="7:14" x14ac:dyDescent="0.25">
      <c r="G1125" s="4"/>
      <c r="H1125" s="4"/>
      <c r="I1125" s="1"/>
      <c r="K1125" s="4"/>
      <c r="L1125" s="1"/>
      <c r="N1125" s="5"/>
    </row>
    <row r="1126" spans="7:14" x14ac:dyDescent="0.25">
      <c r="G1126" s="4"/>
      <c r="H1126" s="4"/>
      <c r="I1126" s="1"/>
      <c r="K1126" s="4"/>
      <c r="L1126" s="1"/>
      <c r="N1126" s="5"/>
    </row>
    <row r="1127" spans="7:14" x14ac:dyDescent="0.25">
      <c r="G1127" s="4"/>
      <c r="H1127" s="4"/>
      <c r="I1127" s="1"/>
      <c r="K1127" s="4"/>
      <c r="L1127" s="1"/>
      <c r="N1127" s="5"/>
    </row>
    <row r="1128" spans="7:14" x14ac:dyDescent="0.25">
      <c r="G1128" s="4"/>
      <c r="H1128" s="4"/>
      <c r="I1128" s="1"/>
      <c r="K1128" s="4"/>
      <c r="L1128" s="1"/>
      <c r="N1128" s="5"/>
    </row>
    <row r="1129" spans="7:14" x14ac:dyDescent="0.25">
      <c r="G1129" s="4"/>
      <c r="H1129" s="4"/>
      <c r="I1129" s="1"/>
      <c r="K1129" s="4"/>
      <c r="L1129" s="1"/>
      <c r="N1129" s="5"/>
    </row>
    <row r="1130" spans="7:14" x14ac:dyDescent="0.25">
      <c r="G1130" s="4"/>
      <c r="H1130" s="4"/>
      <c r="I1130" s="1"/>
      <c r="K1130" s="4"/>
      <c r="L1130" s="1"/>
      <c r="N1130" s="5"/>
    </row>
    <row r="1131" spans="7:14" x14ac:dyDescent="0.25">
      <c r="G1131" s="4"/>
      <c r="H1131" s="4"/>
      <c r="I1131" s="1"/>
      <c r="K1131" s="4"/>
      <c r="L1131" s="1"/>
      <c r="N1131" s="5"/>
    </row>
    <row r="1132" spans="7:14" x14ac:dyDescent="0.25">
      <c r="G1132" s="4"/>
      <c r="H1132" s="4"/>
      <c r="I1132" s="1"/>
      <c r="K1132" s="4"/>
      <c r="L1132" s="1"/>
      <c r="N1132" s="5"/>
    </row>
    <row r="1133" spans="7:14" x14ac:dyDescent="0.25">
      <c r="G1133" s="4"/>
      <c r="H1133" s="4"/>
      <c r="I1133" s="1"/>
      <c r="K1133" s="4"/>
      <c r="L1133" s="1"/>
      <c r="N1133" s="5"/>
    </row>
    <row r="1134" spans="7:14" x14ac:dyDescent="0.25">
      <c r="G1134" s="4"/>
      <c r="H1134" s="4"/>
      <c r="I1134" s="1"/>
      <c r="K1134" s="4"/>
      <c r="L1134" s="1"/>
      <c r="N1134" s="5"/>
    </row>
    <row r="1135" spans="7:14" x14ac:dyDescent="0.25">
      <c r="G1135" s="4"/>
      <c r="H1135" s="4"/>
      <c r="I1135" s="1"/>
      <c r="K1135" s="4"/>
      <c r="L1135" s="1"/>
      <c r="N1135" s="5"/>
    </row>
    <row r="1136" spans="7:14" x14ac:dyDescent="0.25">
      <c r="G1136" s="4"/>
      <c r="H1136" s="4"/>
      <c r="I1136" s="1"/>
      <c r="K1136" s="4"/>
      <c r="L1136" s="1"/>
      <c r="N1136" s="5"/>
    </row>
    <row r="1137" spans="7:14" x14ac:dyDescent="0.25">
      <c r="G1137" s="4"/>
      <c r="H1137" s="4"/>
      <c r="I1137" s="1"/>
      <c r="K1137" s="4"/>
      <c r="L1137" s="1"/>
      <c r="N1137" s="5"/>
    </row>
    <row r="1138" spans="7:14" x14ac:dyDescent="0.25">
      <c r="G1138" s="4"/>
      <c r="H1138" s="4"/>
      <c r="I1138" s="1"/>
      <c r="K1138" s="4"/>
      <c r="L1138" s="1"/>
      <c r="N1138" s="5"/>
    </row>
    <row r="1139" spans="7:14" x14ac:dyDescent="0.25">
      <c r="G1139" s="4"/>
      <c r="H1139" s="4"/>
      <c r="I1139" s="1"/>
      <c r="K1139" s="4"/>
      <c r="L1139" s="1"/>
      <c r="N1139" s="5"/>
    </row>
    <row r="1140" spans="7:14" x14ac:dyDescent="0.25">
      <c r="G1140" s="4"/>
      <c r="H1140" s="4"/>
      <c r="I1140" s="1"/>
      <c r="K1140" s="4"/>
      <c r="L1140" s="1"/>
      <c r="N1140" s="5"/>
    </row>
    <row r="1141" spans="7:14" x14ac:dyDescent="0.25">
      <c r="G1141" s="4"/>
      <c r="H1141" s="4"/>
      <c r="I1141" s="1"/>
      <c r="K1141" s="4"/>
      <c r="L1141" s="1"/>
      <c r="N1141" s="5"/>
    </row>
    <row r="1142" spans="7:14" x14ac:dyDescent="0.25">
      <c r="G1142" s="4"/>
      <c r="H1142" s="4"/>
      <c r="I1142" s="1"/>
      <c r="K1142" s="4"/>
      <c r="L1142" s="1"/>
      <c r="N1142" s="5"/>
    </row>
    <row r="1143" spans="7:14" x14ac:dyDescent="0.25">
      <c r="G1143" s="4"/>
      <c r="H1143" s="4"/>
      <c r="I1143" s="1"/>
      <c r="K1143" s="4"/>
      <c r="L1143" s="1"/>
      <c r="N1143" s="5"/>
    </row>
    <row r="1144" spans="7:14" x14ac:dyDescent="0.25">
      <c r="G1144" s="4"/>
      <c r="H1144" s="4"/>
      <c r="I1144" s="1"/>
      <c r="K1144" s="4"/>
      <c r="L1144" s="1"/>
      <c r="N1144" s="5"/>
    </row>
    <row r="1145" spans="7:14" x14ac:dyDescent="0.25">
      <c r="G1145" s="4"/>
      <c r="H1145" s="4"/>
      <c r="I1145" s="1"/>
      <c r="K1145" s="4"/>
      <c r="L1145" s="1"/>
      <c r="N1145" s="5"/>
    </row>
    <row r="1146" spans="7:14" x14ac:dyDescent="0.25">
      <c r="G1146" s="4"/>
      <c r="H1146" s="4"/>
      <c r="I1146" s="1"/>
      <c r="K1146" s="4"/>
      <c r="L1146" s="1"/>
      <c r="N1146" s="5"/>
    </row>
    <row r="1147" spans="7:14" x14ac:dyDescent="0.25">
      <c r="G1147" s="4"/>
      <c r="H1147" s="4"/>
      <c r="I1147" s="1"/>
      <c r="K1147" s="4"/>
      <c r="L1147" s="1"/>
      <c r="N1147" s="5"/>
    </row>
    <row r="1148" spans="7:14" x14ac:dyDescent="0.25">
      <c r="G1148" s="4"/>
      <c r="H1148" s="4"/>
      <c r="I1148" s="1"/>
      <c r="K1148" s="4"/>
      <c r="L1148" s="1"/>
      <c r="N1148" s="5"/>
    </row>
    <row r="1149" spans="7:14" x14ac:dyDescent="0.25">
      <c r="G1149" s="4"/>
      <c r="H1149" s="4"/>
      <c r="I1149" s="1"/>
      <c r="K1149" s="4"/>
      <c r="L1149" s="1"/>
      <c r="N1149" s="5"/>
    </row>
    <row r="1150" spans="7:14" x14ac:dyDescent="0.25">
      <c r="G1150" s="4"/>
      <c r="H1150" s="4"/>
      <c r="I1150" s="1"/>
      <c r="K1150" s="4"/>
      <c r="L1150" s="1"/>
      <c r="N1150" s="5"/>
    </row>
    <row r="1151" spans="7:14" x14ac:dyDescent="0.25">
      <c r="G1151" s="4"/>
      <c r="H1151" s="4"/>
      <c r="I1151" s="1"/>
      <c r="K1151" s="4"/>
      <c r="L1151" s="1"/>
      <c r="N1151" s="5"/>
    </row>
    <row r="1152" spans="7:14" x14ac:dyDescent="0.25">
      <c r="G1152" s="4"/>
      <c r="H1152" s="4"/>
      <c r="I1152" s="1"/>
      <c r="K1152" s="4"/>
      <c r="L1152" s="1"/>
      <c r="N1152" s="5"/>
    </row>
    <row r="1153" spans="7:14" x14ac:dyDescent="0.25">
      <c r="G1153" s="4"/>
      <c r="H1153" s="4"/>
      <c r="I1153" s="1"/>
      <c r="K1153" s="4"/>
      <c r="L1153" s="1"/>
      <c r="N1153" s="5"/>
    </row>
    <row r="1154" spans="7:14" x14ac:dyDescent="0.25">
      <c r="G1154" s="4"/>
      <c r="H1154" s="4"/>
      <c r="I1154" s="1"/>
      <c r="K1154" s="4"/>
      <c r="L1154" s="1"/>
      <c r="N1154" s="5"/>
    </row>
    <row r="1155" spans="7:14" x14ac:dyDescent="0.25">
      <c r="G1155" s="4"/>
      <c r="H1155" s="4"/>
      <c r="I1155" s="1"/>
      <c r="K1155" s="4"/>
      <c r="L1155" s="1"/>
      <c r="N1155" s="5"/>
    </row>
    <row r="1156" spans="7:14" x14ac:dyDescent="0.25">
      <c r="G1156" s="4"/>
      <c r="H1156" s="4"/>
      <c r="I1156" s="1"/>
      <c r="K1156" s="4"/>
      <c r="L1156" s="1"/>
      <c r="N1156" s="5"/>
    </row>
    <row r="1157" spans="7:14" x14ac:dyDescent="0.25">
      <c r="G1157" s="4"/>
      <c r="H1157" s="4"/>
      <c r="I1157" s="1"/>
      <c r="K1157" s="4"/>
      <c r="L1157" s="1"/>
      <c r="N1157" s="5"/>
    </row>
    <row r="1158" spans="7:14" x14ac:dyDescent="0.25">
      <c r="G1158" s="4"/>
      <c r="H1158" s="4"/>
      <c r="I1158" s="1"/>
      <c r="K1158" s="4"/>
      <c r="L1158" s="1"/>
      <c r="N1158" s="5"/>
    </row>
    <row r="1159" spans="7:14" x14ac:dyDescent="0.25">
      <c r="G1159" s="4"/>
      <c r="H1159" s="4"/>
      <c r="I1159" s="1"/>
      <c r="K1159" s="4"/>
      <c r="L1159" s="1"/>
      <c r="N1159" s="5"/>
    </row>
    <row r="1160" spans="7:14" x14ac:dyDescent="0.25">
      <c r="G1160" s="4"/>
      <c r="H1160" s="4"/>
      <c r="I1160" s="1"/>
      <c r="K1160" s="4"/>
      <c r="L1160" s="1"/>
      <c r="N1160" s="5"/>
    </row>
    <row r="1161" spans="7:14" x14ac:dyDescent="0.25">
      <c r="G1161" s="4"/>
      <c r="H1161" s="4"/>
      <c r="I1161" s="1"/>
      <c r="K1161" s="4"/>
      <c r="L1161" s="1"/>
      <c r="N1161" s="5"/>
    </row>
    <row r="1162" spans="7:14" x14ac:dyDescent="0.25">
      <c r="G1162" s="4"/>
      <c r="H1162" s="4"/>
      <c r="I1162" s="1"/>
      <c r="K1162" s="4"/>
      <c r="L1162" s="1"/>
      <c r="N1162" s="5"/>
    </row>
    <row r="1163" spans="7:14" x14ac:dyDescent="0.25">
      <c r="G1163" s="4"/>
      <c r="H1163" s="4"/>
      <c r="I1163" s="1"/>
      <c r="K1163" s="4"/>
      <c r="L1163" s="1"/>
      <c r="N1163" s="5"/>
    </row>
    <row r="1164" spans="7:14" x14ac:dyDescent="0.25">
      <c r="G1164" s="4"/>
      <c r="H1164" s="4"/>
      <c r="I1164" s="1"/>
      <c r="K1164" s="4"/>
      <c r="L1164" s="1"/>
      <c r="N1164" s="5"/>
    </row>
    <row r="1165" spans="7:14" x14ac:dyDescent="0.25">
      <c r="G1165" s="4"/>
      <c r="H1165" s="4"/>
      <c r="I1165" s="1"/>
      <c r="K1165" s="4"/>
      <c r="L1165" s="1"/>
      <c r="N1165" s="5"/>
    </row>
    <row r="1166" spans="7:14" x14ac:dyDescent="0.25">
      <c r="G1166" s="4"/>
      <c r="H1166" s="4"/>
      <c r="I1166" s="1"/>
      <c r="K1166" s="4"/>
      <c r="L1166" s="1"/>
      <c r="N1166" s="5"/>
    </row>
    <row r="1167" spans="7:14" x14ac:dyDescent="0.25">
      <c r="G1167" s="4"/>
      <c r="H1167" s="4"/>
      <c r="I1167" s="1"/>
      <c r="K1167" s="4"/>
      <c r="L1167" s="1"/>
      <c r="N1167" s="5"/>
    </row>
    <row r="1168" spans="7:14" x14ac:dyDescent="0.25">
      <c r="G1168" s="4"/>
      <c r="H1168" s="4"/>
      <c r="I1168" s="1"/>
      <c r="K1168" s="4"/>
      <c r="L1168" s="1"/>
      <c r="N1168" s="5"/>
    </row>
    <row r="1169" spans="7:14" x14ac:dyDescent="0.25">
      <c r="G1169" s="4"/>
      <c r="H1169" s="4"/>
      <c r="I1169" s="1"/>
      <c r="K1169" s="4"/>
      <c r="L1169" s="1"/>
      <c r="N1169" s="5"/>
    </row>
    <row r="1170" spans="7:14" x14ac:dyDescent="0.25">
      <c r="G1170" s="4"/>
      <c r="H1170" s="4"/>
      <c r="I1170" s="1"/>
      <c r="K1170" s="4"/>
      <c r="L1170" s="1"/>
      <c r="N1170" s="5"/>
    </row>
    <row r="1171" spans="7:14" x14ac:dyDescent="0.25">
      <c r="G1171" s="4"/>
      <c r="H1171" s="4"/>
      <c r="I1171" s="1"/>
      <c r="K1171" s="4"/>
      <c r="L1171" s="1"/>
      <c r="N1171" s="5"/>
    </row>
    <row r="1172" spans="7:14" x14ac:dyDescent="0.25">
      <c r="G1172" s="4"/>
      <c r="H1172" s="4"/>
      <c r="I1172" s="1"/>
      <c r="K1172" s="4"/>
      <c r="L1172" s="1"/>
      <c r="N1172" s="5"/>
    </row>
    <row r="1173" spans="7:14" x14ac:dyDescent="0.25">
      <c r="G1173" s="4"/>
      <c r="H1173" s="4"/>
      <c r="I1173" s="1"/>
      <c r="K1173" s="4"/>
      <c r="L1173" s="1"/>
      <c r="N1173" s="5"/>
    </row>
    <row r="1174" spans="7:14" x14ac:dyDescent="0.25">
      <c r="G1174" s="4"/>
      <c r="H1174" s="4"/>
      <c r="I1174" s="1"/>
      <c r="K1174" s="4"/>
      <c r="L1174" s="1"/>
      <c r="N1174" s="5"/>
    </row>
    <row r="1175" spans="7:14" x14ac:dyDescent="0.25">
      <c r="G1175" s="4"/>
      <c r="H1175" s="4"/>
      <c r="I1175" s="1"/>
      <c r="K1175" s="4"/>
      <c r="L1175" s="1"/>
      <c r="N1175" s="5"/>
    </row>
    <row r="1176" spans="7:14" x14ac:dyDescent="0.25">
      <c r="G1176" s="4"/>
      <c r="H1176" s="4"/>
      <c r="I1176" s="1"/>
      <c r="K1176" s="4"/>
      <c r="L1176" s="1"/>
      <c r="N1176" s="5"/>
    </row>
    <row r="1177" spans="7:14" x14ac:dyDescent="0.25">
      <c r="G1177" s="4"/>
      <c r="H1177" s="4"/>
      <c r="I1177" s="1"/>
      <c r="K1177" s="4"/>
      <c r="L1177" s="1"/>
      <c r="N1177" s="5"/>
    </row>
    <row r="1178" spans="7:14" x14ac:dyDescent="0.25">
      <c r="G1178" s="4"/>
      <c r="H1178" s="4"/>
      <c r="I1178" s="1"/>
      <c r="K1178" s="4"/>
      <c r="L1178" s="1"/>
      <c r="N1178" s="5"/>
    </row>
    <row r="1179" spans="7:14" x14ac:dyDescent="0.25">
      <c r="G1179" s="4"/>
      <c r="H1179" s="4"/>
      <c r="I1179" s="1"/>
      <c r="K1179" s="4"/>
      <c r="L1179" s="1"/>
      <c r="N1179" s="5"/>
    </row>
    <row r="1180" spans="7:14" x14ac:dyDescent="0.25">
      <c r="G1180" s="4"/>
      <c r="H1180" s="4"/>
      <c r="I1180" s="1"/>
      <c r="K1180" s="4"/>
      <c r="L1180" s="1"/>
      <c r="N1180" s="5"/>
    </row>
    <row r="1181" spans="7:14" x14ac:dyDescent="0.25">
      <c r="G1181" s="4"/>
      <c r="H1181" s="4"/>
      <c r="I1181" s="1"/>
      <c r="K1181" s="4"/>
      <c r="L1181" s="1"/>
      <c r="N1181" s="5"/>
    </row>
    <row r="1182" spans="7:14" x14ac:dyDescent="0.25">
      <c r="G1182" s="4"/>
      <c r="H1182" s="4"/>
      <c r="I1182" s="1"/>
      <c r="K1182" s="4"/>
      <c r="L1182" s="1"/>
      <c r="N1182" s="5"/>
    </row>
    <row r="1183" spans="7:14" x14ac:dyDescent="0.25">
      <c r="G1183" s="4"/>
      <c r="H1183" s="4"/>
      <c r="I1183" s="1"/>
      <c r="K1183" s="4"/>
      <c r="L1183" s="1"/>
      <c r="N1183" s="5"/>
    </row>
    <row r="1184" spans="7:14" x14ac:dyDescent="0.25">
      <c r="G1184" s="4"/>
      <c r="H1184" s="4"/>
      <c r="I1184" s="1"/>
      <c r="K1184" s="4"/>
      <c r="L1184" s="1"/>
      <c r="N1184" s="5"/>
    </row>
    <row r="1185" spans="7:14" x14ac:dyDescent="0.25">
      <c r="G1185" s="4"/>
      <c r="H1185" s="4"/>
      <c r="I1185" s="1"/>
      <c r="K1185" s="4"/>
      <c r="L1185" s="1"/>
      <c r="N1185" s="5"/>
    </row>
    <row r="1186" spans="7:14" x14ac:dyDescent="0.25">
      <c r="G1186" s="4"/>
      <c r="H1186" s="4"/>
      <c r="I1186" s="1"/>
      <c r="K1186" s="4"/>
      <c r="L1186" s="1"/>
      <c r="N1186" s="5"/>
    </row>
    <row r="1187" spans="7:14" x14ac:dyDescent="0.25">
      <c r="G1187" s="4"/>
      <c r="H1187" s="4"/>
      <c r="I1187" s="1"/>
      <c r="K1187" s="4"/>
      <c r="L1187" s="1"/>
      <c r="N1187" s="5"/>
    </row>
    <row r="1188" spans="7:14" x14ac:dyDescent="0.25">
      <c r="G1188" s="4"/>
      <c r="H1188" s="4"/>
      <c r="I1188" s="1"/>
      <c r="K1188" s="4"/>
      <c r="L1188" s="1"/>
      <c r="N1188" s="5"/>
    </row>
    <row r="1189" spans="7:14" x14ac:dyDescent="0.25">
      <c r="G1189" s="4"/>
      <c r="H1189" s="4"/>
      <c r="I1189" s="1"/>
      <c r="K1189" s="4"/>
      <c r="L1189" s="1"/>
      <c r="N1189" s="5"/>
    </row>
    <row r="1190" spans="7:14" x14ac:dyDescent="0.25">
      <c r="G1190" s="4"/>
      <c r="H1190" s="4"/>
      <c r="I1190" s="1"/>
      <c r="K1190" s="4"/>
      <c r="L1190" s="1"/>
      <c r="N1190" s="5"/>
    </row>
    <row r="1191" spans="7:14" x14ac:dyDescent="0.25">
      <c r="G1191" s="4"/>
      <c r="H1191" s="4"/>
      <c r="I1191" s="1"/>
      <c r="K1191" s="4"/>
      <c r="L1191" s="1"/>
      <c r="N1191" s="5"/>
    </row>
    <row r="1192" spans="7:14" x14ac:dyDescent="0.25">
      <c r="G1192" s="4"/>
      <c r="H1192" s="4"/>
      <c r="I1192" s="1"/>
      <c r="K1192" s="4"/>
      <c r="L1192" s="1"/>
      <c r="N1192" s="5"/>
    </row>
    <row r="1193" spans="7:14" x14ac:dyDescent="0.25">
      <c r="G1193" s="4"/>
      <c r="H1193" s="4"/>
      <c r="I1193" s="1"/>
      <c r="K1193" s="4"/>
      <c r="L1193" s="1"/>
      <c r="N1193" s="5"/>
    </row>
    <row r="1194" spans="7:14" x14ac:dyDescent="0.25">
      <c r="G1194" s="4"/>
      <c r="H1194" s="4"/>
      <c r="I1194" s="1"/>
      <c r="K1194" s="4"/>
      <c r="L1194" s="1"/>
      <c r="N1194" s="5"/>
    </row>
    <row r="1195" spans="7:14" x14ac:dyDescent="0.25">
      <c r="G1195" s="4"/>
      <c r="H1195" s="4"/>
      <c r="I1195" s="1"/>
      <c r="K1195" s="4"/>
      <c r="L1195" s="1"/>
      <c r="N1195" s="5"/>
    </row>
    <row r="1196" spans="7:14" x14ac:dyDescent="0.25">
      <c r="G1196" s="4"/>
      <c r="H1196" s="4"/>
      <c r="I1196" s="1"/>
      <c r="K1196" s="4"/>
      <c r="L1196" s="1"/>
      <c r="N1196" s="5"/>
    </row>
    <row r="1197" spans="7:14" x14ac:dyDescent="0.25">
      <c r="G1197" s="4"/>
      <c r="H1197" s="4"/>
      <c r="I1197" s="1"/>
      <c r="K1197" s="4"/>
      <c r="L1197" s="1"/>
      <c r="N1197" s="5"/>
    </row>
    <row r="1198" spans="7:14" x14ac:dyDescent="0.25">
      <c r="G1198" s="4"/>
      <c r="H1198" s="4"/>
      <c r="I1198" s="1"/>
      <c r="K1198" s="4"/>
      <c r="L1198" s="1"/>
      <c r="N1198" s="5"/>
    </row>
    <row r="1199" spans="7:14" x14ac:dyDescent="0.25">
      <c r="G1199" s="4"/>
      <c r="H1199" s="4"/>
      <c r="I1199" s="1"/>
      <c r="K1199" s="4"/>
      <c r="L1199" s="1"/>
      <c r="N1199" s="5"/>
    </row>
    <row r="1200" spans="7:14" x14ac:dyDescent="0.25">
      <c r="G1200" s="4"/>
      <c r="H1200" s="4"/>
      <c r="I1200" s="1"/>
      <c r="K1200" s="4"/>
      <c r="L1200" s="1"/>
      <c r="N1200" s="5"/>
    </row>
    <row r="1201" spans="7:14" x14ac:dyDescent="0.25">
      <c r="G1201" s="4"/>
      <c r="H1201" s="4"/>
      <c r="I1201" s="1"/>
      <c r="K1201" s="4"/>
      <c r="L1201" s="1"/>
      <c r="N1201" s="5"/>
    </row>
    <row r="1202" spans="7:14" x14ac:dyDescent="0.25">
      <c r="G1202" s="4"/>
      <c r="H1202" s="4"/>
      <c r="I1202" s="1"/>
      <c r="K1202" s="4"/>
      <c r="L1202" s="1"/>
      <c r="N1202" s="5"/>
    </row>
    <row r="1203" spans="7:14" x14ac:dyDescent="0.25">
      <c r="G1203" s="4"/>
      <c r="H1203" s="4"/>
      <c r="I1203" s="1"/>
      <c r="K1203" s="4"/>
      <c r="L1203" s="1"/>
      <c r="N1203" s="5"/>
    </row>
    <row r="1204" spans="7:14" x14ac:dyDescent="0.25">
      <c r="G1204" s="4"/>
      <c r="H1204" s="4"/>
      <c r="I1204" s="1"/>
      <c r="K1204" s="4"/>
      <c r="L1204" s="1"/>
      <c r="N1204" s="5"/>
    </row>
    <row r="1205" spans="7:14" x14ac:dyDescent="0.25">
      <c r="G1205" s="4"/>
      <c r="H1205" s="4"/>
      <c r="I1205" s="1"/>
      <c r="K1205" s="4"/>
      <c r="L1205" s="1"/>
      <c r="N1205" s="5"/>
    </row>
    <row r="1206" spans="7:14" x14ac:dyDescent="0.25">
      <c r="G1206" s="4"/>
      <c r="H1206" s="4"/>
      <c r="I1206" s="1"/>
      <c r="K1206" s="4"/>
      <c r="L1206" s="1"/>
      <c r="N1206" s="5"/>
    </row>
    <row r="1207" spans="7:14" x14ac:dyDescent="0.25">
      <c r="G1207" s="4"/>
      <c r="H1207" s="4"/>
      <c r="I1207" s="1"/>
      <c r="K1207" s="4"/>
      <c r="L1207" s="1"/>
      <c r="N1207" s="5"/>
    </row>
    <row r="1208" spans="7:14" x14ac:dyDescent="0.25">
      <c r="G1208" s="4"/>
      <c r="H1208" s="4"/>
      <c r="I1208" s="1"/>
      <c r="K1208" s="4"/>
      <c r="L1208" s="1"/>
      <c r="N1208" s="5"/>
    </row>
    <row r="1209" spans="7:14" x14ac:dyDescent="0.25">
      <c r="G1209" s="4"/>
      <c r="H1209" s="4"/>
      <c r="I1209" s="1"/>
      <c r="K1209" s="4"/>
      <c r="L1209" s="1"/>
      <c r="N1209" s="5"/>
    </row>
    <row r="1210" spans="7:14" x14ac:dyDescent="0.25">
      <c r="G1210" s="4"/>
      <c r="H1210" s="4"/>
      <c r="I1210" s="1"/>
      <c r="K1210" s="4"/>
      <c r="L1210" s="1"/>
      <c r="N1210" s="5"/>
    </row>
    <row r="1211" spans="7:14" x14ac:dyDescent="0.25">
      <c r="G1211" s="4"/>
      <c r="H1211" s="4"/>
      <c r="I1211" s="1"/>
      <c r="K1211" s="4"/>
      <c r="L1211" s="1"/>
      <c r="N1211" s="5"/>
    </row>
    <row r="1212" spans="7:14" x14ac:dyDescent="0.25">
      <c r="G1212" s="4"/>
      <c r="H1212" s="4"/>
      <c r="I1212" s="1"/>
      <c r="K1212" s="4"/>
      <c r="L1212" s="1"/>
      <c r="N1212" s="5"/>
    </row>
    <row r="1213" spans="7:14" x14ac:dyDescent="0.25">
      <c r="G1213" s="4"/>
      <c r="H1213" s="4"/>
      <c r="I1213" s="1"/>
      <c r="K1213" s="4"/>
      <c r="L1213" s="1"/>
      <c r="N1213" s="5"/>
    </row>
    <row r="1214" spans="7:14" x14ac:dyDescent="0.25">
      <c r="G1214" s="4"/>
      <c r="H1214" s="4"/>
      <c r="I1214" s="1"/>
      <c r="K1214" s="4"/>
      <c r="L1214" s="1"/>
      <c r="N1214" s="5"/>
    </row>
    <row r="1215" spans="7:14" x14ac:dyDescent="0.25">
      <c r="G1215" s="4"/>
      <c r="H1215" s="4"/>
      <c r="I1215" s="1"/>
      <c r="K1215" s="4"/>
      <c r="L1215" s="1"/>
      <c r="N1215" s="5"/>
    </row>
    <row r="1216" spans="7:14" x14ac:dyDescent="0.25">
      <c r="G1216" s="4"/>
      <c r="H1216" s="4"/>
      <c r="I1216" s="1"/>
      <c r="K1216" s="4"/>
      <c r="L1216" s="1"/>
      <c r="N1216" s="5"/>
    </row>
    <row r="1217" spans="7:14" x14ac:dyDescent="0.25">
      <c r="G1217" s="4"/>
      <c r="H1217" s="4"/>
      <c r="I1217" s="1"/>
      <c r="K1217" s="4"/>
      <c r="L1217" s="1"/>
      <c r="N1217" s="5"/>
    </row>
    <row r="1218" spans="7:14" x14ac:dyDescent="0.25">
      <c r="G1218" s="4"/>
      <c r="H1218" s="4"/>
      <c r="I1218" s="1"/>
      <c r="K1218" s="4"/>
      <c r="L1218" s="1"/>
      <c r="N1218" s="5"/>
    </row>
    <row r="1219" spans="7:14" x14ac:dyDescent="0.25">
      <c r="G1219" s="4"/>
      <c r="H1219" s="4"/>
      <c r="I1219" s="1"/>
      <c r="K1219" s="4"/>
      <c r="L1219" s="1"/>
      <c r="N1219" s="5"/>
    </row>
    <row r="1220" spans="7:14" x14ac:dyDescent="0.25">
      <c r="G1220" s="4"/>
      <c r="H1220" s="4"/>
      <c r="I1220" s="1"/>
      <c r="K1220" s="4"/>
      <c r="L1220" s="1"/>
      <c r="N1220" s="5"/>
    </row>
    <row r="1221" spans="7:14" x14ac:dyDescent="0.25">
      <c r="G1221" s="4"/>
      <c r="H1221" s="4"/>
      <c r="I1221" s="1"/>
      <c r="K1221" s="4"/>
      <c r="L1221" s="1"/>
      <c r="N1221" s="5"/>
    </row>
    <row r="1222" spans="7:14" x14ac:dyDescent="0.25">
      <c r="G1222" s="4"/>
      <c r="H1222" s="4"/>
      <c r="I1222" s="1"/>
      <c r="K1222" s="4"/>
      <c r="L1222" s="1"/>
      <c r="N1222" s="5"/>
    </row>
    <row r="1223" spans="7:14" x14ac:dyDescent="0.25">
      <c r="G1223" s="4"/>
      <c r="H1223" s="4"/>
      <c r="I1223" s="1"/>
      <c r="K1223" s="4"/>
      <c r="L1223" s="1"/>
      <c r="N1223" s="5"/>
    </row>
    <row r="1224" spans="7:14" x14ac:dyDescent="0.25">
      <c r="G1224" s="4"/>
      <c r="H1224" s="4"/>
      <c r="I1224" s="1"/>
      <c r="K1224" s="4"/>
      <c r="L1224" s="1"/>
      <c r="N1224" s="5"/>
    </row>
    <row r="1225" spans="7:14" x14ac:dyDescent="0.25">
      <c r="G1225" s="4"/>
      <c r="H1225" s="4"/>
      <c r="I1225" s="1"/>
      <c r="K1225" s="4"/>
      <c r="L1225" s="1"/>
      <c r="N1225" s="5"/>
    </row>
    <row r="1226" spans="7:14" x14ac:dyDescent="0.25">
      <c r="G1226" s="4"/>
      <c r="H1226" s="4"/>
      <c r="I1226" s="1"/>
      <c r="K1226" s="4"/>
      <c r="L1226" s="1"/>
      <c r="N1226" s="5"/>
    </row>
    <row r="1227" spans="7:14" x14ac:dyDescent="0.25">
      <c r="G1227" s="4"/>
      <c r="H1227" s="4"/>
      <c r="I1227" s="1"/>
      <c r="K1227" s="4"/>
      <c r="L1227" s="1"/>
      <c r="N1227" s="5"/>
    </row>
    <row r="1228" spans="7:14" x14ac:dyDescent="0.25">
      <c r="G1228" s="4"/>
      <c r="H1228" s="4"/>
      <c r="I1228" s="1"/>
      <c r="K1228" s="4"/>
      <c r="L1228" s="1"/>
      <c r="N1228" s="5"/>
    </row>
    <row r="1229" spans="7:14" x14ac:dyDescent="0.25">
      <c r="G1229" s="4"/>
      <c r="H1229" s="4"/>
      <c r="I1229" s="1"/>
      <c r="K1229" s="4"/>
      <c r="L1229" s="1"/>
      <c r="N1229" s="5"/>
    </row>
    <row r="1230" spans="7:14" x14ac:dyDescent="0.25">
      <c r="G1230" s="4"/>
      <c r="H1230" s="4"/>
      <c r="I1230" s="1"/>
      <c r="K1230" s="4"/>
      <c r="L1230" s="1"/>
      <c r="N1230" s="5"/>
    </row>
    <row r="1231" spans="7:14" x14ac:dyDescent="0.25">
      <c r="G1231" s="4"/>
      <c r="H1231" s="4"/>
      <c r="I1231" s="1"/>
      <c r="K1231" s="4"/>
      <c r="L1231" s="1"/>
      <c r="N1231" s="5"/>
    </row>
    <row r="1232" spans="7:14" x14ac:dyDescent="0.25">
      <c r="G1232" s="4"/>
      <c r="H1232" s="4"/>
      <c r="I1232" s="1"/>
      <c r="K1232" s="4"/>
      <c r="L1232" s="1"/>
      <c r="N1232" s="5"/>
    </row>
    <row r="1233" spans="7:14" x14ac:dyDescent="0.25">
      <c r="G1233" s="4"/>
      <c r="H1233" s="4"/>
      <c r="I1233" s="1"/>
      <c r="K1233" s="4"/>
      <c r="L1233" s="1"/>
      <c r="N1233" s="5"/>
    </row>
    <row r="1234" spans="7:14" x14ac:dyDescent="0.25">
      <c r="G1234" s="4"/>
      <c r="H1234" s="4"/>
      <c r="I1234" s="1"/>
      <c r="K1234" s="4"/>
      <c r="L1234" s="1"/>
      <c r="N1234" s="5"/>
    </row>
    <row r="1235" spans="7:14" x14ac:dyDescent="0.25">
      <c r="G1235" s="4"/>
      <c r="H1235" s="4"/>
      <c r="I1235" s="1"/>
      <c r="K1235" s="4"/>
      <c r="L1235" s="1"/>
      <c r="N1235" s="5"/>
    </row>
    <row r="1236" spans="7:14" x14ac:dyDescent="0.25">
      <c r="G1236" s="4"/>
      <c r="H1236" s="4"/>
      <c r="I1236" s="1"/>
      <c r="K1236" s="4"/>
      <c r="L1236" s="1"/>
      <c r="N1236" s="5"/>
    </row>
    <row r="1237" spans="7:14" x14ac:dyDescent="0.25">
      <c r="G1237" s="4"/>
      <c r="H1237" s="4"/>
      <c r="I1237" s="1"/>
      <c r="K1237" s="4"/>
      <c r="L1237" s="1"/>
      <c r="N1237" s="5"/>
    </row>
    <row r="1238" spans="7:14" x14ac:dyDescent="0.25">
      <c r="G1238" s="4"/>
      <c r="H1238" s="4"/>
      <c r="I1238" s="1"/>
      <c r="K1238" s="4"/>
      <c r="L1238" s="1"/>
      <c r="N1238" s="5"/>
    </row>
    <row r="1239" spans="7:14" x14ac:dyDescent="0.25">
      <c r="G1239" s="4"/>
      <c r="H1239" s="4"/>
      <c r="I1239" s="1"/>
      <c r="K1239" s="4"/>
      <c r="L1239" s="1"/>
      <c r="N1239" s="5"/>
    </row>
    <row r="1240" spans="7:14" x14ac:dyDescent="0.25">
      <c r="G1240" s="4"/>
      <c r="H1240" s="4"/>
      <c r="I1240" s="1"/>
      <c r="K1240" s="4"/>
      <c r="L1240" s="1"/>
      <c r="N1240" s="5"/>
    </row>
    <row r="1241" spans="7:14" x14ac:dyDescent="0.25">
      <c r="G1241" s="4"/>
      <c r="H1241" s="4"/>
      <c r="I1241" s="1"/>
      <c r="K1241" s="4"/>
      <c r="L1241" s="1"/>
      <c r="N1241" s="5"/>
    </row>
    <row r="1242" spans="7:14" x14ac:dyDescent="0.25">
      <c r="G1242" s="4"/>
      <c r="H1242" s="4"/>
      <c r="I1242" s="1"/>
      <c r="K1242" s="4"/>
      <c r="L1242" s="1"/>
      <c r="N1242" s="5"/>
    </row>
    <row r="1243" spans="7:14" x14ac:dyDescent="0.25">
      <c r="G1243" s="4"/>
      <c r="H1243" s="4"/>
      <c r="I1243" s="1"/>
      <c r="K1243" s="4"/>
      <c r="L1243" s="1"/>
      <c r="N1243" s="5"/>
    </row>
    <row r="1244" spans="7:14" x14ac:dyDescent="0.25">
      <c r="G1244" s="4"/>
      <c r="H1244" s="4"/>
      <c r="I1244" s="1"/>
      <c r="K1244" s="4"/>
      <c r="L1244" s="1"/>
      <c r="N1244" s="5"/>
    </row>
    <row r="1245" spans="7:14" x14ac:dyDescent="0.25">
      <c r="G1245" s="4"/>
      <c r="H1245" s="4"/>
      <c r="I1245" s="1"/>
      <c r="K1245" s="4"/>
      <c r="L1245" s="1"/>
      <c r="N1245" s="5"/>
    </row>
    <row r="1246" spans="7:14" x14ac:dyDescent="0.25">
      <c r="G1246" s="4"/>
      <c r="H1246" s="4"/>
      <c r="I1246" s="1"/>
      <c r="K1246" s="4"/>
      <c r="L1246" s="1"/>
      <c r="N1246" s="5"/>
    </row>
    <row r="1247" spans="7:14" x14ac:dyDescent="0.25">
      <c r="G1247" s="4"/>
      <c r="H1247" s="4"/>
      <c r="I1247" s="1"/>
      <c r="K1247" s="4"/>
      <c r="L1247" s="1"/>
      <c r="N1247" s="5"/>
    </row>
    <row r="1248" spans="7:14" x14ac:dyDescent="0.25">
      <c r="G1248" s="4"/>
      <c r="H1248" s="4"/>
      <c r="I1248" s="1"/>
      <c r="K1248" s="4"/>
      <c r="L1248" s="1"/>
      <c r="N1248" s="5"/>
    </row>
    <row r="1249" spans="7:14" x14ac:dyDescent="0.25">
      <c r="G1249" s="4"/>
      <c r="H1249" s="4"/>
      <c r="I1249" s="1"/>
      <c r="K1249" s="4"/>
      <c r="L1249" s="1"/>
      <c r="N1249" s="5"/>
    </row>
    <row r="1250" spans="7:14" x14ac:dyDescent="0.25">
      <c r="G1250" s="4"/>
      <c r="H1250" s="4"/>
      <c r="I1250" s="1"/>
      <c r="K1250" s="4"/>
      <c r="L1250" s="1"/>
      <c r="N1250" s="5"/>
    </row>
    <row r="1251" spans="7:14" x14ac:dyDescent="0.25">
      <c r="G1251" s="4"/>
      <c r="H1251" s="4"/>
      <c r="I1251" s="1"/>
      <c r="K1251" s="4"/>
      <c r="L1251" s="1"/>
      <c r="N1251" s="5"/>
    </row>
    <row r="1252" spans="7:14" x14ac:dyDescent="0.25">
      <c r="G1252" s="4"/>
      <c r="H1252" s="4"/>
      <c r="I1252" s="1"/>
      <c r="K1252" s="4"/>
      <c r="L1252" s="1"/>
      <c r="N1252" s="5"/>
    </row>
    <row r="1253" spans="7:14" x14ac:dyDescent="0.25">
      <c r="G1253" s="4"/>
      <c r="H1253" s="4"/>
      <c r="I1253" s="1"/>
      <c r="K1253" s="4"/>
      <c r="L1253" s="1"/>
      <c r="N1253" s="5"/>
    </row>
    <row r="1254" spans="7:14" x14ac:dyDescent="0.25">
      <c r="G1254" s="4"/>
      <c r="H1254" s="4"/>
      <c r="I1254" s="1"/>
      <c r="K1254" s="4"/>
      <c r="L1254" s="1"/>
      <c r="N1254" s="5"/>
    </row>
    <row r="1255" spans="7:14" x14ac:dyDescent="0.25">
      <c r="G1255" s="4"/>
      <c r="H1255" s="4"/>
      <c r="I1255" s="1"/>
      <c r="K1255" s="4"/>
      <c r="L1255" s="1"/>
      <c r="N1255" s="5"/>
    </row>
    <row r="1256" spans="7:14" x14ac:dyDescent="0.25">
      <c r="G1256" s="4"/>
      <c r="H1256" s="4"/>
      <c r="I1256" s="1"/>
      <c r="K1256" s="4"/>
      <c r="L1256" s="1"/>
      <c r="N1256" s="5"/>
    </row>
    <row r="1257" spans="7:14" x14ac:dyDescent="0.25">
      <c r="G1257" s="4"/>
      <c r="H1257" s="4"/>
      <c r="I1257" s="1"/>
      <c r="K1257" s="4"/>
      <c r="L1257" s="1"/>
      <c r="N1257" s="5"/>
    </row>
    <row r="1258" spans="7:14" x14ac:dyDescent="0.25">
      <c r="G1258" s="4"/>
      <c r="H1258" s="4"/>
      <c r="I1258" s="1"/>
      <c r="K1258" s="4"/>
      <c r="L1258" s="1"/>
      <c r="N1258" s="5"/>
    </row>
    <row r="1259" spans="7:14" x14ac:dyDescent="0.25">
      <c r="G1259" s="4"/>
      <c r="H1259" s="4"/>
      <c r="I1259" s="1"/>
      <c r="K1259" s="4"/>
      <c r="L1259" s="1"/>
      <c r="N1259" s="5"/>
    </row>
    <row r="1260" spans="7:14" x14ac:dyDescent="0.25">
      <c r="G1260" s="4"/>
      <c r="H1260" s="4"/>
      <c r="I1260" s="1"/>
      <c r="K1260" s="4"/>
      <c r="L1260" s="1"/>
      <c r="N1260" s="5"/>
    </row>
    <row r="1261" spans="7:14" x14ac:dyDescent="0.25">
      <c r="G1261" s="4"/>
      <c r="H1261" s="4"/>
      <c r="I1261" s="1"/>
      <c r="K1261" s="4"/>
      <c r="L1261" s="1"/>
      <c r="N1261" s="5"/>
    </row>
    <row r="1262" spans="7:14" x14ac:dyDescent="0.25">
      <c r="G1262" s="4"/>
      <c r="H1262" s="4"/>
      <c r="I1262" s="1"/>
      <c r="K1262" s="4"/>
      <c r="L1262" s="1"/>
      <c r="N1262" s="5"/>
    </row>
    <row r="1263" spans="7:14" x14ac:dyDescent="0.25">
      <c r="G1263" s="4"/>
      <c r="H1263" s="4"/>
      <c r="I1263" s="1"/>
      <c r="K1263" s="4"/>
      <c r="L1263" s="1"/>
      <c r="N1263" s="5"/>
    </row>
    <row r="1264" spans="7:14" x14ac:dyDescent="0.25">
      <c r="G1264" s="4"/>
      <c r="H1264" s="4"/>
      <c r="I1264" s="1"/>
      <c r="K1264" s="4"/>
      <c r="L1264" s="1"/>
      <c r="N1264" s="5"/>
    </row>
    <row r="1265" spans="7:14" x14ac:dyDescent="0.25">
      <c r="G1265" s="4"/>
      <c r="H1265" s="4"/>
      <c r="I1265" s="1"/>
      <c r="K1265" s="4"/>
      <c r="L1265" s="1"/>
      <c r="N1265" s="5"/>
    </row>
    <row r="1266" spans="7:14" x14ac:dyDescent="0.25">
      <c r="G1266" s="4"/>
      <c r="H1266" s="4"/>
      <c r="I1266" s="1"/>
      <c r="K1266" s="4"/>
      <c r="L1266" s="1"/>
      <c r="N1266" s="5"/>
    </row>
    <row r="1267" spans="7:14" x14ac:dyDescent="0.25">
      <c r="G1267" s="4"/>
      <c r="H1267" s="4"/>
      <c r="I1267" s="1"/>
      <c r="K1267" s="4"/>
      <c r="L1267" s="1"/>
      <c r="N1267" s="5"/>
    </row>
    <row r="1268" spans="7:14" x14ac:dyDescent="0.25">
      <c r="G1268" s="4"/>
      <c r="H1268" s="4"/>
      <c r="I1268" s="1"/>
      <c r="K1268" s="4"/>
      <c r="L1268" s="1"/>
      <c r="N1268" s="5"/>
    </row>
    <row r="1269" spans="7:14" x14ac:dyDescent="0.25">
      <c r="G1269" s="4"/>
      <c r="H1269" s="4"/>
      <c r="I1269" s="1"/>
      <c r="K1269" s="4"/>
      <c r="L1269" s="1"/>
      <c r="N1269" s="5"/>
    </row>
    <row r="1270" spans="7:14" x14ac:dyDescent="0.25">
      <c r="G1270" s="4"/>
      <c r="H1270" s="4"/>
      <c r="I1270" s="1"/>
      <c r="K1270" s="4"/>
      <c r="L1270" s="1"/>
      <c r="N1270" s="5"/>
    </row>
    <row r="1271" spans="7:14" x14ac:dyDescent="0.25">
      <c r="G1271" s="4"/>
      <c r="H1271" s="4"/>
      <c r="I1271" s="1"/>
      <c r="K1271" s="4"/>
      <c r="L1271" s="1"/>
      <c r="N1271" s="5"/>
    </row>
    <row r="1272" spans="7:14" x14ac:dyDescent="0.25">
      <c r="G1272" s="4"/>
      <c r="H1272" s="4"/>
      <c r="I1272" s="1"/>
      <c r="K1272" s="4"/>
      <c r="L1272" s="1"/>
      <c r="N1272" s="5"/>
    </row>
    <row r="1273" spans="7:14" x14ac:dyDescent="0.25">
      <c r="G1273" s="4"/>
      <c r="H1273" s="4"/>
      <c r="I1273" s="1"/>
      <c r="K1273" s="4"/>
      <c r="L1273" s="1"/>
      <c r="N1273" s="5"/>
    </row>
    <row r="1274" spans="7:14" x14ac:dyDescent="0.25">
      <c r="G1274" s="4"/>
      <c r="H1274" s="4"/>
      <c r="I1274" s="1"/>
      <c r="K1274" s="4"/>
      <c r="L1274" s="1"/>
      <c r="N1274" s="5"/>
    </row>
    <row r="1275" spans="7:14" x14ac:dyDescent="0.25">
      <c r="G1275" s="4"/>
      <c r="H1275" s="4"/>
      <c r="I1275" s="1"/>
      <c r="K1275" s="4"/>
      <c r="L1275" s="1"/>
      <c r="N1275" s="5"/>
    </row>
    <row r="1276" spans="7:14" x14ac:dyDescent="0.25">
      <c r="G1276" s="4"/>
      <c r="H1276" s="4"/>
      <c r="I1276" s="1"/>
      <c r="K1276" s="4"/>
      <c r="L1276" s="1"/>
      <c r="N1276" s="5"/>
    </row>
    <row r="1277" spans="7:14" x14ac:dyDescent="0.25">
      <c r="G1277" s="4"/>
      <c r="H1277" s="4"/>
      <c r="I1277" s="1"/>
      <c r="K1277" s="4"/>
      <c r="L1277" s="1"/>
      <c r="N1277" s="5"/>
    </row>
    <row r="1278" spans="7:14" x14ac:dyDescent="0.25">
      <c r="G1278" s="4"/>
      <c r="H1278" s="4"/>
      <c r="I1278" s="1"/>
      <c r="K1278" s="4"/>
      <c r="L1278" s="1"/>
      <c r="N1278" s="5"/>
    </row>
    <row r="1279" spans="7:14" x14ac:dyDescent="0.25">
      <c r="G1279" s="4"/>
      <c r="H1279" s="4"/>
      <c r="I1279" s="1"/>
      <c r="K1279" s="4"/>
      <c r="L1279" s="1"/>
      <c r="N1279" s="5"/>
    </row>
    <row r="1280" spans="7:14" x14ac:dyDescent="0.25">
      <c r="G1280" s="4"/>
      <c r="H1280" s="4"/>
      <c r="I1280" s="1"/>
      <c r="K1280" s="4"/>
      <c r="L1280" s="1"/>
      <c r="N1280" s="5"/>
    </row>
    <row r="1281" spans="7:14" x14ac:dyDescent="0.25">
      <c r="G1281" s="4"/>
      <c r="H1281" s="4"/>
      <c r="I1281" s="1"/>
      <c r="K1281" s="4"/>
      <c r="L1281" s="1"/>
      <c r="N1281" s="5"/>
    </row>
    <row r="1282" spans="7:14" x14ac:dyDescent="0.25">
      <c r="G1282" s="4"/>
      <c r="H1282" s="4"/>
      <c r="I1282" s="1"/>
      <c r="K1282" s="4"/>
      <c r="L1282" s="1"/>
      <c r="N1282" s="5"/>
    </row>
    <row r="1283" spans="7:14" x14ac:dyDescent="0.25">
      <c r="G1283" s="4"/>
      <c r="H1283" s="4"/>
      <c r="I1283" s="1"/>
      <c r="K1283" s="4"/>
      <c r="L1283" s="1"/>
      <c r="N1283" s="5"/>
    </row>
    <row r="1284" spans="7:14" x14ac:dyDescent="0.25">
      <c r="G1284" s="4"/>
      <c r="H1284" s="4"/>
      <c r="I1284" s="1"/>
      <c r="K1284" s="4"/>
      <c r="L1284" s="1"/>
      <c r="N1284" s="5"/>
    </row>
    <row r="1285" spans="7:14" x14ac:dyDescent="0.25">
      <c r="G1285" s="4"/>
      <c r="H1285" s="4"/>
      <c r="I1285" s="1"/>
      <c r="K1285" s="4"/>
      <c r="L1285" s="1"/>
      <c r="N1285" s="5"/>
    </row>
    <row r="1286" spans="7:14" x14ac:dyDescent="0.25">
      <c r="G1286" s="4"/>
      <c r="H1286" s="4"/>
      <c r="I1286" s="1"/>
      <c r="K1286" s="4"/>
      <c r="L1286" s="1"/>
      <c r="N1286" s="5"/>
    </row>
    <row r="1287" spans="7:14" x14ac:dyDescent="0.25">
      <c r="G1287" s="4"/>
      <c r="H1287" s="4"/>
      <c r="I1287" s="1"/>
      <c r="K1287" s="4"/>
      <c r="L1287" s="1"/>
      <c r="N1287" s="5"/>
    </row>
    <row r="1288" spans="7:14" x14ac:dyDescent="0.25">
      <c r="G1288" s="4"/>
      <c r="H1288" s="4"/>
      <c r="I1288" s="1"/>
      <c r="K1288" s="4"/>
      <c r="L1288" s="1"/>
      <c r="N1288" s="5"/>
    </row>
    <row r="1289" spans="7:14" x14ac:dyDescent="0.25">
      <c r="G1289" s="4"/>
      <c r="H1289" s="4"/>
      <c r="I1289" s="1"/>
      <c r="K1289" s="4"/>
      <c r="L1289" s="1"/>
      <c r="N1289" s="5"/>
    </row>
    <row r="1290" spans="7:14" x14ac:dyDescent="0.25">
      <c r="G1290" s="4"/>
      <c r="H1290" s="4"/>
      <c r="I1290" s="1"/>
      <c r="K1290" s="4"/>
      <c r="L1290" s="1"/>
      <c r="N1290" s="5"/>
    </row>
    <row r="1291" spans="7:14" x14ac:dyDescent="0.25">
      <c r="G1291" s="4"/>
      <c r="H1291" s="4"/>
      <c r="I1291" s="1"/>
      <c r="K1291" s="4"/>
      <c r="L1291" s="1"/>
      <c r="N1291" s="5"/>
    </row>
    <row r="1292" spans="7:14" x14ac:dyDescent="0.25">
      <c r="G1292" s="4"/>
      <c r="H1292" s="4"/>
      <c r="I1292" s="1"/>
      <c r="K1292" s="4"/>
      <c r="L1292" s="1"/>
      <c r="N1292" s="5"/>
    </row>
    <row r="1293" spans="7:14" x14ac:dyDescent="0.25">
      <c r="G1293" s="4"/>
      <c r="H1293" s="4"/>
      <c r="I1293" s="1"/>
      <c r="K1293" s="4"/>
      <c r="L1293" s="1"/>
      <c r="N1293" s="5"/>
    </row>
    <row r="1294" spans="7:14" x14ac:dyDescent="0.25">
      <c r="G1294" s="4"/>
      <c r="H1294" s="4"/>
      <c r="I1294" s="1"/>
      <c r="K1294" s="4"/>
      <c r="L1294" s="1"/>
      <c r="N1294" s="5"/>
    </row>
    <row r="1295" spans="7:14" x14ac:dyDescent="0.25">
      <c r="G1295" s="4"/>
      <c r="H1295" s="4"/>
      <c r="I1295" s="1"/>
      <c r="K1295" s="4"/>
      <c r="L1295" s="1"/>
      <c r="N1295" s="5"/>
    </row>
    <row r="1296" spans="7:14" x14ac:dyDescent="0.25">
      <c r="G1296" s="4"/>
      <c r="H1296" s="4"/>
      <c r="I1296" s="1"/>
      <c r="K1296" s="4"/>
      <c r="L1296" s="1"/>
      <c r="N1296" s="5"/>
    </row>
    <row r="1297" spans="7:14" x14ac:dyDescent="0.25">
      <c r="G1297" s="4"/>
      <c r="H1297" s="4"/>
      <c r="I1297" s="1"/>
      <c r="K1297" s="4"/>
      <c r="L1297" s="1"/>
      <c r="N1297" s="5"/>
    </row>
    <row r="1298" spans="7:14" x14ac:dyDescent="0.25">
      <c r="G1298" s="4"/>
      <c r="H1298" s="4"/>
      <c r="I1298" s="1"/>
      <c r="K1298" s="4"/>
      <c r="L1298" s="1"/>
      <c r="N1298" s="5"/>
    </row>
    <row r="1299" spans="7:14" x14ac:dyDescent="0.25">
      <c r="G1299" s="4"/>
      <c r="H1299" s="4"/>
      <c r="I1299" s="1"/>
      <c r="K1299" s="4"/>
      <c r="L1299" s="1"/>
      <c r="N1299" s="5"/>
    </row>
    <row r="1300" spans="7:14" x14ac:dyDescent="0.25">
      <c r="G1300" s="4"/>
      <c r="H1300" s="4"/>
      <c r="I1300" s="1"/>
      <c r="K1300" s="4"/>
      <c r="L1300" s="1"/>
      <c r="N1300" s="5"/>
    </row>
    <row r="1301" spans="7:14" x14ac:dyDescent="0.25">
      <c r="G1301" s="4"/>
      <c r="H1301" s="4"/>
      <c r="I1301" s="1"/>
      <c r="K1301" s="4"/>
      <c r="L1301" s="1"/>
      <c r="N1301" s="5"/>
    </row>
    <row r="1302" spans="7:14" x14ac:dyDescent="0.25">
      <c r="G1302" s="4"/>
      <c r="H1302" s="4"/>
      <c r="I1302" s="1"/>
      <c r="K1302" s="4"/>
      <c r="L1302" s="1"/>
      <c r="N1302" s="5"/>
    </row>
    <row r="1303" spans="7:14" x14ac:dyDescent="0.25">
      <c r="G1303" s="4"/>
      <c r="H1303" s="4"/>
      <c r="I1303" s="1"/>
      <c r="K1303" s="4"/>
      <c r="L1303" s="1"/>
      <c r="N1303" s="5"/>
    </row>
    <row r="1304" spans="7:14" x14ac:dyDescent="0.25">
      <c r="G1304" s="4"/>
      <c r="H1304" s="4"/>
      <c r="I1304" s="1"/>
      <c r="K1304" s="4"/>
      <c r="L1304" s="1"/>
      <c r="N1304" s="5"/>
    </row>
    <row r="1305" spans="7:14" x14ac:dyDescent="0.25">
      <c r="G1305" s="4"/>
      <c r="H1305" s="4"/>
      <c r="I1305" s="1"/>
      <c r="K1305" s="4"/>
      <c r="L1305" s="1"/>
      <c r="N1305" s="5"/>
    </row>
    <row r="1306" spans="7:14" x14ac:dyDescent="0.25">
      <c r="G1306" s="4"/>
      <c r="H1306" s="4"/>
      <c r="I1306" s="1"/>
      <c r="K1306" s="4"/>
      <c r="L1306" s="1"/>
      <c r="N1306" s="5"/>
    </row>
    <row r="1307" spans="7:14" x14ac:dyDescent="0.25">
      <c r="G1307" s="4"/>
      <c r="H1307" s="4"/>
      <c r="I1307" s="1"/>
      <c r="K1307" s="4"/>
      <c r="L1307" s="1"/>
      <c r="N1307" s="5"/>
    </row>
    <row r="1308" spans="7:14" x14ac:dyDescent="0.25">
      <c r="G1308" s="4"/>
      <c r="H1308" s="4"/>
      <c r="I1308" s="1"/>
      <c r="K1308" s="4"/>
      <c r="L1308" s="1"/>
      <c r="N1308" s="5"/>
    </row>
    <row r="1309" spans="7:14" x14ac:dyDescent="0.25">
      <c r="G1309" s="4"/>
      <c r="H1309" s="4"/>
      <c r="I1309" s="1"/>
      <c r="K1309" s="4"/>
      <c r="L1309" s="1"/>
      <c r="N1309" s="5"/>
    </row>
    <row r="1310" spans="7:14" x14ac:dyDescent="0.25">
      <c r="G1310" s="4"/>
      <c r="H1310" s="4"/>
      <c r="I1310" s="1"/>
      <c r="K1310" s="4"/>
      <c r="L1310" s="1"/>
      <c r="N1310" s="5"/>
    </row>
    <row r="1311" spans="7:14" x14ac:dyDescent="0.25">
      <c r="G1311" s="4"/>
      <c r="H1311" s="4"/>
      <c r="I1311" s="1"/>
      <c r="K1311" s="4"/>
      <c r="L1311" s="1"/>
      <c r="N1311" s="5"/>
    </row>
    <row r="1312" spans="7:14" x14ac:dyDescent="0.25">
      <c r="G1312" s="4"/>
      <c r="H1312" s="4"/>
      <c r="I1312" s="1"/>
      <c r="K1312" s="4"/>
      <c r="L1312" s="1"/>
      <c r="N1312" s="5"/>
    </row>
    <row r="1313" spans="7:14" x14ac:dyDescent="0.25">
      <c r="G1313" s="4"/>
      <c r="H1313" s="4"/>
      <c r="I1313" s="1"/>
      <c r="K1313" s="4"/>
      <c r="L1313" s="1"/>
      <c r="N1313" s="5"/>
    </row>
    <row r="1314" spans="7:14" x14ac:dyDescent="0.25">
      <c r="G1314" s="4"/>
      <c r="H1314" s="4"/>
      <c r="I1314" s="1"/>
      <c r="K1314" s="4"/>
      <c r="L1314" s="1"/>
      <c r="N1314" s="5"/>
    </row>
    <row r="1315" spans="7:14" x14ac:dyDescent="0.25">
      <c r="G1315" s="4"/>
      <c r="H1315" s="4"/>
      <c r="I1315" s="1"/>
      <c r="K1315" s="4"/>
      <c r="L1315" s="1"/>
      <c r="N1315" s="5"/>
    </row>
    <row r="1316" spans="7:14" x14ac:dyDescent="0.25">
      <c r="G1316" s="4"/>
      <c r="H1316" s="4"/>
      <c r="I1316" s="1"/>
      <c r="K1316" s="4"/>
      <c r="L1316" s="1"/>
      <c r="N1316" s="5"/>
    </row>
    <row r="1317" spans="7:14" x14ac:dyDescent="0.25">
      <c r="G1317" s="4"/>
      <c r="H1317" s="4"/>
      <c r="I1317" s="1"/>
      <c r="K1317" s="4"/>
      <c r="L1317" s="1"/>
      <c r="N1317" s="5"/>
    </row>
    <row r="1318" spans="7:14" x14ac:dyDescent="0.25">
      <c r="G1318" s="4"/>
      <c r="H1318" s="4"/>
      <c r="I1318" s="1"/>
      <c r="K1318" s="4"/>
      <c r="L1318" s="1"/>
      <c r="N1318" s="5"/>
    </row>
    <row r="1319" spans="7:14" x14ac:dyDescent="0.25">
      <c r="G1319" s="4"/>
      <c r="H1319" s="4"/>
      <c r="I1319" s="1"/>
      <c r="K1319" s="4"/>
      <c r="L1319" s="1"/>
      <c r="N1319" s="5"/>
    </row>
    <row r="1320" spans="7:14" x14ac:dyDescent="0.25">
      <c r="G1320" s="4"/>
      <c r="H1320" s="4"/>
      <c r="I1320" s="1"/>
      <c r="K1320" s="4"/>
      <c r="L1320" s="1"/>
      <c r="N1320" s="5"/>
    </row>
    <row r="1321" spans="7:14" x14ac:dyDescent="0.25">
      <c r="G1321" s="4"/>
      <c r="H1321" s="4"/>
      <c r="I1321" s="1"/>
      <c r="K1321" s="4"/>
      <c r="L1321" s="1"/>
      <c r="N1321" s="5"/>
    </row>
    <row r="1322" spans="7:14" x14ac:dyDescent="0.25">
      <c r="G1322" s="4"/>
      <c r="H1322" s="4"/>
      <c r="I1322" s="1"/>
      <c r="K1322" s="4"/>
      <c r="L1322" s="1"/>
      <c r="N1322" s="5"/>
    </row>
    <row r="1323" spans="7:14" x14ac:dyDescent="0.25">
      <c r="G1323" s="4"/>
      <c r="H1323" s="4"/>
      <c r="I1323" s="1"/>
      <c r="K1323" s="4"/>
      <c r="L1323" s="1"/>
      <c r="N1323" s="5"/>
    </row>
    <row r="1324" spans="7:14" x14ac:dyDescent="0.25">
      <c r="G1324" s="4"/>
      <c r="H1324" s="4"/>
      <c r="I1324" s="1"/>
      <c r="K1324" s="4"/>
      <c r="L1324" s="1"/>
      <c r="N1324" s="5"/>
    </row>
    <row r="1325" spans="7:14" x14ac:dyDescent="0.25">
      <c r="G1325" s="4"/>
      <c r="H1325" s="4"/>
      <c r="I1325" s="1"/>
      <c r="K1325" s="4"/>
      <c r="L1325" s="1"/>
      <c r="N1325" s="5"/>
    </row>
    <row r="1326" spans="7:14" x14ac:dyDescent="0.25">
      <c r="G1326" s="4"/>
      <c r="H1326" s="4"/>
      <c r="I1326" s="1"/>
      <c r="K1326" s="4"/>
      <c r="L1326" s="1"/>
      <c r="N1326" s="5"/>
    </row>
    <row r="1327" spans="7:14" x14ac:dyDescent="0.25">
      <c r="G1327" s="4"/>
      <c r="H1327" s="4"/>
      <c r="I1327" s="1"/>
      <c r="K1327" s="4"/>
      <c r="L1327" s="1"/>
      <c r="N1327" s="5"/>
    </row>
    <row r="1328" spans="7:14" x14ac:dyDescent="0.25">
      <c r="G1328" s="4"/>
      <c r="H1328" s="4"/>
      <c r="I1328" s="1"/>
      <c r="K1328" s="4"/>
      <c r="L1328" s="1"/>
      <c r="N1328" s="5"/>
    </row>
    <row r="1329" spans="7:14" x14ac:dyDescent="0.25">
      <c r="G1329" s="4"/>
      <c r="H1329" s="4"/>
      <c r="I1329" s="1"/>
      <c r="K1329" s="4"/>
      <c r="L1329" s="1"/>
      <c r="N1329" s="5"/>
    </row>
    <row r="1330" spans="7:14" x14ac:dyDescent="0.25">
      <c r="G1330" s="4"/>
      <c r="H1330" s="4"/>
      <c r="I1330" s="1"/>
      <c r="K1330" s="4"/>
      <c r="L1330" s="1"/>
      <c r="N1330" s="5"/>
    </row>
    <row r="1331" spans="7:14" x14ac:dyDescent="0.25">
      <c r="G1331" s="4"/>
      <c r="H1331" s="4"/>
      <c r="I1331" s="1"/>
      <c r="K1331" s="4"/>
      <c r="L1331" s="1"/>
      <c r="N1331" s="5"/>
    </row>
    <row r="1332" spans="7:14" x14ac:dyDescent="0.25">
      <c r="G1332" s="4"/>
      <c r="H1332" s="4"/>
      <c r="I1332" s="1"/>
      <c r="K1332" s="4"/>
      <c r="L1332" s="1"/>
      <c r="N1332" s="5"/>
    </row>
    <row r="1333" spans="7:14" x14ac:dyDescent="0.25">
      <c r="G1333" s="4"/>
      <c r="H1333" s="4"/>
      <c r="I1333" s="1"/>
      <c r="K1333" s="4"/>
      <c r="L1333" s="1"/>
      <c r="N1333" s="5"/>
    </row>
    <row r="1334" spans="7:14" x14ac:dyDescent="0.25">
      <c r="G1334" s="4"/>
      <c r="H1334" s="4"/>
      <c r="I1334" s="1"/>
      <c r="K1334" s="4"/>
      <c r="L1334" s="1"/>
      <c r="N1334" s="5"/>
    </row>
    <row r="1335" spans="7:14" x14ac:dyDescent="0.25">
      <c r="G1335" s="4"/>
      <c r="H1335" s="4"/>
      <c r="I1335" s="1"/>
      <c r="K1335" s="4"/>
      <c r="L1335" s="1"/>
      <c r="N1335" s="5"/>
    </row>
    <row r="1336" spans="7:14" x14ac:dyDescent="0.25">
      <c r="G1336" s="4"/>
      <c r="H1336" s="4"/>
      <c r="I1336" s="1"/>
      <c r="K1336" s="4"/>
      <c r="L1336" s="1"/>
      <c r="N1336" s="5"/>
    </row>
    <row r="1337" spans="7:14" x14ac:dyDescent="0.25">
      <c r="G1337" s="4"/>
      <c r="H1337" s="4"/>
      <c r="I1337" s="1"/>
      <c r="K1337" s="4"/>
      <c r="L1337" s="1"/>
      <c r="N1337" s="5"/>
    </row>
    <row r="1338" spans="7:14" x14ac:dyDescent="0.25">
      <c r="G1338" s="4"/>
      <c r="H1338" s="4"/>
      <c r="I1338" s="1"/>
      <c r="K1338" s="4"/>
      <c r="L1338" s="1"/>
      <c r="N1338" s="5"/>
    </row>
    <row r="1339" spans="7:14" x14ac:dyDescent="0.25">
      <c r="G1339" s="4"/>
      <c r="H1339" s="4"/>
      <c r="I1339" s="1"/>
      <c r="K1339" s="4"/>
      <c r="L1339" s="1"/>
      <c r="N1339" s="5"/>
    </row>
    <row r="1340" spans="7:14" x14ac:dyDescent="0.25">
      <c r="G1340" s="4"/>
      <c r="H1340" s="4"/>
      <c r="I1340" s="1"/>
      <c r="K1340" s="4"/>
      <c r="L1340" s="1"/>
      <c r="N1340" s="5"/>
    </row>
    <row r="1341" spans="7:14" x14ac:dyDescent="0.25">
      <c r="G1341" s="4"/>
      <c r="H1341" s="4"/>
      <c r="I1341" s="1"/>
      <c r="K1341" s="4"/>
      <c r="L1341" s="1"/>
      <c r="N1341" s="5"/>
    </row>
    <row r="1342" spans="7:14" x14ac:dyDescent="0.25">
      <c r="G1342" s="4"/>
      <c r="H1342" s="4"/>
      <c r="I1342" s="1"/>
      <c r="K1342" s="4"/>
      <c r="L1342" s="1"/>
      <c r="N1342" s="5"/>
    </row>
    <row r="1343" spans="7:14" x14ac:dyDescent="0.25">
      <c r="G1343" s="4"/>
      <c r="H1343" s="4"/>
      <c r="I1343" s="1"/>
      <c r="K1343" s="4"/>
      <c r="L1343" s="1"/>
      <c r="N1343" s="5"/>
    </row>
    <row r="1344" spans="7:14" x14ac:dyDescent="0.25">
      <c r="G1344" s="4"/>
      <c r="H1344" s="4"/>
      <c r="I1344" s="1"/>
      <c r="K1344" s="4"/>
      <c r="L1344" s="1"/>
      <c r="N1344" s="5"/>
    </row>
    <row r="1345" spans="7:14" x14ac:dyDescent="0.25">
      <c r="G1345" s="4"/>
      <c r="H1345" s="4"/>
      <c r="I1345" s="1"/>
      <c r="K1345" s="4"/>
      <c r="L1345" s="1"/>
      <c r="N1345" s="5"/>
    </row>
    <row r="1346" spans="7:14" x14ac:dyDescent="0.25">
      <c r="G1346" s="4"/>
      <c r="H1346" s="4"/>
      <c r="I1346" s="1"/>
      <c r="K1346" s="4"/>
      <c r="L1346" s="1"/>
      <c r="N1346" s="5"/>
    </row>
    <row r="1347" spans="7:14" x14ac:dyDescent="0.25">
      <c r="G1347" s="4"/>
      <c r="H1347" s="4"/>
      <c r="I1347" s="1"/>
      <c r="K1347" s="4"/>
      <c r="L1347" s="1"/>
      <c r="N1347" s="5"/>
    </row>
    <row r="1348" spans="7:14" x14ac:dyDescent="0.25">
      <c r="G1348" s="4"/>
      <c r="H1348" s="4"/>
      <c r="I1348" s="1"/>
      <c r="K1348" s="4"/>
      <c r="L1348" s="1"/>
      <c r="N1348" s="5"/>
    </row>
    <row r="1349" spans="7:14" x14ac:dyDescent="0.25">
      <c r="G1349" s="4"/>
      <c r="H1349" s="4"/>
      <c r="I1349" s="1"/>
      <c r="K1349" s="4"/>
      <c r="L1349" s="1"/>
      <c r="N1349" s="5"/>
    </row>
    <row r="1350" spans="7:14" x14ac:dyDescent="0.25">
      <c r="G1350" s="4"/>
      <c r="H1350" s="4"/>
      <c r="I1350" s="1"/>
      <c r="K1350" s="4"/>
      <c r="L1350" s="1"/>
      <c r="N1350" s="5"/>
    </row>
    <row r="1351" spans="7:14" x14ac:dyDescent="0.25">
      <c r="G1351" s="4"/>
      <c r="H1351" s="4"/>
      <c r="I1351" s="1"/>
      <c r="K1351" s="4"/>
      <c r="L1351" s="1"/>
      <c r="N1351" s="5"/>
    </row>
    <row r="1352" spans="7:14" x14ac:dyDescent="0.25">
      <c r="G1352" s="4"/>
      <c r="H1352" s="4"/>
      <c r="I1352" s="1"/>
      <c r="K1352" s="4"/>
      <c r="L1352" s="1"/>
      <c r="N1352" s="5"/>
    </row>
    <row r="1353" spans="7:14" x14ac:dyDescent="0.25">
      <c r="G1353" s="4"/>
      <c r="H1353" s="4"/>
      <c r="I1353" s="1"/>
      <c r="K1353" s="4"/>
      <c r="L1353" s="1"/>
      <c r="N1353" s="5"/>
    </row>
    <row r="1354" spans="7:14" x14ac:dyDescent="0.25">
      <c r="G1354" s="4"/>
      <c r="H1354" s="4"/>
      <c r="I1354" s="1"/>
      <c r="K1354" s="4"/>
      <c r="L1354" s="1"/>
      <c r="N1354" s="5"/>
    </row>
    <row r="1355" spans="7:14" x14ac:dyDescent="0.25">
      <c r="G1355" s="4"/>
      <c r="H1355" s="4"/>
      <c r="I1355" s="1"/>
      <c r="K1355" s="4"/>
      <c r="L1355" s="1"/>
      <c r="N1355" s="5"/>
    </row>
    <row r="1356" spans="7:14" x14ac:dyDescent="0.25">
      <c r="G1356" s="4"/>
      <c r="H1356" s="4"/>
      <c r="I1356" s="1"/>
      <c r="K1356" s="4"/>
      <c r="L1356" s="1"/>
      <c r="N1356" s="5"/>
    </row>
    <row r="1357" spans="7:14" x14ac:dyDescent="0.25">
      <c r="G1357" s="4"/>
      <c r="H1357" s="4"/>
      <c r="I1357" s="1"/>
      <c r="K1357" s="4"/>
      <c r="L1357" s="1"/>
      <c r="N1357" s="5"/>
    </row>
    <row r="1358" spans="7:14" x14ac:dyDescent="0.25">
      <c r="G1358" s="4"/>
      <c r="H1358" s="4"/>
      <c r="I1358" s="1"/>
      <c r="K1358" s="4"/>
      <c r="L1358" s="1"/>
      <c r="N1358" s="5"/>
    </row>
    <row r="1359" spans="7:14" x14ac:dyDescent="0.25">
      <c r="G1359" s="4"/>
      <c r="H1359" s="4"/>
      <c r="I1359" s="1"/>
      <c r="K1359" s="4"/>
      <c r="L1359" s="1"/>
      <c r="N1359" s="5"/>
    </row>
    <row r="1360" spans="7:14" x14ac:dyDescent="0.25">
      <c r="G1360" s="4"/>
      <c r="H1360" s="4"/>
      <c r="I1360" s="1"/>
      <c r="K1360" s="4"/>
      <c r="L1360" s="1"/>
      <c r="N1360" s="5"/>
    </row>
    <row r="1361" spans="7:14" x14ac:dyDescent="0.25">
      <c r="G1361" s="4"/>
      <c r="H1361" s="4"/>
      <c r="I1361" s="1"/>
      <c r="K1361" s="4"/>
      <c r="L1361" s="1"/>
      <c r="N1361" s="5"/>
    </row>
    <row r="1362" spans="7:14" x14ac:dyDescent="0.25">
      <c r="G1362" s="4"/>
      <c r="H1362" s="4"/>
      <c r="I1362" s="1"/>
      <c r="K1362" s="4"/>
      <c r="L1362" s="1"/>
      <c r="N1362" s="5"/>
    </row>
    <row r="1363" spans="7:14" x14ac:dyDescent="0.25">
      <c r="G1363" s="4"/>
      <c r="H1363" s="4"/>
      <c r="I1363" s="1"/>
      <c r="K1363" s="4"/>
      <c r="L1363" s="1"/>
      <c r="N1363" s="5"/>
    </row>
    <row r="1364" spans="7:14" x14ac:dyDescent="0.25">
      <c r="G1364" s="4"/>
      <c r="H1364" s="4"/>
      <c r="I1364" s="1"/>
      <c r="K1364" s="4"/>
      <c r="L1364" s="1"/>
      <c r="N1364" s="5"/>
    </row>
    <row r="1365" spans="7:14" x14ac:dyDescent="0.25">
      <c r="G1365" s="4"/>
      <c r="H1365" s="4"/>
      <c r="I1365" s="1"/>
      <c r="K1365" s="4"/>
      <c r="L1365" s="1"/>
      <c r="N1365" s="5"/>
    </row>
    <row r="1366" spans="7:14" x14ac:dyDescent="0.25">
      <c r="G1366" s="4"/>
      <c r="H1366" s="4"/>
      <c r="I1366" s="1"/>
      <c r="K1366" s="4"/>
      <c r="L1366" s="1"/>
      <c r="N1366" s="5"/>
    </row>
    <row r="1367" spans="7:14" x14ac:dyDescent="0.25">
      <c r="G1367" s="4"/>
      <c r="H1367" s="4"/>
      <c r="I1367" s="1"/>
      <c r="K1367" s="4"/>
      <c r="L1367" s="1"/>
      <c r="N1367" s="5"/>
    </row>
    <row r="1368" spans="7:14" x14ac:dyDescent="0.25">
      <c r="G1368" s="4"/>
      <c r="H1368" s="4"/>
      <c r="I1368" s="1"/>
      <c r="K1368" s="4"/>
      <c r="L1368" s="1"/>
      <c r="N1368" s="5"/>
    </row>
    <row r="1369" spans="7:14" x14ac:dyDescent="0.25">
      <c r="G1369" s="4"/>
      <c r="H1369" s="4"/>
      <c r="I1369" s="1"/>
      <c r="K1369" s="4"/>
      <c r="L1369" s="1"/>
      <c r="N1369" s="5"/>
    </row>
    <row r="1370" spans="7:14" x14ac:dyDescent="0.25">
      <c r="G1370" s="4"/>
      <c r="H1370" s="4"/>
      <c r="I1370" s="1"/>
      <c r="K1370" s="4"/>
      <c r="L1370" s="1"/>
      <c r="N1370" s="5"/>
    </row>
    <row r="1371" spans="7:14" x14ac:dyDescent="0.25">
      <c r="G1371" s="4"/>
      <c r="H1371" s="4"/>
      <c r="I1371" s="1"/>
      <c r="K1371" s="4"/>
      <c r="L1371" s="1"/>
      <c r="N1371" s="5"/>
    </row>
    <row r="1372" spans="7:14" x14ac:dyDescent="0.25">
      <c r="G1372" s="4"/>
      <c r="H1372" s="4"/>
      <c r="I1372" s="1"/>
      <c r="K1372" s="4"/>
      <c r="L1372" s="1"/>
      <c r="N1372" s="5"/>
    </row>
    <row r="1373" spans="7:14" x14ac:dyDescent="0.25">
      <c r="G1373" s="4"/>
      <c r="H1373" s="4"/>
      <c r="I1373" s="1"/>
      <c r="K1373" s="4"/>
      <c r="L1373" s="1"/>
      <c r="N1373" s="5"/>
    </row>
    <row r="1374" spans="7:14" x14ac:dyDescent="0.25">
      <c r="G1374" s="4"/>
      <c r="H1374" s="4"/>
      <c r="I1374" s="1"/>
      <c r="K1374" s="4"/>
      <c r="L1374" s="1"/>
      <c r="N1374" s="5"/>
    </row>
    <row r="1375" spans="7:14" x14ac:dyDescent="0.25">
      <c r="G1375" s="4"/>
      <c r="H1375" s="4"/>
      <c r="I1375" s="1"/>
      <c r="K1375" s="4"/>
      <c r="L1375" s="1"/>
      <c r="N1375" s="5"/>
    </row>
    <row r="1376" spans="7:14" x14ac:dyDescent="0.25">
      <c r="G1376" s="4"/>
      <c r="H1376" s="4"/>
      <c r="I1376" s="1"/>
      <c r="K1376" s="4"/>
      <c r="L1376" s="1"/>
      <c r="N1376" s="5"/>
    </row>
    <row r="1377" spans="7:14" x14ac:dyDescent="0.25">
      <c r="G1377" s="4"/>
      <c r="H1377" s="4"/>
      <c r="I1377" s="1"/>
      <c r="K1377" s="4"/>
      <c r="L1377" s="1"/>
      <c r="N1377" s="5"/>
    </row>
    <row r="1378" spans="7:14" x14ac:dyDescent="0.25">
      <c r="G1378" s="4"/>
      <c r="H1378" s="4"/>
      <c r="I1378" s="1"/>
      <c r="K1378" s="4"/>
      <c r="L1378" s="1"/>
      <c r="N1378" s="5"/>
    </row>
    <row r="1379" spans="7:14" x14ac:dyDescent="0.25">
      <c r="G1379" s="4"/>
      <c r="H1379" s="4"/>
      <c r="I1379" s="1"/>
      <c r="K1379" s="4"/>
      <c r="L1379" s="1"/>
      <c r="N1379" s="5"/>
    </row>
    <row r="1380" spans="7:14" x14ac:dyDescent="0.25">
      <c r="G1380" s="4"/>
      <c r="H1380" s="4"/>
      <c r="I1380" s="1"/>
      <c r="K1380" s="4"/>
      <c r="L1380" s="1"/>
      <c r="N1380" s="5"/>
    </row>
    <row r="1381" spans="7:14" x14ac:dyDescent="0.25">
      <c r="G1381" s="4"/>
      <c r="H1381" s="4"/>
      <c r="I1381" s="1"/>
      <c r="K1381" s="4"/>
      <c r="L1381" s="1"/>
      <c r="N1381" s="5"/>
    </row>
    <row r="1382" spans="7:14" x14ac:dyDescent="0.25">
      <c r="G1382" s="4"/>
      <c r="H1382" s="4"/>
      <c r="I1382" s="1"/>
      <c r="K1382" s="4"/>
      <c r="L1382" s="1"/>
      <c r="N1382" s="5"/>
    </row>
    <row r="1383" spans="7:14" x14ac:dyDescent="0.25">
      <c r="G1383" s="4"/>
      <c r="H1383" s="4"/>
      <c r="I1383" s="1"/>
      <c r="K1383" s="4"/>
      <c r="L1383" s="1"/>
      <c r="N1383" s="5"/>
    </row>
    <row r="1384" spans="7:14" x14ac:dyDescent="0.25">
      <c r="G1384" s="4"/>
      <c r="H1384" s="4"/>
      <c r="I1384" s="1"/>
      <c r="K1384" s="4"/>
      <c r="L1384" s="1"/>
      <c r="N1384" s="5"/>
    </row>
    <row r="1385" spans="7:14" x14ac:dyDescent="0.25">
      <c r="G1385" s="4"/>
      <c r="H1385" s="4"/>
      <c r="I1385" s="1"/>
      <c r="K1385" s="4"/>
      <c r="L1385" s="1"/>
      <c r="N1385" s="5"/>
    </row>
    <row r="1386" spans="7:14" x14ac:dyDescent="0.25">
      <c r="G1386" s="4"/>
      <c r="H1386" s="4"/>
      <c r="I1386" s="1"/>
      <c r="K1386" s="4"/>
      <c r="L1386" s="1"/>
      <c r="N1386" s="5"/>
    </row>
    <row r="1387" spans="7:14" x14ac:dyDescent="0.25">
      <c r="G1387" s="4"/>
      <c r="H1387" s="4"/>
      <c r="I1387" s="1"/>
      <c r="K1387" s="4"/>
      <c r="L1387" s="1"/>
      <c r="N1387" s="5"/>
    </row>
    <row r="1388" spans="7:14" x14ac:dyDescent="0.25">
      <c r="G1388" s="4"/>
      <c r="H1388" s="4"/>
      <c r="I1388" s="1"/>
      <c r="K1388" s="4"/>
      <c r="L1388" s="1"/>
      <c r="N1388" s="5"/>
    </row>
    <row r="1389" spans="7:14" x14ac:dyDescent="0.25">
      <c r="G1389" s="4"/>
      <c r="H1389" s="4"/>
      <c r="I1389" s="1"/>
      <c r="K1389" s="4"/>
      <c r="L1389" s="1"/>
      <c r="N1389" s="5"/>
    </row>
    <row r="1390" spans="7:14" x14ac:dyDescent="0.25">
      <c r="G1390" s="4"/>
      <c r="H1390" s="4"/>
      <c r="I1390" s="1"/>
      <c r="K1390" s="4"/>
      <c r="L1390" s="1"/>
      <c r="N1390" s="5"/>
    </row>
    <row r="1391" spans="7:14" x14ac:dyDescent="0.25">
      <c r="G1391" s="4"/>
      <c r="H1391" s="4"/>
      <c r="I1391" s="1"/>
      <c r="K1391" s="4"/>
      <c r="L1391" s="1"/>
      <c r="N1391" s="5"/>
    </row>
    <row r="1392" spans="7:14" x14ac:dyDescent="0.25">
      <c r="G1392" s="4"/>
      <c r="H1392" s="4"/>
      <c r="I1392" s="1"/>
      <c r="K1392" s="4"/>
      <c r="L1392" s="1"/>
      <c r="N1392" s="5"/>
    </row>
    <row r="1393" spans="7:14" x14ac:dyDescent="0.25">
      <c r="G1393" s="4"/>
      <c r="H1393" s="4"/>
      <c r="I1393" s="1"/>
      <c r="K1393" s="4"/>
      <c r="L1393" s="1"/>
      <c r="N1393" s="5"/>
    </row>
    <row r="1394" spans="7:14" x14ac:dyDescent="0.25">
      <c r="G1394" s="4"/>
      <c r="H1394" s="4"/>
      <c r="I1394" s="1"/>
      <c r="K1394" s="4"/>
      <c r="L1394" s="1"/>
      <c r="N1394" s="5"/>
    </row>
    <row r="1395" spans="7:14" x14ac:dyDescent="0.25">
      <c r="G1395" s="4"/>
      <c r="H1395" s="4"/>
      <c r="I1395" s="1"/>
      <c r="K1395" s="4"/>
      <c r="L1395" s="1"/>
      <c r="N1395" s="5"/>
    </row>
    <row r="1396" spans="7:14" x14ac:dyDescent="0.25">
      <c r="G1396" s="4"/>
      <c r="H1396" s="4"/>
      <c r="I1396" s="1"/>
      <c r="K1396" s="4"/>
      <c r="L1396" s="1"/>
      <c r="N1396" s="5"/>
    </row>
    <row r="1397" spans="7:14" x14ac:dyDescent="0.25">
      <c r="G1397" s="4"/>
      <c r="H1397" s="4"/>
      <c r="I1397" s="1"/>
      <c r="K1397" s="4"/>
      <c r="L1397" s="1"/>
      <c r="N1397" s="5"/>
    </row>
    <row r="1398" spans="7:14" x14ac:dyDescent="0.25">
      <c r="G1398" s="4"/>
      <c r="H1398" s="4"/>
      <c r="I1398" s="1"/>
      <c r="K1398" s="4"/>
      <c r="L1398" s="1"/>
      <c r="N1398" s="5"/>
    </row>
    <row r="1399" spans="7:14" x14ac:dyDescent="0.25">
      <c r="G1399" s="4"/>
      <c r="H1399" s="4"/>
      <c r="I1399" s="1"/>
      <c r="K1399" s="4"/>
      <c r="L1399" s="1"/>
      <c r="N1399" s="5"/>
    </row>
    <row r="1400" spans="7:14" x14ac:dyDescent="0.25">
      <c r="G1400" s="4"/>
      <c r="H1400" s="4"/>
      <c r="I1400" s="1"/>
      <c r="K1400" s="4"/>
      <c r="L1400" s="1"/>
      <c r="N1400" s="5"/>
    </row>
    <row r="1401" spans="7:14" x14ac:dyDescent="0.25">
      <c r="G1401" s="4"/>
      <c r="H1401" s="4"/>
      <c r="I1401" s="1"/>
      <c r="K1401" s="4"/>
      <c r="L1401" s="1"/>
      <c r="N1401" s="5"/>
    </row>
    <row r="1402" spans="7:14" x14ac:dyDescent="0.25">
      <c r="G1402" s="4"/>
      <c r="H1402" s="4"/>
      <c r="I1402" s="1"/>
      <c r="K1402" s="4"/>
      <c r="L1402" s="1"/>
      <c r="N1402" s="5"/>
    </row>
    <row r="1403" spans="7:14" x14ac:dyDescent="0.25">
      <c r="G1403" s="4"/>
      <c r="H1403" s="4"/>
      <c r="I1403" s="1"/>
      <c r="K1403" s="4"/>
      <c r="L1403" s="1"/>
      <c r="N1403" s="5"/>
    </row>
    <row r="1404" spans="7:14" x14ac:dyDescent="0.25">
      <c r="G1404" s="4"/>
      <c r="H1404" s="4"/>
      <c r="I1404" s="1"/>
      <c r="K1404" s="4"/>
      <c r="L1404" s="1"/>
      <c r="N1404" s="5"/>
    </row>
    <row r="1405" spans="7:14" x14ac:dyDescent="0.25">
      <c r="G1405" s="4"/>
      <c r="H1405" s="4"/>
      <c r="I1405" s="1"/>
      <c r="K1405" s="4"/>
      <c r="L1405" s="1"/>
      <c r="N1405" s="5"/>
    </row>
    <row r="1406" spans="7:14" x14ac:dyDescent="0.25">
      <c r="G1406" s="4"/>
      <c r="H1406" s="4"/>
      <c r="I1406" s="1"/>
      <c r="K1406" s="4"/>
      <c r="L1406" s="1"/>
      <c r="N1406" s="5"/>
    </row>
    <row r="1407" spans="7:14" x14ac:dyDescent="0.25">
      <c r="G1407" s="4"/>
      <c r="H1407" s="4"/>
      <c r="I1407" s="1"/>
      <c r="K1407" s="4"/>
      <c r="L1407" s="1"/>
      <c r="N1407" s="5"/>
    </row>
    <row r="1408" spans="7:14" x14ac:dyDescent="0.25">
      <c r="G1408" s="4"/>
      <c r="H1408" s="4"/>
      <c r="I1408" s="1"/>
      <c r="K1408" s="4"/>
      <c r="L1408" s="1"/>
      <c r="N1408" s="5"/>
    </row>
    <row r="1409" spans="7:14" x14ac:dyDescent="0.25">
      <c r="G1409" s="4"/>
      <c r="H1409" s="4"/>
      <c r="I1409" s="1"/>
      <c r="K1409" s="4"/>
      <c r="L1409" s="1"/>
      <c r="N1409" s="5"/>
    </row>
    <row r="1410" spans="7:14" x14ac:dyDescent="0.25">
      <c r="G1410" s="4"/>
      <c r="H1410" s="4"/>
      <c r="I1410" s="1"/>
      <c r="K1410" s="4"/>
      <c r="L1410" s="1"/>
      <c r="N1410" s="5"/>
    </row>
    <row r="1411" spans="7:14" x14ac:dyDescent="0.25">
      <c r="G1411" s="4"/>
      <c r="H1411" s="4"/>
      <c r="I1411" s="1"/>
      <c r="K1411" s="4"/>
      <c r="L1411" s="1"/>
      <c r="N1411" s="5"/>
    </row>
    <row r="1412" spans="7:14" x14ac:dyDescent="0.25">
      <c r="G1412" s="4"/>
      <c r="H1412" s="4"/>
      <c r="I1412" s="1"/>
      <c r="K1412" s="4"/>
      <c r="L1412" s="1"/>
      <c r="N1412" s="5"/>
    </row>
    <row r="1413" spans="7:14" x14ac:dyDescent="0.25">
      <c r="G1413" s="4"/>
      <c r="H1413" s="4"/>
      <c r="I1413" s="1"/>
      <c r="K1413" s="4"/>
      <c r="L1413" s="1"/>
      <c r="N1413" s="5"/>
    </row>
    <row r="1414" spans="7:14" x14ac:dyDescent="0.25">
      <c r="G1414" s="4"/>
      <c r="H1414" s="4"/>
      <c r="I1414" s="1"/>
      <c r="K1414" s="4"/>
      <c r="L1414" s="1"/>
      <c r="N1414" s="5"/>
    </row>
    <row r="1415" spans="7:14" x14ac:dyDescent="0.25">
      <c r="G1415" s="4"/>
      <c r="H1415" s="4"/>
      <c r="I1415" s="1"/>
      <c r="K1415" s="4"/>
      <c r="L1415" s="1"/>
      <c r="N1415" s="5"/>
    </row>
    <row r="1416" spans="7:14" x14ac:dyDescent="0.25">
      <c r="G1416" s="4"/>
      <c r="H1416" s="4"/>
      <c r="I1416" s="1"/>
      <c r="K1416" s="4"/>
      <c r="L1416" s="1"/>
      <c r="N1416" s="5"/>
    </row>
    <row r="1417" spans="7:14" x14ac:dyDescent="0.25">
      <c r="G1417" s="4"/>
      <c r="H1417" s="4"/>
      <c r="I1417" s="1"/>
      <c r="K1417" s="4"/>
      <c r="L1417" s="1"/>
      <c r="N1417" s="5"/>
    </row>
    <row r="1418" spans="7:14" x14ac:dyDescent="0.25">
      <c r="G1418" s="4"/>
      <c r="H1418" s="4"/>
      <c r="I1418" s="1"/>
      <c r="K1418" s="4"/>
      <c r="L1418" s="1"/>
      <c r="N1418" s="5"/>
    </row>
    <row r="1419" spans="7:14" x14ac:dyDescent="0.25">
      <c r="G1419" s="4"/>
      <c r="H1419" s="4"/>
      <c r="I1419" s="1"/>
      <c r="K1419" s="4"/>
      <c r="L1419" s="1"/>
      <c r="N1419" s="5"/>
    </row>
    <row r="1420" spans="7:14" x14ac:dyDescent="0.25">
      <c r="G1420" s="4"/>
      <c r="H1420" s="4"/>
      <c r="I1420" s="1"/>
      <c r="K1420" s="4"/>
      <c r="L1420" s="1"/>
      <c r="N1420" s="5"/>
    </row>
    <row r="1421" spans="7:14" x14ac:dyDescent="0.25">
      <c r="G1421" s="4"/>
      <c r="H1421" s="4"/>
      <c r="I1421" s="1"/>
      <c r="K1421" s="4"/>
      <c r="L1421" s="1"/>
      <c r="N1421" s="5"/>
    </row>
    <row r="1422" spans="7:14" x14ac:dyDescent="0.25">
      <c r="G1422" s="4"/>
      <c r="H1422" s="4"/>
      <c r="I1422" s="1"/>
      <c r="K1422" s="4"/>
      <c r="L1422" s="1"/>
      <c r="N1422" s="5"/>
    </row>
    <row r="1423" spans="7:14" x14ac:dyDescent="0.25">
      <c r="G1423" s="4"/>
      <c r="H1423" s="4"/>
      <c r="I1423" s="1"/>
      <c r="K1423" s="4"/>
      <c r="L1423" s="1"/>
      <c r="N1423" s="5"/>
    </row>
    <row r="1424" spans="7:14" x14ac:dyDescent="0.25">
      <c r="G1424" s="4"/>
      <c r="H1424" s="4"/>
      <c r="I1424" s="1"/>
      <c r="K1424" s="4"/>
      <c r="L1424" s="1"/>
      <c r="N1424" s="5"/>
    </row>
    <row r="1425" spans="7:14" x14ac:dyDescent="0.25">
      <c r="G1425" s="4"/>
      <c r="H1425" s="4"/>
      <c r="I1425" s="1"/>
      <c r="K1425" s="4"/>
      <c r="L1425" s="1"/>
      <c r="N1425" s="5"/>
    </row>
    <row r="1426" spans="7:14" x14ac:dyDescent="0.25">
      <c r="G1426" s="4"/>
      <c r="H1426" s="4"/>
      <c r="I1426" s="1"/>
      <c r="K1426" s="4"/>
      <c r="L1426" s="1"/>
      <c r="N1426" s="5"/>
    </row>
    <row r="1427" spans="7:14" x14ac:dyDescent="0.25">
      <c r="G1427" s="4"/>
      <c r="H1427" s="4"/>
      <c r="I1427" s="1"/>
      <c r="K1427" s="4"/>
      <c r="L1427" s="1"/>
      <c r="N1427" s="5"/>
    </row>
    <row r="1428" spans="7:14" x14ac:dyDescent="0.25">
      <c r="G1428" s="4"/>
      <c r="H1428" s="4"/>
      <c r="I1428" s="1"/>
      <c r="K1428" s="4"/>
      <c r="L1428" s="1"/>
      <c r="N1428" s="5"/>
    </row>
    <row r="1429" spans="7:14" x14ac:dyDescent="0.25">
      <c r="G1429" s="4"/>
      <c r="H1429" s="4"/>
      <c r="I1429" s="1"/>
      <c r="K1429" s="4"/>
      <c r="L1429" s="1"/>
      <c r="N1429" s="5"/>
    </row>
    <row r="1430" spans="7:14" x14ac:dyDescent="0.25">
      <c r="G1430" s="4"/>
      <c r="H1430" s="4"/>
      <c r="I1430" s="1"/>
      <c r="K1430" s="4"/>
      <c r="L1430" s="1"/>
      <c r="N1430" s="5"/>
    </row>
    <row r="1431" spans="7:14" x14ac:dyDescent="0.25">
      <c r="G1431" s="4"/>
      <c r="H1431" s="4"/>
      <c r="I1431" s="1"/>
      <c r="K1431" s="4"/>
      <c r="L1431" s="1"/>
      <c r="N1431" s="5"/>
    </row>
    <row r="1432" spans="7:14" x14ac:dyDescent="0.25">
      <c r="G1432" s="4"/>
      <c r="H1432" s="4"/>
      <c r="I1432" s="1"/>
      <c r="K1432" s="4"/>
      <c r="L1432" s="1"/>
      <c r="N1432" s="5"/>
    </row>
    <row r="1433" spans="7:14" x14ac:dyDescent="0.25">
      <c r="G1433" s="4"/>
      <c r="H1433" s="4"/>
      <c r="I1433" s="1"/>
      <c r="K1433" s="4"/>
      <c r="L1433" s="1"/>
      <c r="N1433" s="5"/>
    </row>
    <row r="1434" spans="7:14" x14ac:dyDescent="0.25">
      <c r="G1434" s="4"/>
      <c r="H1434" s="4"/>
      <c r="I1434" s="1"/>
      <c r="K1434" s="4"/>
      <c r="L1434" s="1"/>
      <c r="N1434" s="5"/>
    </row>
    <row r="1435" spans="7:14" x14ac:dyDescent="0.25">
      <c r="G1435" s="4"/>
      <c r="H1435" s="4"/>
      <c r="I1435" s="1"/>
      <c r="K1435" s="4"/>
      <c r="L1435" s="1"/>
      <c r="N1435" s="5"/>
    </row>
    <row r="1436" spans="7:14" x14ac:dyDescent="0.25">
      <c r="G1436" s="4"/>
      <c r="H1436" s="4"/>
      <c r="I1436" s="1"/>
      <c r="K1436" s="4"/>
      <c r="L1436" s="1"/>
      <c r="N1436" s="5"/>
    </row>
    <row r="1437" spans="7:14" x14ac:dyDescent="0.25">
      <c r="G1437" s="4"/>
      <c r="H1437" s="4"/>
      <c r="I1437" s="1"/>
      <c r="K1437" s="4"/>
      <c r="L1437" s="1"/>
      <c r="N1437" s="5"/>
    </row>
    <row r="1438" spans="7:14" x14ac:dyDescent="0.25">
      <c r="G1438" s="4"/>
      <c r="H1438" s="4"/>
      <c r="I1438" s="1"/>
      <c r="K1438" s="4"/>
      <c r="L1438" s="1"/>
      <c r="N1438" s="5"/>
    </row>
    <row r="1439" spans="7:14" x14ac:dyDescent="0.25">
      <c r="G1439" s="4"/>
      <c r="H1439" s="4"/>
      <c r="I1439" s="1"/>
      <c r="K1439" s="4"/>
      <c r="L1439" s="1"/>
      <c r="N1439" s="5"/>
    </row>
    <row r="1440" spans="7:14" x14ac:dyDescent="0.25">
      <c r="G1440" s="4"/>
      <c r="H1440" s="4"/>
      <c r="I1440" s="1"/>
      <c r="K1440" s="4"/>
      <c r="L1440" s="1"/>
      <c r="N1440" s="5"/>
    </row>
    <row r="1441" spans="7:14" x14ac:dyDescent="0.25">
      <c r="G1441" s="4"/>
      <c r="H1441" s="4"/>
      <c r="I1441" s="1"/>
      <c r="K1441" s="4"/>
      <c r="L1441" s="1"/>
      <c r="N1441" s="5"/>
    </row>
    <row r="1442" spans="7:14" x14ac:dyDescent="0.25">
      <c r="G1442" s="4"/>
      <c r="H1442" s="4"/>
      <c r="I1442" s="1"/>
      <c r="K1442" s="4"/>
      <c r="L1442" s="1"/>
      <c r="N1442" s="5"/>
    </row>
    <row r="1443" spans="7:14" x14ac:dyDescent="0.25">
      <c r="G1443" s="4"/>
      <c r="H1443" s="4"/>
      <c r="I1443" s="1"/>
      <c r="K1443" s="4"/>
      <c r="L1443" s="1"/>
      <c r="N1443" s="5"/>
    </row>
    <row r="1444" spans="7:14" x14ac:dyDescent="0.25">
      <c r="G1444" s="4"/>
      <c r="H1444" s="4"/>
      <c r="I1444" s="1"/>
      <c r="K1444" s="4"/>
      <c r="L1444" s="1"/>
      <c r="N1444" s="5"/>
    </row>
    <row r="1445" spans="7:14" x14ac:dyDescent="0.25">
      <c r="G1445" s="4"/>
      <c r="H1445" s="4"/>
      <c r="I1445" s="1"/>
      <c r="K1445" s="4"/>
      <c r="L1445" s="1"/>
      <c r="N1445" s="5"/>
    </row>
    <row r="1446" spans="7:14" x14ac:dyDescent="0.25">
      <c r="G1446" s="4"/>
      <c r="H1446" s="4"/>
      <c r="I1446" s="1"/>
      <c r="K1446" s="4"/>
      <c r="L1446" s="1"/>
      <c r="N1446" s="5"/>
    </row>
    <row r="1447" spans="7:14" x14ac:dyDescent="0.25">
      <c r="G1447" s="4"/>
      <c r="H1447" s="4"/>
      <c r="I1447" s="1"/>
      <c r="K1447" s="4"/>
      <c r="L1447" s="1"/>
      <c r="N1447" s="5"/>
    </row>
    <row r="1448" spans="7:14" x14ac:dyDescent="0.25">
      <c r="G1448" s="4"/>
      <c r="H1448" s="4"/>
      <c r="I1448" s="1"/>
      <c r="K1448" s="4"/>
      <c r="L1448" s="1"/>
      <c r="N1448" s="5"/>
    </row>
    <row r="1449" spans="7:14" x14ac:dyDescent="0.25">
      <c r="G1449" s="4"/>
      <c r="H1449" s="4"/>
      <c r="I1449" s="1"/>
      <c r="K1449" s="4"/>
      <c r="L1449" s="1"/>
      <c r="N1449" s="5"/>
    </row>
    <row r="1450" spans="7:14" x14ac:dyDescent="0.25">
      <c r="G1450" s="4"/>
      <c r="H1450" s="4"/>
      <c r="I1450" s="1"/>
      <c r="K1450" s="4"/>
      <c r="L1450" s="1"/>
      <c r="N1450" s="5"/>
    </row>
    <row r="1451" spans="7:14" x14ac:dyDescent="0.25">
      <c r="G1451" s="4"/>
      <c r="H1451" s="4"/>
      <c r="I1451" s="1"/>
      <c r="K1451" s="4"/>
      <c r="L1451" s="1"/>
      <c r="N1451" s="5"/>
    </row>
    <row r="1452" spans="7:14" x14ac:dyDescent="0.25">
      <c r="G1452" s="4"/>
      <c r="H1452" s="4"/>
      <c r="I1452" s="1"/>
      <c r="K1452" s="4"/>
      <c r="L1452" s="1"/>
      <c r="N1452" s="5"/>
    </row>
    <row r="1453" spans="7:14" x14ac:dyDescent="0.25">
      <c r="G1453" s="4"/>
      <c r="H1453" s="4"/>
      <c r="I1453" s="1"/>
      <c r="K1453" s="4"/>
      <c r="L1453" s="1"/>
      <c r="N1453" s="5"/>
    </row>
    <row r="1454" spans="7:14" x14ac:dyDescent="0.25">
      <c r="G1454" s="4"/>
      <c r="H1454" s="4"/>
      <c r="I1454" s="1"/>
      <c r="K1454" s="4"/>
      <c r="L1454" s="1"/>
      <c r="N1454" s="5"/>
    </row>
    <row r="1455" spans="7:14" x14ac:dyDescent="0.25">
      <c r="G1455" s="4"/>
      <c r="H1455" s="4"/>
      <c r="I1455" s="1"/>
      <c r="K1455" s="4"/>
      <c r="L1455" s="1"/>
      <c r="N1455" s="5"/>
    </row>
    <row r="1456" spans="7:14" x14ac:dyDescent="0.25">
      <c r="G1456" s="4"/>
      <c r="H1456" s="4"/>
      <c r="I1456" s="1"/>
      <c r="K1456" s="4"/>
      <c r="L1456" s="1"/>
      <c r="N1456" s="5"/>
    </row>
    <row r="1457" spans="7:14" x14ac:dyDescent="0.25">
      <c r="G1457" s="4"/>
      <c r="H1457" s="4"/>
      <c r="I1457" s="1"/>
      <c r="K1457" s="4"/>
      <c r="L1457" s="1"/>
      <c r="N1457" s="5"/>
    </row>
    <row r="1458" spans="7:14" x14ac:dyDescent="0.25">
      <c r="G1458" s="4"/>
      <c r="H1458" s="4"/>
      <c r="I1458" s="1"/>
      <c r="K1458" s="4"/>
      <c r="L1458" s="1"/>
      <c r="N1458" s="5"/>
    </row>
    <row r="1459" spans="7:14" x14ac:dyDescent="0.25">
      <c r="G1459" s="4"/>
      <c r="H1459" s="4"/>
      <c r="I1459" s="1"/>
      <c r="K1459" s="4"/>
      <c r="L1459" s="1"/>
      <c r="N1459" s="5"/>
    </row>
    <row r="1460" spans="7:14" x14ac:dyDescent="0.25">
      <c r="G1460" s="4"/>
      <c r="H1460" s="4"/>
      <c r="I1460" s="1"/>
      <c r="K1460" s="4"/>
      <c r="L1460" s="1"/>
      <c r="N1460" s="5"/>
    </row>
    <row r="1461" spans="7:14" x14ac:dyDescent="0.25">
      <c r="G1461" s="4"/>
      <c r="H1461" s="4"/>
      <c r="I1461" s="1"/>
      <c r="K1461" s="4"/>
      <c r="L1461" s="1"/>
      <c r="N1461" s="5"/>
    </row>
    <row r="1462" spans="7:14" x14ac:dyDescent="0.25">
      <c r="G1462" s="4"/>
      <c r="H1462" s="4"/>
      <c r="I1462" s="1"/>
      <c r="K1462" s="4"/>
      <c r="L1462" s="1"/>
      <c r="N1462" s="5"/>
    </row>
    <row r="1463" spans="7:14" x14ac:dyDescent="0.25">
      <c r="G1463" s="4"/>
      <c r="H1463" s="4"/>
      <c r="I1463" s="1"/>
      <c r="K1463" s="4"/>
      <c r="L1463" s="1"/>
      <c r="N1463" s="5"/>
    </row>
    <row r="1464" spans="7:14" x14ac:dyDescent="0.25">
      <c r="G1464" s="4"/>
      <c r="H1464" s="4"/>
      <c r="I1464" s="1"/>
      <c r="K1464" s="4"/>
      <c r="L1464" s="1"/>
      <c r="N1464" s="5"/>
    </row>
    <row r="1465" spans="7:14" x14ac:dyDescent="0.25">
      <c r="G1465" s="4"/>
      <c r="H1465" s="4"/>
      <c r="I1465" s="1"/>
      <c r="K1465" s="4"/>
      <c r="L1465" s="1"/>
      <c r="N1465" s="5"/>
    </row>
    <row r="1466" spans="7:14" x14ac:dyDescent="0.25">
      <c r="G1466" s="4"/>
      <c r="H1466" s="4"/>
      <c r="I1466" s="1"/>
      <c r="K1466" s="4"/>
      <c r="L1466" s="1"/>
      <c r="N1466" s="5"/>
    </row>
    <row r="1467" spans="7:14" x14ac:dyDescent="0.25">
      <c r="G1467" s="4"/>
      <c r="H1467" s="4"/>
      <c r="I1467" s="1"/>
      <c r="K1467" s="4"/>
      <c r="L1467" s="1"/>
      <c r="N1467" s="5"/>
    </row>
    <row r="1468" spans="7:14" x14ac:dyDescent="0.25">
      <c r="G1468" s="4"/>
      <c r="H1468" s="4"/>
      <c r="I1468" s="1"/>
      <c r="K1468" s="4"/>
      <c r="L1468" s="1"/>
      <c r="N1468" s="5"/>
    </row>
    <row r="1469" spans="7:14" x14ac:dyDescent="0.25">
      <c r="G1469" s="4"/>
      <c r="H1469" s="4"/>
      <c r="I1469" s="1"/>
      <c r="K1469" s="4"/>
      <c r="L1469" s="1"/>
      <c r="N1469" s="5"/>
    </row>
    <row r="1470" spans="7:14" x14ac:dyDescent="0.25">
      <c r="G1470" s="4"/>
      <c r="H1470" s="4"/>
      <c r="I1470" s="1"/>
      <c r="K1470" s="4"/>
      <c r="L1470" s="1"/>
      <c r="N1470" s="5"/>
    </row>
    <row r="1471" spans="7:14" x14ac:dyDescent="0.25">
      <c r="G1471" s="4"/>
      <c r="H1471" s="4"/>
      <c r="I1471" s="1"/>
      <c r="K1471" s="4"/>
      <c r="L1471" s="1"/>
      <c r="N1471" s="5"/>
    </row>
    <row r="1472" spans="7:14" x14ac:dyDescent="0.25">
      <c r="G1472" s="4"/>
      <c r="H1472" s="4"/>
      <c r="I1472" s="1"/>
      <c r="K1472" s="4"/>
      <c r="L1472" s="1"/>
      <c r="N1472" s="5"/>
    </row>
    <row r="1473" spans="7:14" x14ac:dyDescent="0.25">
      <c r="G1473" s="4"/>
      <c r="H1473" s="4"/>
      <c r="I1473" s="1"/>
      <c r="K1473" s="4"/>
      <c r="L1473" s="1"/>
      <c r="N1473" s="5"/>
    </row>
    <row r="1474" spans="7:14" x14ac:dyDescent="0.25">
      <c r="G1474" s="4"/>
      <c r="H1474" s="4"/>
      <c r="I1474" s="1"/>
      <c r="K1474" s="4"/>
      <c r="L1474" s="1"/>
      <c r="N1474" s="5"/>
    </row>
    <row r="1475" spans="7:14" x14ac:dyDescent="0.25">
      <c r="G1475" s="4"/>
      <c r="H1475" s="4"/>
      <c r="I1475" s="1"/>
      <c r="K1475" s="4"/>
      <c r="L1475" s="1"/>
      <c r="N1475" s="5"/>
    </row>
    <row r="1476" spans="7:14" x14ac:dyDescent="0.25">
      <c r="G1476" s="4"/>
      <c r="H1476" s="4"/>
      <c r="I1476" s="1"/>
      <c r="K1476" s="4"/>
      <c r="L1476" s="1"/>
      <c r="N1476" s="5"/>
    </row>
    <row r="1477" spans="7:14" x14ac:dyDescent="0.25">
      <c r="G1477" s="4"/>
      <c r="H1477" s="4"/>
      <c r="I1477" s="1"/>
      <c r="K1477" s="4"/>
      <c r="L1477" s="1"/>
      <c r="N1477" s="5"/>
    </row>
    <row r="1478" spans="7:14" x14ac:dyDescent="0.25">
      <c r="G1478" s="4"/>
      <c r="H1478" s="4"/>
      <c r="I1478" s="1"/>
      <c r="K1478" s="4"/>
      <c r="L1478" s="1"/>
      <c r="N1478" s="5"/>
    </row>
    <row r="1479" spans="7:14" x14ac:dyDescent="0.25">
      <c r="G1479" s="4"/>
      <c r="H1479" s="4"/>
      <c r="I1479" s="1"/>
      <c r="K1479" s="4"/>
      <c r="L1479" s="1"/>
      <c r="N1479" s="5"/>
    </row>
    <row r="1480" spans="7:14" x14ac:dyDescent="0.25">
      <c r="G1480" s="4"/>
      <c r="H1480" s="4"/>
      <c r="I1480" s="1"/>
      <c r="K1480" s="4"/>
      <c r="L1480" s="1"/>
      <c r="N1480" s="5"/>
    </row>
    <row r="1481" spans="7:14" x14ac:dyDescent="0.25">
      <c r="G1481" s="4"/>
      <c r="H1481" s="4"/>
      <c r="I1481" s="1"/>
      <c r="K1481" s="4"/>
      <c r="L1481" s="1"/>
      <c r="N1481" s="5"/>
    </row>
    <row r="1482" spans="7:14" x14ac:dyDescent="0.25">
      <c r="G1482" s="4"/>
      <c r="H1482" s="4"/>
      <c r="I1482" s="1"/>
      <c r="K1482" s="4"/>
      <c r="L1482" s="1"/>
      <c r="N1482" s="5"/>
    </row>
    <row r="1483" spans="7:14" x14ac:dyDescent="0.25">
      <c r="G1483" s="4"/>
      <c r="H1483" s="4"/>
      <c r="I1483" s="1"/>
      <c r="K1483" s="4"/>
      <c r="L1483" s="1"/>
      <c r="N1483" s="5"/>
    </row>
    <row r="1484" spans="7:14" x14ac:dyDescent="0.25">
      <c r="G1484" s="4"/>
      <c r="H1484" s="4"/>
      <c r="I1484" s="1"/>
      <c r="K1484" s="4"/>
      <c r="L1484" s="1"/>
      <c r="N1484" s="5"/>
    </row>
    <row r="1485" spans="7:14" x14ac:dyDescent="0.25">
      <c r="G1485" s="4"/>
      <c r="H1485" s="4"/>
      <c r="I1485" s="1"/>
      <c r="K1485" s="4"/>
      <c r="L1485" s="1"/>
      <c r="N1485" s="5"/>
    </row>
    <row r="1486" spans="7:14" x14ac:dyDescent="0.25">
      <c r="G1486" s="4"/>
      <c r="H1486" s="4"/>
      <c r="I1486" s="1"/>
      <c r="K1486" s="4"/>
      <c r="L1486" s="1"/>
      <c r="N1486" s="5"/>
    </row>
    <row r="1487" spans="7:14" x14ac:dyDescent="0.25">
      <c r="G1487" s="4"/>
      <c r="H1487" s="4"/>
      <c r="I1487" s="1"/>
      <c r="K1487" s="4"/>
      <c r="L1487" s="1"/>
      <c r="N1487" s="5"/>
    </row>
    <row r="1488" spans="7:14" x14ac:dyDescent="0.25">
      <c r="G1488" s="4"/>
      <c r="H1488" s="4"/>
      <c r="I1488" s="1"/>
      <c r="K1488" s="4"/>
      <c r="L1488" s="1"/>
      <c r="N1488" s="5"/>
    </row>
    <row r="1489" spans="7:14" x14ac:dyDescent="0.25">
      <c r="G1489" s="4"/>
      <c r="H1489" s="4"/>
      <c r="I1489" s="1"/>
      <c r="K1489" s="4"/>
      <c r="L1489" s="1"/>
      <c r="N1489" s="5"/>
    </row>
    <row r="1490" spans="7:14" x14ac:dyDescent="0.25">
      <c r="G1490" s="4"/>
      <c r="H1490" s="4"/>
      <c r="I1490" s="1"/>
      <c r="K1490" s="4"/>
      <c r="L1490" s="1"/>
      <c r="N1490" s="5"/>
    </row>
    <row r="1491" spans="7:14" x14ac:dyDescent="0.25">
      <c r="G1491" s="4"/>
      <c r="H1491" s="4"/>
      <c r="I1491" s="1"/>
      <c r="K1491" s="4"/>
      <c r="L1491" s="1"/>
      <c r="N1491" s="5"/>
    </row>
    <row r="1492" spans="7:14" x14ac:dyDescent="0.25">
      <c r="G1492" s="4"/>
      <c r="H1492" s="4"/>
      <c r="I1492" s="1"/>
      <c r="K1492" s="4"/>
      <c r="L1492" s="1"/>
      <c r="N1492" s="5"/>
    </row>
    <row r="1493" spans="7:14" x14ac:dyDescent="0.25">
      <c r="G1493" s="4"/>
      <c r="H1493" s="4"/>
      <c r="I1493" s="1"/>
      <c r="K1493" s="4"/>
      <c r="L1493" s="1"/>
      <c r="N1493" s="5"/>
    </row>
    <row r="1494" spans="7:14" x14ac:dyDescent="0.25">
      <c r="G1494" s="4"/>
      <c r="H1494" s="4"/>
      <c r="I1494" s="1"/>
      <c r="K1494" s="4"/>
      <c r="L1494" s="1"/>
      <c r="N1494" s="5"/>
    </row>
    <row r="1495" spans="7:14" x14ac:dyDescent="0.25">
      <c r="G1495" s="4"/>
      <c r="H1495" s="4"/>
      <c r="I1495" s="1"/>
      <c r="K1495" s="4"/>
      <c r="L1495" s="1"/>
      <c r="N1495" s="5"/>
    </row>
    <row r="1496" spans="7:14" x14ac:dyDescent="0.25">
      <c r="G1496" s="4"/>
      <c r="H1496" s="4"/>
      <c r="I1496" s="1"/>
      <c r="K1496" s="4"/>
      <c r="L1496" s="1"/>
      <c r="N1496" s="5"/>
    </row>
    <row r="1497" spans="7:14" x14ac:dyDescent="0.25">
      <c r="G1497" s="4"/>
      <c r="H1497" s="4"/>
      <c r="I1497" s="1"/>
      <c r="K1497" s="4"/>
      <c r="L1497" s="1"/>
      <c r="N1497" s="5"/>
    </row>
    <row r="1498" spans="7:14" x14ac:dyDescent="0.25">
      <c r="G1498" s="4"/>
      <c r="H1498" s="4"/>
      <c r="I1498" s="1"/>
      <c r="K1498" s="4"/>
      <c r="L1498" s="1"/>
      <c r="N1498" s="5"/>
    </row>
    <row r="1499" spans="7:14" x14ac:dyDescent="0.25">
      <c r="G1499" s="4"/>
      <c r="H1499" s="4"/>
      <c r="I1499" s="1"/>
      <c r="K1499" s="4"/>
      <c r="L1499" s="1"/>
      <c r="N1499" s="5"/>
    </row>
    <row r="1500" spans="7:14" x14ac:dyDescent="0.25">
      <c r="G1500" s="4"/>
      <c r="H1500" s="4"/>
      <c r="I1500" s="1"/>
      <c r="K1500" s="4"/>
      <c r="L1500" s="1"/>
      <c r="N1500" s="5"/>
    </row>
    <row r="1501" spans="7:14" x14ac:dyDescent="0.25">
      <c r="G1501" s="4"/>
      <c r="H1501" s="4"/>
      <c r="I1501" s="1"/>
      <c r="K1501" s="4"/>
      <c r="L1501" s="1"/>
      <c r="N1501" s="5"/>
    </row>
    <row r="1502" spans="7:14" x14ac:dyDescent="0.25">
      <c r="G1502" s="4"/>
      <c r="H1502" s="4"/>
      <c r="I1502" s="1"/>
      <c r="K1502" s="4"/>
      <c r="L1502" s="1"/>
      <c r="N1502" s="5"/>
    </row>
    <row r="1503" spans="7:14" x14ac:dyDescent="0.25">
      <c r="G1503" s="4"/>
      <c r="H1503" s="4"/>
      <c r="I1503" s="1"/>
      <c r="K1503" s="4"/>
      <c r="L1503" s="1"/>
      <c r="N1503" s="5"/>
    </row>
    <row r="1504" spans="7:14" x14ac:dyDescent="0.25">
      <c r="G1504" s="4"/>
      <c r="H1504" s="4"/>
      <c r="I1504" s="1"/>
      <c r="K1504" s="4"/>
      <c r="L1504" s="1"/>
      <c r="N1504" s="5"/>
    </row>
    <row r="1505" spans="7:14" x14ac:dyDescent="0.25">
      <c r="G1505" s="4"/>
      <c r="H1505" s="4"/>
      <c r="I1505" s="1"/>
      <c r="K1505" s="4"/>
      <c r="L1505" s="1"/>
      <c r="N1505" s="5"/>
    </row>
    <row r="1506" spans="7:14" x14ac:dyDescent="0.25">
      <c r="G1506" s="4"/>
      <c r="H1506" s="4"/>
      <c r="I1506" s="1"/>
      <c r="K1506" s="4"/>
      <c r="L1506" s="1"/>
      <c r="N1506" s="5"/>
    </row>
    <row r="1507" spans="7:14" x14ac:dyDescent="0.25">
      <c r="G1507" s="4"/>
      <c r="H1507" s="4"/>
      <c r="I1507" s="1"/>
      <c r="K1507" s="4"/>
      <c r="L1507" s="1"/>
      <c r="N1507" s="5"/>
    </row>
    <row r="1508" spans="7:14" x14ac:dyDescent="0.25">
      <c r="G1508" s="4"/>
      <c r="H1508" s="4"/>
      <c r="I1508" s="1"/>
      <c r="K1508" s="4"/>
      <c r="L1508" s="1"/>
      <c r="N1508" s="5"/>
    </row>
    <row r="1509" spans="7:14" x14ac:dyDescent="0.25">
      <c r="G1509" s="4"/>
      <c r="H1509" s="4"/>
      <c r="I1509" s="1"/>
      <c r="K1509" s="4"/>
      <c r="L1509" s="1"/>
      <c r="N1509" s="5"/>
    </row>
    <row r="1510" spans="7:14" x14ac:dyDescent="0.25">
      <c r="G1510" s="4"/>
      <c r="H1510" s="4"/>
      <c r="I1510" s="1"/>
      <c r="K1510" s="4"/>
      <c r="L1510" s="1"/>
      <c r="N1510" s="5"/>
    </row>
    <row r="1511" spans="7:14" x14ac:dyDescent="0.25">
      <c r="G1511" s="4"/>
      <c r="H1511" s="4"/>
      <c r="I1511" s="1"/>
      <c r="K1511" s="4"/>
      <c r="L1511" s="1"/>
      <c r="N1511" s="5"/>
    </row>
    <row r="1512" spans="7:14" x14ac:dyDescent="0.25">
      <c r="G1512" s="4"/>
      <c r="H1512" s="4"/>
      <c r="I1512" s="1"/>
      <c r="K1512" s="4"/>
      <c r="L1512" s="1"/>
      <c r="N1512" s="5"/>
    </row>
    <row r="1513" spans="7:14" x14ac:dyDescent="0.25">
      <c r="G1513" s="4"/>
      <c r="H1513" s="4"/>
      <c r="I1513" s="1"/>
      <c r="K1513" s="4"/>
      <c r="L1513" s="1"/>
      <c r="N1513" s="5"/>
    </row>
    <row r="1514" spans="7:14" x14ac:dyDescent="0.25">
      <c r="G1514" s="4"/>
      <c r="H1514" s="4"/>
      <c r="I1514" s="1"/>
      <c r="K1514" s="4"/>
      <c r="L1514" s="1"/>
      <c r="N1514" s="5"/>
    </row>
    <row r="1515" spans="7:14" x14ac:dyDescent="0.25">
      <c r="G1515" s="4"/>
      <c r="H1515" s="4"/>
      <c r="I1515" s="1"/>
      <c r="K1515" s="4"/>
      <c r="L1515" s="1"/>
      <c r="N1515" s="5"/>
    </row>
    <row r="1516" spans="7:14" x14ac:dyDescent="0.25">
      <c r="G1516" s="4"/>
      <c r="H1516" s="4"/>
      <c r="I1516" s="1"/>
      <c r="K1516" s="4"/>
      <c r="L1516" s="1"/>
      <c r="N1516" s="5"/>
    </row>
    <row r="1517" spans="7:14" x14ac:dyDescent="0.25">
      <c r="G1517" s="4"/>
      <c r="H1517" s="4"/>
      <c r="I1517" s="1"/>
      <c r="K1517" s="4"/>
      <c r="L1517" s="1"/>
      <c r="N1517" s="5"/>
    </row>
    <row r="1518" spans="7:14" x14ac:dyDescent="0.25">
      <c r="G1518" s="4"/>
      <c r="H1518" s="4"/>
      <c r="I1518" s="1"/>
      <c r="K1518" s="4"/>
      <c r="L1518" s="1"/>
      <c r="N1518" s="5"/>
    </row>
    <row r="1519" spans="7:14" x14ac:dyDescent="0.25">
      <c r="G1519" s="4"/>
      <c r="H1519" s="4"/>
      <c r="I1519" s="1"/>
      <c r="K1519" s="4"/>
      <c r="L1519" s="1"/>
      <c r="N1519" s="5"/>
    </row>
    <row r="1520" spans="7:14" x14ac:dyDescent="0.25">
      <c r="G1520" s="4"/>
      <c r="H1520" s="4"/>
      <c r="I1520" s="1"/>
      <c r="K1520" s="4"/>
      <c r="L1520" s="1"/>
      <c r="N1520" s="5"/>
    </row>
    <row r="1521" spans="7:14" x14ac:dyDescent="0.25">
      <c r="G1521" s="4"/>
      <c r="H1521" s="4"/>
      <c r="I1521" s="1"/>
      <c r="K1521" s="4"/>
      <c r="L1521" s="1"/>
      <c r="N1521" s="5"/>
    </row>
    <row r="1522" spans="7:14" x14ac:dyDescent="0.25">
      <c r="G1522" s="4"/>
      <c r="H1522" s="4"/>
      <c r="I1522" s="1"/>
      <c r="K1522" s="4"/>
      <c r="L1522" s="1"/>
      <c r="N1522" s="5"/>
    </row>
    <row r="1523" spans="7:14" x14ac:dyDescent="0.25">
      <c r="G1523" s="4"/>
      <c r="H1523" s="4"/>
      <c r="I1523" s="1"/>
      <c r="K1523" s="4"/>
      <c r="L1523" s="1"/>
      <c r="N1523" s="5"/>
    </row>
    <row r="1524" spans="7:14" x14ac:dyDescent="0.25">
      <c r="G1524" s="4"/>
      <c r="H1524" s="4"/>
      <c r="I1524" s="1"/>
      <c r="K1524" s="4"/>
      <c r="L1524" s="1"/>
      <c r="N1524" s="5"/>
    </row>
    <row r="1525" spans="7:14" x14ac:dyDescent="0.25">
      <c r="G1525" s="4"/>
      <c r="H1525" s="4"/>
      <c r="I1525" s="1"/>
      <c r="K1525" s="4"/>
      <c r="L1525" s="1"/>
      <c r="N1525" s="5"/>
    </row>
    <row r="1526" spans="7:14" x14ac:dyDescent="0.25">
      <c r="G1526" s="4"/>
      <c r="H1526" s="4"/>
      <c r="I1526" s="1"/>
      <c r="K1526" s="4"/>
      <c r="L1526" s="1"/>
      <c r="N1526" s="5"/>
    </row>
    <row r="1527" spans="7:14" x14ac:dyDescent="0.25">
      <c r="G1527" s="4"/>
      <c r="H1527" s="4"/>
      <c r="I1527" s="1"/>
      <c r="K1527" s="4"/>
      <c r="L1527" s="1"/>
      <c r="N1527" s="5"/>
    </row>
    <row r="1528" spans="7:14" x14ac:dyDescent="0.25">
      <c r="G1528" s="4"/>
      <c r="H1528" s="4"/>
      <c r="I1528" s="1"/>
      <c r="K1528" s="4"/>
      <c r="L1528" s="1"/>
      <c r="N1528" s="5"/>
    </row>
    <row r="1529" spans="7:14" x14ac:dyDescent="0.25">
      <c r="G1529" s="4"/>
      <c r="H1529" s="4"/>
      <c r="I1529" s="1"/>
      <c r="K1529" s="4"/>
      <c r="L1529" s="1"/>
      <c r="N1529" s="5"/>
    </row>
    <row r="1530" spans="7:14" x14ac:dyDescent="0.25">
      <c r="G1530" s="4"/>
      <c r="H1530" s="4"/>
      <c r="I1530" s="1"/>
      <c r="K1530" s="4"/>
      <c r="L1530" s="1"/>
      <c r="N1530" s="5"/>
    </row>
    <row r="1531" spans="7:14" x14ac:dyDescent="0.25">
      <c r="G1531" s="4"/>
      <c r="H1531" s="4"/>
      <c r="I1531" s="1"/>
      <c r="K1531" s="4"/>
      <c r="L1531" s="1"/>
      <c r="N1531" s="5"/>
    </row>
    <row r="1532" spans="7:14" x14ac:dyDescent="0.25">
      <c r="G1532" s="4"/>
      <c r="H1532" s="4"/>
      <c r="I1532" s="1"/>
      <c r="K1532" s="4"/>
      <c r="L1532" s="1"/>
      <c r="N1532" s="5"/>
    </row>
    <row r="1533" spans="7:14" x14ac:dyDescent="0.25">
      <c r="G1533" s="4"/>
      <c r="H1533" s="4"/>
      <c r="I1533" s="1"/>
      <c r="K1533" s="4"/>
      <c r="L1533" s="1"/>
      <c r="N1533" s="5"/>
    </row>
    <row r="1534" spans="7:14" x14ac:dyDescent="0.25">
      <c r="G1534" s="4"/>
      <c r="H1534" s="4"/>
      <c r="I1534" s="1"/>
      <c r="K1534" s="4"/>
      <c r="L1534" s="1"/>
      <c r="N1534" s="5"/>
    </row>
    <row r="1535" spans="7:14" x14ac:dyDescent="0.25">
      <c r="G1535" s="4"/>
      <c r="H1535" s="4"/>
      <c r="I1535" s="1"/>
      <c r="K1535" s="4"/>
      <c r="L1535" s="1"/>
      <c r="N1535" s="5"/>
    </row>
    <row r="1536" spans="7:14" x14ac:dyDescent="0.25">
      <c r="G1536" s="4"/>
      <c r="H1536" s="4"/>
      <c r="I1536" s="1"/>
      <c r="K1536" s="4"/>
      <c r="L1536" s="1"/>
      <c r="N1536" s="5"/>
    </row>
    <row r="1537" spans="7:12" x14ac:dyDescent="0.25">
      <c r="G1537" s="1"/>
      <c r="H1537" s="4"/>
      <c r="I1537" s="1"/>
      <c r="K1537" s="1"/>
      <c r="L1537" s="1"/>
    </row>
    <row r="1538" spans="7:12" x14ac:dyDescent="0.25">
      <c r="G1538" s="1"/>
      <c r="H1538" s="4"/>
      <c r="I1538" s="1"/>
      <c r="K1538" s="1"/>
      <c r="L1538" s="1"/>
    </row>
    <row r="1539" spans="7:12" x14ac:dyDescent="0.25">
      <c r="G1539" s="1"/>
      <c r="H1539" s="4"/>
      <c r="I1539" s="1"/>
      <c r="K1539" s="1"/>
      <c r="L1539" s="1"/>
    </row>
    <row r="1540" spans="7:12" x14ac:dyDescent="0.25">
      <c r="G1540" s="1"/>
      <c r="H1540" s="4"/>
      <c r="I1540" s="1"/>
      <c r="K1540" s="1"/>
      <c r="L1540" s="1"/>
    </row>
    <row r="1541" spans="7:12" x14ac:dyDescent="0.25">
      <c r="G1541" s="1"/>
      <c r="H1541" s="4"/>
      <c r="I1541" s="1"/>
      <c r="K1541" s="1"/>
      <c r="L1541" s="1"/>
    </row>
    <row r="1542" spans="7:12" x14ac:dyDescent="0.25">
      <c r="G1542" s="1"/>
      <c r="H1542" s="4"/>
      <c r="I1542" s="1"/>
      <c r="K1542" s="1"/>
      <c r="L1542" s="1"/>
    </row>
    <row r="1543" spans="7:12" x14ac:dyDescent="0.25">
      <c r="G1543" s="1"/>
      <c r="H1543" s="4"/>
      <c r="I1543" s="1"/>
      <c r="K1543" s="1"/>
      <c r="L1543" s="1"/>
    </row>
    <row r="1544" spans="7:12" x14ac:dyDescent="0.25">
      <c r="G1544" s="1"/>
      <c r="H1544" s="4"/>
      <c r="I1544" s="1"/>
      <c r="K1544" s="1"/>
      <c r="L1544" s="1"/>
    </row>
    <row r="1545" spans="7:12" x14ac:dyDescent="0.25">
      <c r="G1545" s="1"/>
      <c r="H1545" s="4"/>
      <c r="I1545" s="1"/>
      <c r="K1545" s="1"/>
      <c r="L1545" s="1"/>
    </row>
    <row r="1546" spans="7:12" x14ac:dyDescent="0.25">
      <c r="G1546" s="1"/>
      <c r="H1546" s="4"/>
      <c r="I1546" s="1"/>
      <c r="K1546" s="1"/>
      <c r="L1546" s="1"/>
    </row>
    <row r="1547" spans="7:12" x14ac:dyDescent="0.25">
      <c r="G1547" s="1"/>
      <c r="H1547" s="4"/>
      <c r="I1547" s="1"/>
      <c r="K1547" s="1"/>
      <c r="L1547" s="1"/>
    </row>
    <row r="1548" spans="7:12" x14ac:dyDescent="0.25">
      <c r="G1548" s="1"/>
      <c r="H1548" s="4"/>
      <c r="I1548" s="1"/>
      <c r="K1548" s="1"/>
      <c r="L1548" s="1"/>
    </row>
    <row r="1549" spans="7:12" x14ac:dyDescent="0.25">
      <c r="G1549" s="1"/>
      <c r="H1549" s="4"/>
      <c r="I1549" s="1"/>
      <c r="K1549" s="1"/>
      <c r="L1549" s="1"/>
    </row>
    <row r="1550" spans="7:12" x14ac:dyDescent="0.25">
      <c r="G1550" s="1"/>
      <c r="H1550" s="4"/>
      <c r="I1550" s="1"/>
      <c r="K1550" s="1"/>
      <c r="L1550" s="1"/>
    </row>
    <row r="1551" spans="7:12" x14ac:dyDescent="0.25">
      <c r="G1551" s="1"/>
      <c r="H1551" s="4"/>
      <c r="I1551" s="1"/>
      <c r="K1551" s="1"/>
      <c r="L1551" s="1"/>
    </row>
    <row r="1552" spans="7:12" x14ac:dyDescent="0.25">
      <c r="G1552" s="1"/>
      <c r="H1552" s="4"/>
      <c r="I1552" s="1"/>
      <c r="K1552" s="1"/>
      <c r="L1552" s="1"/>
    </row>
    <row r="1553" spans="7:12" x14ac:dyDescent="0.25">
      <c r="G1553" s="1"/>
      <c r="H1553" s="4"/>
      <c r="I1553" s="1"/>
      <c r="K1553" s="1"/>
      <c r="L1553" s="1"/>
    </row>
    <row r="1554" spans="7:12" x14ac:dyDescent="0.25">
      <c r="G1554" s="1"/>
      <c r="H1554" s="4"/>
      <c r="I1554" s="1"/>
      <c r="K1554" s="1"/>
      <c r="L1554" s="1"/>
    </row>
    <row r="1555" spans="7:12" x14ac:dyDescent="0.25">
      <c r="G1555" s="1"/>
      <c r="H1555" s="4"/>
      <c r="I1555" s="1"/>
      <c r="K1555" s="1"/>
      <c r="L1555" s="1"/>
    </row>
    <row r="1556" spans="7:12" x14ac:dyDescent="0.25">
      <c r="G1556" s="1"/>
      <c r="H1556" s="4"/>
      <c r="I1556" s="1"/>
      <c r="K1556" s="1"/>
      <c r="L1556" s="1"/>
    </row>
    <row r="1557" spans="7:12" x14ac:dyDescent="0.25">
      <c r="G1557" s="1"/>
      <c r="H1557" s="4"/>
      <c r="I1557" s="1"/>
      <c r="K1557" s="1"/>
      <c r="L1557" s="1"/>
    </row>
    <row r="1558" spans="7:12" x14ac:dyDescent="0.25">
      <c r="G1558" s="1"/>
      <c r="H1558" s="4"/>
      <c r="I1558" s="1"/>
      <c r="K1558" s="1"/>
      <c r="L1558" s="1"/>
    </row>
    <row r="1559" spans="7:12" x14ac:dyDescent="0.25">
      <c r="G1559" s="1"/>
      <c r="H1559" s="4"/>
      <c r="I1559" s="1"/>
      <c r="K1559" s="1"/>
      <c r="L1559" s="1"/>
    </row>
    <row r="1560" spans="7:12" x14ac:dyDescent="0.25">
      <c r="G1560" s="1"/>
      <c r="H1560" s="4"/>
      <c r="I1560" s="1"/>
      <c r="K1560" s="1"/>
      <c r="L1560" s="1"/>
    </row>
    <row r="1561" spans="7:12" x14ac:dyDescent="0.25">
      <c r="G1561" s="1"/>
      <c r="H1561" s="4"/>
      <c r="I1561" s="1"/>
      <c r="K1561" s="1"/>
      <c r="L1561" s="1"/>
    </row>
    <row r="1562" spans="7:12" x14ac:dyDescent="0.25">
      <c r="G1562" s="1"/>
      <c r="H1562" s="4"/>
      <c r="I1562" s="1"/>
      <c r="K1562" s="1"/>
      <c r="L1562" s="1"/>
    </row>
    <row r="1563" spans="7:12" x14ac:dyDescent="0.25">
      <c r="G1563" s="1"/>
      <c r="H1563" s="4"/>
      <c r="I1563" s="1"/>
      <c r="K1563" s="1"/>
      <c r="L1563" s="1"/>
    </row>
    <row r="1564" spans="7:12" x14ac:dyDescent="0.25">
      <c r="G1564" s="1"/>
      <c r="H1564" s="4"/>
      <c r="I1564" s="1"/>
      <c r="K1564" s="1"/>
      <c r="L1564" s="1"/>
    </row>
    <row r="1565" spans="7:12" x14ac:dyDescent="0.25">
      <c r="G1565" s="1"/>
      <c r="H1565" s="4"/>
      <c r="I1565" s="1"/>
      <c r="K1565" s="1"/>
      <c r="L1565" s="1"/>
    </row>
    <row r="1566" spans="7:12" x14ac:dyDescent="0.25">
      <c r="G1566" s="1"/>
      <c r="H1566" s="4"/>
      <c r="I1566" s="1"/>
      <c r="K1566" s="1"/>
      <c r="L1566" s="1"/>
    </row>
    <row r="1567" spans="7:12" x14ac:dyDescent="0.25">
      <c r="G1567" s="1"/>
      <c r="H1567" s="4"/>
      <c r="I1567" s="1"/>
      <c r="K1567" s="1"/>
      <c r="L1567" s="1"/>
    </row>
    <row r="1568" spans="7:12" x14ac:dyDescent="0.25">
      <c r="G1568" s="1"/>
      <c r="H1568" s="4"/>
      <c r="I1568" s="1"/>
      <c r="K1568" s="1"/>
      <c r="L1568" s="1"/>
    </row>
    <row r="1569" spans="7:12" x14ac:dyDescent="0.25">
      <c r="G1569" s="1"/>
      <c r="H1569" s="4"/>
      <c r="I1569" s="1"/>
      <c r="K1569" s="1"/>
      <c r="L1569" s="1"/>
    </row>
    <row r="1570" spans="7:12" x14ac:dyDescent="0.25">
      <c r="G1570" s="1"/>
      <c r="H1570" s="4"/>
      <c r="I1570" s="1"/>
      <c r="K1570" s="1"/>
      <c r="L1570" s="1"/>
    </row>
    <row r="1571" spans="7:12" x14ac:dyDescent="0.25">
      <c r="G1571" s="1"/>
      <c r="H1571" s="4"/>
      <c r="I1571" s="1"/>
      <c r="K1571" s="1"/>
      <c r="L1571" s="1"/>
    </row>
    <row r="1572" spans="7:12" x14ac:dyDescent="0.25">
      <c r="G1572" s="1"/>
      <c r="H1572" s="4"/>
      <c r="I1572" s="1"/>
      <c r="K1572" s="1"/>
      <c r="L1572" s="1"/>
    </row>
    <row r="1573" spans="7:12" x14ac:dyDescent="0.25">
      <c r="G1573" s="1"/>
      <c r="H1573" s="4"/>
      <c r="I1573" s="1"/>
      <c r="K1573" s="1"/>
      <c r="L1573" s="1"/>
    </row>
    <row r="1574" spans="7:12" x14ac:dyDescent="0.25">
      <c r="G1574" s="1"/>
      <c r="H1574" s="4"/>
      <c r="I1574" s="1"/>
      <c r="K1574" s="1"/>
      <c r="L1574" s="1"/>
    </row>
    <row r="1575" spans="7:12" x14ac:dyDescent="0.25">
      <c r="G1575" s="1"/>
      <c r="H1575" s="4"/>
      <c r="I1575" s="1"/>
      <c r="K1575" s="1"/>
      <c r="L1575" s="1"/>
    </row>
    <row r="1576" spans="7:12" x14ac:dyDescent="0.25">
      <c r="G1576" s="1"/>
      <c r="H1576" s="4"/>
      <c r="I1576" s="1"/>
      <c r="K1576" s="1"/>
      <c r="L1576" s="1"/>
    </row>
    <row r="1577" spans="7:12" x14ac:dyDescent="0.25">
      <c r="G1577" s="1"/>
      <c r="H1577" s="4"/>
      <c r="I1577" s="1"/>
      <c r="K1577" s="1"/>
      <c r="L1577" s="1"/>
    </row>
    <row r="1578" spans="7:12" x14ac:dyDescent="0.25">
      <c r="G1578" s="1"/>
      <c r="H1578" s="4"/>
      <c r="I1578" s="1"/>
      <c r="K1578" s="1"/>
      <c r="L1578" s="1"/>
    </row>
    <row r="1579" spans="7:12" x14ac:dyDescent="0.25">
      <c r="G1579" s="1"/>
      <c r="H1579" s="4"/>
      <c r="I1579" s="1"/>
      <c r="K1579" s="1"/>
      <c r="L1579" s="1"/>
    </row>
    <row r="1580" spans="7:12" x14ac:dyDescent="0.25">
      <c r="G1580" s="1"/>
      <c r="H1580" s="4"/>
      <c r="I1580" s="1"/>
      <c r="K1580" s="1"/>
      <c r="L1580" s="1"/>
    </row>
    <row r="1581" spans="7:12" x14ac:dyDescent="0.25">
      <c r="G1581" s="1"/>
      <c r="H1581" s="4"/>
      <c r="I1581" s="1"/>
      <c r="K1581" s="1"/>
      <c r="L1581" s="1"/>
    </row>
    <row r="1582" spans="7:12" x14ac:dyDescent="0.25">
      <c r="G1582" s="1"/>
      <c r="H1582" s="4"/>
      <c r="I1582" s="1"/>
      <c r="K1582" s="1"/>
      <c r="L1582" s="1"/>
    </row>
    <row r="1583" spans="7:12" x14ac:dyDescent="0.25">
      <c r="G1583" s="1"/>
      <c r="H1583" s="4"/>
      <c r="I1583" s="1"/>
      <c r="K1583" s="1"/>
      <c r="L1583" s="1"/>
    </row>
    <row r="1584" spans="7:12" x14ac:dyDescent="0.25">
      <c r="G1584" s="1"/>
      <c r="H1584" s="4"/>
      <c r="I1584" s="1"/>
      <c r="K1584" s="1"/>
      <c r="L1584" s="1"/>
    </row>
    <row r="1585" spans="7:12" x14ac:dyDescent="0.25">
      <c r="G1585" s="1"/>
      <c r="H1585" s="4"/>
      <c r="I1585" s="1"/>
      <c r="K1585" s="1"/>
      <c r="L1585" s="1"/>
    </row>
    <row r="1586" spans="7:12" x14ac:dyDescent="0.25">
      <c r="G1586" s="1"/>
      <c r="H1586" s="4"/>
      <c r="I1586" s="1"/>
      <c r="K1586" s="1"/>
      <c r="L1586" s="1"/>
    </row>
    <row r="1587" spans="7:12" x14ac:dyDescent="0.25">
      <c r="G1587" s="1"/>
      <c r="H1587" s="4"/>
      <c r="I1587" s="1"/>
      <c r="K1587" s="1"/>
      <c r="L1587" s="1"/>
    </row>
    <row r="1588" spans="7:12" x14ac:dyDescent="0.25">
      <c r="G1588" s="1"/>
      <c r="H1588" s="4"/>
      <c r="I1588" s="1"/>
      <c r="K1588" s="1"/>
      <c r="L1588" s="1"/>
    </row>
    <row r="1589" spans="7:12" x14ac:dyDescent="0.25">
      <c r="G1589" s="1"/>
      <c r="H1589" s="4"/>
      <c r="I1589" s="1"/>
      <c r="K1589" s="1"/>
      <c r="L1589" s="1"/>
    </row>
    <row r="1590" spans="7:12" x14ac:dyDescent="0.25">
      <c r="G1590" s="1"/>
      <c r="H1590" s="4"/>
      <c r="I1590" s="1"/>
      <c r="K1590" s="1"/>
      <c r="L1590" s="1"/>
    </row>
    <row r="1591" spans="7:12" x14ac:dyDescent="0.25">
      <c r="G1591" s="1"/>
      <c r="H1591" s="4"/>
      <c r="I1591" s="1"/>
      <c r="K1591" s="1"/>
      <c r="L1591" s="1"/>
    </row>
    <row r="1592" spans="7:12" x14ac:dyDescent="0.25">
      <c r="G1592" s="1"/>
      <c r="H1592" s="4"/>
      <c r="I1592" s="1"/>
      <c r="K1592" s="1"/>
      <c r="L1592" s="1"/>
    </row>
    <row r="1593" spans="7:12" x14ac:dyDescent="0.25">
      <c r="G1593" s="1"/>
      <c r="H1593" s="4"/>
      <c r="I1593" s="1"/>
      <c r="K1593" s="1"/>
      <c r="L1593" s="1"/>
    </row>
    <row r="1594" spans="7:12" x14ac:dyDescent="0.25">
      <c r="G1594" s="1"/>
      <c r="H1594" s="4"/>
      <c r="I1594" s="1"/>
      <c r="K1594" s="1"/>
      <c r="L1594" s="1"/>
    </row>
    <row r="1595" spans="7:12" x14ac:dyDescent="0.25">
      <c r="G1595" s="1"/>
      <c r="H1595" s="4"/>
      <c r="I1595" s="1"/>
      <c r="K1595" s="1"/>
      <c r="L1595" s="1"/>
    </row>
    <row r="1596" spans="7:12" x14ac:dyDescent="0.25">
      <c r="G1596" s="1"/>
      <c r="H1596" s="4"/>
      <c r="I1596" s="1"/>
      <c r="K1596" s="1"/>
      <c r="L1596" s="1"/>
    </row>
    <row r="1597" spans="7:12" x14ac:dyDescent="0.25">
      <c r="G1597" s="1"/>
      <c r="H1597" s="4"/>
      <c r="I1597" s="1"/>
      <c r="K1597" s="1"/>
      <c r="L1597" s="1"/>
    </row>
    <row r="1598" spans="7:12" x14ac:dyDescent="0.25">
      <c r="G1598" s="1"/>
      <c r="H1598" s="4"/>
      <c r="I1598" s="1"/>
      <c r="K1598" s="1"/>
      <c r="L1598" s="1"/>
    </row>
    <row r="1599" spans="7:12" x14ac:dyDescent="0.25">
      <c r="G1599" s="1"/>
      <c r="H1599" s="4"/>
      <c r="I1599" s="1"/>
      <c r="K1599" s="1"/>
      <c r="L1599" s="1"/>
    </row>
    <row r="1600" spans="7:12" x14ac:dyDescent="0.25">
      <c r="G1600" s="1"/>
      <c r="H1600" s="4"/>
      <c r="I1600" s="1"/>
      <c r="K1600" s="1"/>
      <c r="L1600" s="1"/>
    </row>
    <row r="1601" spans="7:12" x14ac:dyDescent="0.25">
      <c r="G1601" s="1"/>
      <c r="H1601" s="4"/>
      <c r="I1601" s="1"/>
      <c r="K1601" s="1"/>
      <c r="L1601" s="1"/>
    </row>
    <row r="1602" spans="7:12" x14ac:dyDescent="0.25">
      <c r="G1602" s="1"/>
      <c r="H1602" s="4"/>
      <c r="I1602" s="1"/>
      <c r="K1602" s="1"/>
      <c r="L1602" s="1"/>
    </row>
    <row r="1603" spans="7:12" x14ac:dyDescent="0.25">
      <c r="G1603" s="1"/>
      <c r="H1603" s="4"/>
      <c r="I1603" s="1"/>
      <c r="K1603" s="1"/>
      <c r="L1603" s="1"/>
    </row>
    <row r="1604" spans="7:12" x14ac:dyDescent="0.25">
      <c r="G1604" s="1"/>
      <c r="H1604" s="4"/>
      <c r="I1604" s="1"/>
      <c r="K1604" s="1"/>
      <c r="L1604" s="1"/>
    </row>
    <row r="1605" spans="7:12" x14ac:dyDescent="0.25">
      <c r="G1605" s="1"/>
      <c r="H1605" s="4"/>
      <c r="I1605" s="1"/>
      <c r="K1605" s="1"/>
      <c r="L1605" s="1"/>
    </row>
    <row r="1606" spans="7:12" x14ac:dyDescent="0.25">
      <c r="G1606" s="1"/>
      <c r="H1606" s="4"/>
      <c r="I1606" s="1"/>
      <c r="K1606" s="1"/>
      <c r="L1606" s="1"/>
    </row>
    <row r="1607" spans="7:12" x14ac:dyDescent="0.25">
      <c r="G1607" s="1"/>
      <c r="H1607" s="4"/>
      <c r="I1607" s="1"/>
      <c r="K1607" s="1"/>
      <c r="L1607" s="1"/>
    </row>
    <row r="1608" spans="7:12" x14ac:dyDescent="0.25">
      <c r="G1608" s="1"/>
      <c r="H1608" s="4"/>
      <c r="I1608" s="1"/>
      <c r="K1608" s="1"/>
      <c r="L1608" s="1"/>
    </row>
    <row r="1609" spans="7:12" x14ac:dyDescent="0.25">
      <c r="G1609" s="1"/>
      <c r="H1609" s="4"/>
      <c r="I1609" s="1"/>
      <c r="K1609" s="1"/>
      <c r="L1609" s="1"/>
    </row>
    <row r="1610" spans="7:12" x14ac:dyDescent="0.25">
      <c r="G1610" s="1"/>
      <c r="H1610" s="4"/>
      <c r="I1610" s="1"/>
      <c r="K1610" s="1"/>
      <c r="L1610" s="1"/>
    </row>
    <row r="1611" spans="7:12" x14ac:dyDescent="0.25">
      <c r="G1611" s="1"/>
      <c r="H1611" s="4"/>
      <c r="I1611" s="1"/>
      <c r="K1611" s="1"/>
      <c r="L1611" s="1"/>
    </row>
    <row r="1612" spans="7:12" x14ac:dyDescent="0.25">
      <c r="G1612" s="1"/>
      <c r="H1612" s="4"/>
      <c r="I1612" s="1"/>
      <c r="K1612" s="1"/>
      <c r="L1612" s="1"/>
    </row>
    <row r="1613" spans="7:12" x14ac:dyDescent="0.25">
      <c r="G1613" s="1"/>
      <c r="H1613" s="4"/>
      <c r="I1613" s="1"/>
      <c r="K1613" s="1"/>
      <c r="L1613" s="1"/>
    </row>
    <row r="1614" spans="7:12" x14ac:dyDescent="0.25">
      <c r="G1614" s="1"/>
      <c r="H1614" s="4"/>
      <c r="I1614" s="1"/>
      <c r="K1614" s="1"/>
      <c r="L1614" s="1"/>
    </row>
    <row r="1615" spans="7:12" x14ac:dyDescent="0.25">
      <c r="G1615" s="1"/>
      <c r="H1615" s="4"/>
      <c r="I1615" s="1"/>
      <c r="K1615" s="1"/>
      <c r="L1615" s="1"/>
    </row>
    <row r="1616" spans="7:12" x14ac:dyDescent="0.25">
      <c r="G1616" s="1"/>
      <c r="H1616" s="4"/>
      <c r="I1616" s="1"/>
      <c r="K1616" s="1"/>
      <c r="L1616" s="1"/>
    </row>
    <row r="1617" spans="7:12" x14ac:dyDescent="0.25">
      <c r="G1617" s="1"/>
      <c r="H1617" s="4"/>
      <c r="I1617" s="1"/>
      <c r="K1617" s="1"/>
      <c r="L1617" s="1"/>
    </row>
    <row r="1618" spans="7:12" x14ac:dyDescent="0.25">
      <c r="G1618" s="1"/>
      <c r="H1618" s="4"/>
      <c r="I1618" s="1"/>
      <c r="K1618" s="1"/>
      <c r="L1618" s="1"/>
    </row>
    <row r="1619" spans="7:12" x14ac:dyDescent="0.25">
      <c r="G1619" s="1"/>
      <c r="H1619" s="4"/>
      <c r="I1619" s="1"/>
      <c r="K1619" s="1"/>
      <c r="L1619" s="1"/>
    </row>
    <row r="1620" spans="7:12" x14ac:dyDescent="0.25">
      <c r="G1620" s="1"/>
      <c r="H1620" s="4"/>
      <c r="I1620" s="1"/>
      <c r="K1620" s="1"/>
      <c r="L1620" s="1"/>
    </row>
    <row r="1621" spans="7:12" x14ac:dyDescent="0.25">
      <c r="G1621" s="1"/>
      <c r="H1621" s="4"/>
      <c r="I1621" s="1"/>
      <c r="K1621" s="1"/>
      <c r="L1621" s="1"/>
    </row>
    <row r="1622" spans="7:12" x14ac:dyDescent="0.25">
      <c r="G1622" s="1"/>
      <c r="H1622" s="4"/>
      <c r="I1622" s="1"/>
      <c r="K1622" s="1"/>
      <c r="L1622" s="1"/>
    </row>
    <row r="1623" spans="7:12" x14ac:dyDescent="0.25">
      <c r="G1623" s="1"/>
      <c r="H1623" s="4"/>
      <c r="I1623" s="1"/>
      <c r="K1623" s="1"/>
      <c r="L1623" s="1"/>
    </row>
    <row r="1624" spans="7:12" x14ac:dyDescent="0.25">
      <c r="G1624" s="1"/>
      <c r="H1624" s="4"/>
      <c r="I1624" s="1"/>
      <c r="K1624" s="1"/>
      <c r="L1624" s="1"/>
    </row>
    <row r="1625" spans="7:12" x14ac:dyDescent="0.25">
      <c r="G1625" s="1"/>
      <c r="H1625" s="4"/>
      <c r="I1625" s="1"/>
      <c r="K1625" s="1"/>
      <c r="L1625" s="1"/>
    </row>
    <row r="1626" spans="7:12" x14ac:dyDescent="0.25">
      <c r="G1626" s="1"/>
      <c r="H1626" s="4"/>
      <c r="I1626" s="1"/>
      <c r="K1626" s="1"/>
      <c r="L1626" s="1"/>
    </row>
    <row r="1627" spans="7:12" x14ac:dyDescent="0.25">
      <c r="G1627" s="1"/>
      <c r="H1627" s="4"/>
      <c r="I1627" s="1"/>
      <c r="K1627" s="1"/>
      <c r="L1627" s="1"/>
    </row>
    <row r="1628" spans="7:12" x14ac:dyDescent="0.25">
      <c r="G1628" s="1"/>
      <c r="H1628" s="4"/>
      <c r="I1628" s="1"/>
      <c r="K1628" s="1"/>
      <c r="L1628" s="1"/>
    </row>
    <row r="1629" spans="7:12" x14ac:dyDescent="0.25">
      <c r="G1629" s="1"/>
      <c r="H1629" s="4"/>
      <c r="I1629" s="1"/>
      <c r="K1629" s="1"/>
      <c r="L1629" s="1"/>
    </row>
    <row r="1630" spans="7:12" x14ac:dyDescent="0.25">
      <c r="G1630" s="1"/>
      <c r="H1630" s="4"/>
      <c r="I1630" s="1"/>
      <c r="K1630" s="1"/>
      <c r="L1630" s="1"/>
    </row>
    <row r="1631" spans="7:12" x14ac:dyDescent="0.25">
      <c r="G1631" s="1"/>
      <c r="H1631" s="4"/>
      <c r="I1631" s="1"/>
      <c r="K1631" s="1"/>
      <c r="L1631" s="1"/>
    </row>
    <row r="1632" spans="7:12" x14ac:dyDescent="0.25">
      <c r="G1632" s="1"/>
      <c r="H1632" s="4"/>
      <c r="I1632" s="1"/>
      <c r="K1632" s="1"/>
      <c r="L1632" s="1"/>
    </row>
    <row r="1633" spans="7:12" x14ac:dyDescent="0.25">
      <c r="G1633" s="1"/>
      <c r="H1633" s="4"/>
      <c r="I1633" s="1"/>
      <c r="K1633" s="1"/>
      <c r="L1633" s="1"/>
    </row>
    <row r="1634" spans="7:12" x14ac:dyDescent="0.25">
      <c r="G1634" s="1"/>
      <c r="H1634" s="4"/>
      <c r="I1634" s="1"/>
      <c r="K1634" s="1"/>
      <c r="L1634" s="1"/>
    </row>
    <row r="1635" spans="7:12" x14ac:dyDescent="0.25">
      <c r="G1635" s="1"/>
      <c r="H1635" s="4"/>
      <c r="I1635" s="1"/>
      <c r="K1635" s="1"/>
      <c r="L1635" s="1"/>
    </row>
    <row r="1636" spans="7:12" x14ac:dyDescent="0.25">
      <c r="G1636" s="1"/>
      <c r="H1636" s="4"/>
      <c r="I1636" s="1"/>
      <c r="K1636" s="1"/>
      <c r="L1636" s="1"/>
    </row>
    <row r="1637" spans="7:12" x14ac:dyDescent="0.25">
      <c r="G1637" s="1"/>
      <c r="H1637" s="4"/>
      <c r="I1637" s="1"/>
      <c r="K1637" s="1"/>
      <c r="L1637" s="1"/>
    </row>
    <row r="1638" spans="7:12" x14ac:dyDescent="0.25">
      <c r="G1638" s="1"/>
      <c r="H1638" s="4"/>
      <c r="I1638" s="1"/>
      <c r="K1638" s="1"/>
      <c r="L1638" s="1"/>
    </row>
    <row r="1639" spans="7:12" x14ac:dyDescent="0.25">
      <c r="G1639" s="1"/>
      <c r="H1639" s="4"/>
      <c r="I1639" s="1"/>
      <c r="K1639" s="1"/>
      <c r="L1639" s="1"/>
    </row>
    <row r="1640" spans="7:12" x14ac:dyDescent="0.25">
      <c r="G1640" s="1"/>
      <c r="H1640" s="4"/>
      <c r="I1640" s="1"/>
      <c r="K1640" s="1"/>
      <c r="L1640" s="1"/>
    </row>
    <row r="1641" spans="7:12" x14ac:dyDescent="0.25">
      <c r="G1641" s="1"/>
      <c r="H1641" s="4"/>
      <c r="I1641" s="1"/>
      <c r="K1641" s="1"/>
      <c r="L1641" s="1"/>
    </row>
    <row r="1642" spans="7:12" x14ac:dyDescent="0.25">
      <c r="G1642" s="1"/>
      <c r="H1642" s="4"/>
      <c r="I1642" s="1"/>
      <c r="K1642" s="1"/>
      <c r="L1642" s="1"/>
    </row>
    <row r="1643" spans="7:12" x14ac:dyDescent="0.25">
      <c r="G1643" s="1"/>
      <c r="H1643" s="4"/>
      <c r="I1643" s="1"/>
      <c r="K1643" s="1"/>
      <c r="L1643" s="1"/>
    </row>
    <row r="1644" spans="7:12" x14ac:dyDescent="0.25">
      <c r="G1644" s="1"/>
      <c r="H1644" s="4"/>
      <c r="I1644" s="1"/>
      <c r="K1644" s="1"/>
      <c r="L1644" s="1"/>
    </row>
    <row r="1645" spans="7:12" x14ac:dyDescent="0.25">
      <c r="G1645" s="1"/>
      <c r="H1645" s="4"/>
      <c r="I1645" s="1"/>
      <c r="K1645" s="1"/>
      <c r="L1645" s="1"/>
    </row>
    <row r="1646" spans="7:12" x14ac:dyDescent="0.25">
      <c r="G1646" s="1"/>
      <c r="H1646" s="4"/>
      <c r="I1646" s="1"/>
      <c r="K1646" s="1"/>
      <c r="L1646" s="1"/>
    </row>
    <row r="1647" spans="7:12" x14ac:dyDescent="0.25">
      <c r="G1647" s="1"/>
      <c r="H1647" s="4"/>
      <c r="I1647" s="1"/>
      <c r="K1647" s="1"/>
      <c r="L1647" s="1"/>
    </row>
    <row r="1648" spans="7:12" x14ac:dyDescent="0.25">
      <c r="G1648" s="1"/>
      <c r="H1648" s="4"/>
      <c r="I1648" s="1"/>
      <c r="K1648" s="1"/>
      <c r="L1648" s="1"/>
    </row>
    <row r="1649" spans="7:12" x14ac:dyDescent="0.25">
      <c r="G1649" s="1"/>
      <c r="H1649" s="4"/>
      <c r="I1649" s="1"/>
      <c r="K1649" s="1"/>
      <c r="L1649" s="1"/>
    </row>
    <row r="1650" spans="7:12" x14ac:dyDescent="0.25">
      <c r="G1650" s="1"/>
      <c r="H1650" s="4"/>
      <c r="I1650" s="1"/>
      <c r="K1650" s="1"/>
      <c r="L1650" s="1"/>
    </row>
    <row r="1651" spans="7:12" x14ac:dyDescent="0.25">
      <c r="G1651" s="1"/>
      <c r="H1651" s="4"/>
      <c r="I1651" s="1"/>
      <c r="K1651" s="1"/>
      <c r="L1651" s="1"/>
    </row>
    <row r="1652" spans="7:12" x14ac:dyDescent="0.25">
      <c r="G1652" s="1"/>
      <c r="H1652" s="4"/>
      <c r="I1652" s="1"/>
      <c r="K1652" s="1"/>
      <c r="L1652" s="1"/>
    </row>
    <row r="1653" spans="7:12" x14ac:dyDescent="0.25">
      <c r="G1653" s="1"/>
      <c r="H1653" s="4"/>
      <c r="I1653" s="1"/>
      <c r="K1653" s="1"/>
      <c r="L1653" s="1"/>
    </row>
    <row r="1654" spans="7:12" x14ac:dyDescent="0.25">
      <c r="G1654" s="1"/>
      <c r="H1654" s="4"/>
      <c r="I1654" s="1"/>
      <c r="K1654" s="1"/>
      <c r="L1654" s="1"/>
    </row>
    <row r="1655" spans="7:12" x14ac:dyDescent="0.25">
      <c r="G1655" s="1"/>
      <c r="H1655" s="4"/>
      <c r="I1655" s="1"/>
      <c r="K1655" s="1"/>
      <c r="L1655" s="1"/>
    </row>
    <row r="1656" spans="7:12" x14ac:dyDescent="0.25">
      <c r="G1656" s="1"/>
      <c r="H1656" s="4"/>
      <c r="I1656" s="1"/>
      <c r="K1656" s="1"/>
      <c r="L1656" s="1"/>
    </row>
    <row r="1657" spans="7:12" x14ac:dyDescent="0.25">
      <c r="G1657" s="1"/>
      <c r="H1657" s="4"/>
      <c r="I1657" s="1"/>
      <c r="K1657" s="1"/>
      <c r="L1657" s="1"/>
    </row>
    <row r="1658" spans="7:12" x14ac:dyDescent="0.25">
      <c r="G1658" s="1"/>
      <c r="H1658" s="4"/>
      <c r="I1658" s="1"/>
      <c r="K1658" s="1"/>
      <c r="L1658" s="1"/>
    </row>
    <row r="1659" spans="7:12" x14ac:dyDescent="0.25">
      <c r="G1659" s="1"/>
      <c r="H1659" s="4"/>
      <c r="I1659" s="1"/>
      <c r="K1659" s="1"/>
      <c r="L1659" s="1"/>
    </row>
    <row r="1660" spans="7:12" x14ac:dyDescent="0.25">
      <c r="G1660" s="1"/>
      <c r="H1660" s="4"/>
      <c r="I1660" s="1"/>
      <c r="K1660" s="1"/>
      <c r="L1660" s="1"/>
    </row>
    <row r="1661" spans="7:12" x14ac:dyDescent="0.25">
      <c r="G1661" s="1"/>
      <c r="H1661" s="4"/>
      <c r="I1661" s="1"/>
      <c r="K1661" s="1"/>
      <c r="L1661" s="1"/>
    </row>
    <row r="1662" spans="7:12" x14ac:dyDescent="0.25">
      <c r="G1662" s="1"/>
      <c r="H1662" s="4"/>
      <c r="I1662" s="1"/>
      <c r="K1662" s="1"/>
      <c r="L1662" s="1"/>
    </row>
    <row r="1663" spans="7:12" x14ac:dyDescent="0.25">
      <c r="G1663" s="1"/>
      <c r="H1663" s="4"/>
      <c r="I1663" s="1"/>
      <c r="K1663" s="1"/>
      <c r="L1663" s="1"/>
    </row>
    <row r="1664" spans="7:12" x14ac:dyDescent="0.25">
      <c r="G1664" s="1"/>
      <c r="H1664" s="4"/>
      <c r="I1664" s="1"/>
      <c r="K1664" s="1"/>
      <c r="L1664" s="1"/>
    </row>
    <row r="1665" spans="7:12" x14ac:dyDescent="0.25">
      <c r="G1665" s="1"/>
      <c r="H1665" s="4"/>
      <c r="I1665" s="1"/>
      <c r="K1665" s="1"/>
      <c r="L1665" s="1"/>
    </row>
    <row r="1666" spans="7:12" x14ac:dyDescent="0.25">
      <c r="G1666" s="1"/>
      <c r="H1666" s="4"/>
      <c r="I1666" s="1"/>
      <c r="K1666" s="1"/>
      <c r="L1666" s="1"/>
    </row>
    <row r="1667" spans="7:12" x14ac:dyDescent="0.25">
      <c r="G1667" s="1"/>
      <c r="H1667" s="4"/>
      <c r="I1667" s="1"/>
      <c r="K1667" s="1"/>
      <c r="L1667" s="1"/>
    </row>
    <row r="1668" spans="7:12" x14ac:dyDescent="0.25">
      <c r="G1668" s="1"/>
      <c r="H1668" s="4"/>
      <c r="I1668" s="1"/>
      <c r="K1668" s="1"/>
      <c r="L1668" s="1"/>
    </row>
    <row r="1669" spans="7:12" x14ac:dyDescent="0.25">
      <c r="G1669" s="1"/>
      <c r="H1669" s="4"/>
      <c r="I1669" s="1"/>
      <c r="K1669" s="1"/>
      <c r="L1669" s="1"/>
    </row>
    <row r="1670" spans="7:12" x14ac:dyDescent="0.25">
      <c r="G1670" s="1"/>
      <c r="H1670" s="4"/>
      <c r="I1670" s="1"/>
      <c r="K1670" s="1"/>
      <c r="L1670" s="1"/>
    </row>
    <row r="1671" spans="7:12" x14ac:dyDescent="0.25">
      <c r="G1671" s="1"/>
      <c r="H1671" s="4"/>
      <c r="I1671" s="1"/>
      <c r="K1671" s="1"/>
      <c r="L1671" s="1"/>
    </row>
    <row r="1672" spans="7:12" x14ac:dyDescent="0.25">
      <c r="G1672" s="1"/>
      <c r="H1672" s="4"/>
      <c r="I1672" s="1"/>
      <c r="K1672" s="1"/>
      <c r="L1672" s="1"/>
    </row>
    <row r="1673" spans="7:12" x14ac:dyDescent="0.25">
      <c r="G1673" s="1"/>
      <c r="H1673" s="4"/>
      <c r="I1673" s="1"/>
      <c r="K1673" s="1"/>
      <c r="L1673" s="1"/>
    </row>
    <row r="1674" spans="7:12" x14ac:dyDescent="0.25">
      <c r="G1674" s="1"/>
      <c r="H1674" s="4"/>
      <c r="I1674" s="1"/>
      <c r="K1674" s="1"/>
      <c r="L1674" s="1"/>
    </row>
    <row r="1675" spans="7:12" x14ac:dyDescent="0.25">
      <c r="G1675" s="1"/>
      <c r="H1675" s="4"/>
      <c r="I1675" s="1"/>
      <c r="K1675" s="1"/>
      <c r="L1675" s="1"/>
    </row>
    <row r="1676" spans="7:12" x14ac:dyDescent="0.25">
      <c r="G1676" s="1"/>
      <c r="H1676" s="4"/>
      <c r="I1676" s="1"/>
      <c r="K1676" s="1"/>
      <c r="L1676" s="1"/>
    </row>
    <row r="1677" spans="7:12" x14ac:dyDescent="0.25">
      <c r="G1677" s="1"/>
      <c r="H1677" s="4"/>
      <c r="I1677" s="1"/>
      <c r="K1677" s="1"/>
      <c r="L1677" s="1"/>
    </row>
    <row r="1678" spans="7:12" x14ac:dyDescent="0.25">
      <c r="G1678" s="1"/>
      <c r="H1678" s="4"/>
      <c r="I1678" s="1"/>
      <c r="K1678" s="1"/>
      <c r="L1678" s="1"/>
    </row>
    <row r="1679" spans="7:12" x14ac:dyDescent="0.25">
      <c r="G1679" s="1"/>
      <c r="H1679" s="4"/>
      <c r="I1679" s="1"/>
      <c r="K1679" s="1"/>
      <c r="L1679" s="1"/>
    </row>
    <row r="1680" spans="7:12" x14ac:dyDescent="0.25">
      <c r="G1680" s="1"/>
      <c r="H1680" s="4"/>
      <c r="I1680" s="1"/>
      <c r="K1680" s="1"/>
      <c r="L1680" s="1"/>
    </row>
    <row r="1681" spans="7:12" x14ac:dyDescent="0.25">
      <c r="G1681" s="1"/>
      <c r="H1681" s="4"/>
      <c r="I1681" s="1"/>
      <c r="K1681" s="1"/>
      <c r="L1681" s="1"/>
    </row>
    <row r="1682" spans="7:12" x14ac:dyDescent="0.25">
      <c r="G1682" s="1"/>
      <c r="H1682" s="4"/>
      <c r="I1682" s="1"/>
      <c r="K1682" s="1"/>
      <c r="L1682" s="1"/>
    </row>
    <row r="1683" spans="7:12" x14ac:dyDescent="0.25">
      <c r="G1683" s="1"/>
      <c r="H1683" s="4"/>
      <c r="I1683" s="1"/>
      <c r="K1683" s="1"/>
      <c r="L1683" s="1"/>
    </row>
    <row r="1684" spans="7:12" x14ac:dyDescent="0.25">
      <c r="G1684" s="1"/>
      <c r="H1684" s="4"/>
      <c r="I1684" s="1"/>
      <c r="K1684" s="1"/>
      <c r="L1684" s="1"/>
    </row>
    <row r="1685" spans="7:12" x14ac:dyDescent="0.25">
      <c r="G1685" s="1"/>
      <c r="H1685" s="4"/>
      <c r="I1685" s="1"/>
      <c r="K1685" s="1"/>
      <c r="L1685" s="1"/>
    </row>
    <row r="1686" spans="7:12" x14ac:dyDescent="0.25">
      <c r="G1686" s="1"/>
      <c r="H1686" s="4"/>
      <c r="I1686" s="1"/>
      <c r="K1686" s="1"/>
      <c r="L1686" s="1"/>
    </row>
    <row r="1687" spans="7:12" x14ac:dyDescent="0.25">
      <c r="G1687" s="1"/>
      <c r="H1687" s="4"/>
      <c r="I1687" s="1"/>
      <c r="K1687" s="1"/>
      <c r="L1687" s="1"/>
    </row>
    <row r="1688" spans="7:12" x14ac:dyDescent="0.25">
      <c r="G1688" s="1"/>
      <c r="H1688" s="4"/>
      <c r="I1688" s="1"/>
      <c r="K1688" s="1"/>
      <c r="L1688" s="1"/>
    </row>
    <row r="1689" spans="7:12" x14ac:dyDescent="0.25">
      <c r="G1689" s="1"/>
      <c r="H1689" s="4"/>
      <c r="I1689" s="1"/>
      <c r="K1689" s="1"/>
      <c r="L1689" s="1"/>
    </row>
    <row r="1690" spans="7:12" x14ac:dyDescent="0.25">
      <c r="G1690" s="1"/>
      <c r="H1690" s="4"/>
      <c r="I1690" s="1"/>
      <c r="K1690" s="1"/>
      <c r="L1690" s="1"/>
    </row>
    <row r="1691" spans="7:12" x14ac:dyDescent="0.25">
      <c r="G1691" s="1"/>
      <c r="H1691" s="4"/>
      <c r="I1691" s="1"/>
      <c r="K1691" s="1"/>
      <c r="L1691" s="1"/>
    </row>
    <row r="1692" spans="7:12" x14ac:dyDescent="0.25">
      <c r="G1692" s="1"/>
      <c r="H1692" s="4"/>
      <c r="I1692" s="1"/>
      <c r="K1692" s="1"/>
      <c r="L1692" s="1"/>
    </row>
    <row r="1693" spans="7:12" x14ac:dyDescent="0.25">
      <c r="G1693" s="1"/>
      <c r="H1693" s="4"/>
      <c r="I1693" s="1"/>
      <c r="K1693" s="1"/>
      <c r="L1693" s="1"/>
    </row>
    <row r="1694" spans="7:12" x14ac:dyDescent="0.25">
      <c r="G1694" s="1"/>
      <c r="H1694" s="4"/>
      <c r="I1694" s="1"/>
      <c r="K1694" s="1"/>
      <c r="L1694" s="1"/>
    </row>
    <row r="1695" spans="7:12" x14ac:dyDescent="0.25">
      <c r="G1695" s="1"/>
      <c r="H1695" s="4"/>
      <c r="I1695" s="1"/>
      <c r="K1695" s="1"/>
      <c r="L1695" s="1"/>
    </row>
    <row r="1696" spans="7:12" x14ac:dyDescent="0.25">
      <c r="G1696" s="1"/>
      <c r="H1696" s="4"/>
      <c r="I1696" s="1"/>
      <c r="K1696" s="1"/>
      <c r="L1696" s="1"/>
    </row>
    <row r="1697" spans="7:12" x14ac:dyDescent="0.25">
      <c r="G1697" s="1"/>
      <c r="H1697" s="4"/>
      <c r="I1697" s="1"/>
      <c r="K1697" s="1"/>
      <c r="L1697" s="1"/>
    </row>
    <row r="1698" spans="7:12" x14ac:dyDescent="0.25">
      <c r="G1698" s="1"/>
      <c r="H1698" s="4"/>
      <c r="I1698" s="1"/>
      <c r="K1698" s="1"/>
      <c r="L1698" s="1"/>
    </row>
    <row r="1699" spans="7:12" x14ac:dyDescent="0.25">
      <c r="G1699" s="1"/>
      <c r="H1699" s="4"/>
      <c r="I1699" s="1"/>
      <c r="K1699" s="1"/>
      <c r="L1699" s="1"/>
    </row>
    <row r="1700" spans="7:12" x14ac:dyDescent="0.25">
      <c r="G1700" s="1"/>
      <c r="H1700" s="4"/>
      <c r="I1700" s="1"/>
      <c r="K1700" s="1"/>
      <c r="L1700" s="1"/>
    </row>
    <row r="1701" spans="7:12" x14ac:dyDescent="0.25">
      <c r="G1701" s="1"/>
      <c r="H1701" s="4"/>
      <c r="I1701" s="1"/>
      <c r="K1701" s="1"/>
      <c r="L1701" s="1"/>
    </row>
    <row r="1702" spans="7:12" x14ac:dyDescent="0.25">
      <c r="G1702" s="1"/>
      <c r="H1702" s="4"/>
      <c r="I1702" s="1"/>
      <c r="K1702" s="1"/>
      <c r="L1702" s="1"/>
    </row>
    <row r="1703" spans="7:12" x14ac:dyDescent="0.25">
      <c r="G1703" s="1"/>
      <c r="H1703" s="4"/>
      <c r="I1703" s="1"/>
      <c r="K1703" s="1"/>
      <c r="L1703" s="1"/>
    </row>
    <row r="1704" spans="7:12" x14ac:dyDescent="0.25">
      <c r="G1704" s="1"/>
      <c r="H1704" s="4"/>
      <c r="I1704" s="1"/>
      <c r="K1704" s="1"/>
      <c r="L1704" s="1"/>
    </row>
    <row r="1705" spans="7:12" x14ac:dyDescent="0.25">
      <c r="G1705" s="1"/>
      <c r="H1705" s="4"/>
      <c r="I1705" s="1"/>
      <c r="K1705" s="1"/>
      <c r="L1705" s="1"/>
    </row>
    <row r="1706" spans="7:12" x14ac:dyDescent="0.25">
      <c r="G1706" s="1"/>
      <c r="H1706" s="4"/>
      <c r="I1706" s="1"/>
      <c r="K1706" s="1"/>
      <c r="L1706" s="1"/>
    </row>
    <row r="1707" spans="7:12" x14ac:dyDescent="0.25">
      <c r="G1707" s="1"/>
      <c r="H1707" s="4"/>
      <c r="I1707" s="1"/>
      <c r="K1707" s="1"/>
      <c r="L1707" s="1"/>
    </row>
    <row r="1708" spans="7:12" x14ac:dyDescent="0.25">
      <c r="G1708" s="1"/>
      <c r="H1708" s="4"/>
      <c r="I1708" s="1"/>
      <c r="K1708" s="1"/>
      <c r="L1708" s="1"/>
    </row>
    <row r="1709" spans="7:12" x14ac:dyDescent="0.25">
      <c r="G1709" s="1"/>
      <c r="H1709" s="4"/>
      <c r="I1709" s="1"/>
      <c r="K1709" s="1"/>
      <c r="L1709" s="1"/>
    </row>
    <row r="1710" spans="7:12" x14ac:dyDescent="0.25">
      <c r="G1710" s="1"/>
      <c r="H1710" s="4"/>
      <c r="I1710" s="1"/>
      <c r="K1710" s="1"/>
      <c r="L1710" s="1"/>
    </row>
    <row r="1711" spans="7:12" x14ac:dyDescent="0.25">
      <c r="G1711" s="1"/>
      <c r="H1711" s="4"/>
      <c r="I1711" s="1"/>
      <c r="K1711" s="1"/>
      <c r="L1711" s="1"/>
    </row>
    <row r="1712" spans="7:12" x14ac:dyDescent="0.25">
      <c r="G1712" s="1"/>
      <c r="H1712" s="4"/>
      <c r="I1712" s="1"/>
      <c r="K1712" s="1"/>
      <c r="L1712" s="1"/>
    </row>
    <row r="1713" spans="7:12" x14ac:dyDescent="0.25">
      <c r="G1713" s="1"/>
      <c r="H1713" s="4"/>
      <c r="I1713" s="1"/>
      <c r="K1713" s="1"/>
      <c r="L1713" s="1"/>
    </row>
    <row r="1714" spans="7:12" x14ac:dyDescent="0.25">
      <c r="G1714" s="1"/>
      <c r="H1714" s="4"/>
      <c r="I1714" s="1"/>
      <c r="K1714" s="1"/>
      <c r="L1714" s="1"/>
    </row>
    <row r="1715" spans="7:12" x14ac:dyDescent="0.25">
      <c r="G1715" s="1"/>
      <c r="H1715" s="4"/>
      <c r="I1715" s="1"/>
      <c r="K1715" s="1"/>
      <c r="L1715" s="1"/>
    </row>
    <row r="1716" spans="7:12" x14ac:dyDescent="0.25">
      <c r="G1716" s="1"/>
      <c r="H1716" s="4"/>
      <c r="I1716" s="1"/>
      <c r="K1716" s="1"/>
      <c r="L1716" s="1"/>
    </row>
    <row r="1717" spans="7:12" x14ac:dyDescent="0.25">
      <c r="G1717" s="1"/>
      <c r="H1717" s="4"/>
      <c r="I1717" s="1"/>
      <c r="K1717" s="1"/>
      <c r="L1717" s="1"/>
    </row>
    <row r="1718" spans="7:12" x14ac:dyDescent="0.25">
      <c r="G1718" s="1"/>
      <c r="H1718" s="4"/>
      <c r="I1718" s="1"/>
      <c r="K1718" s="1"/>
      <c r="L1718" s="1"/>
    </row>
    <row r="1719" spans="7:12" x14ac:dyDescent="0.25">
      <c r="G1719" s="1"/>
      <c r="H1719" s="4"/>
      <c r="I1719" s="1"/>
      <c r="K1719" s="1"/>
      <c r="L1719" s="1"/>
    </row>
    <row r="1720" spans="7:12" x14ac:dyDescent="0.25">
      <c r="G1720" s="1"/>
      <c r="H1720" s="4"/>
      <c r="I1720" s="1"/>
      <c r="K1720" s="1"/>
      <c r="L1720" s="1"/>
    </row>
    <row r="1721" spans="7:12" x14ac:dyDescent="0.25">
      <c r="G1721" s="1"/>
      <c r="H1721" s="4"/>
      <c r="I1721" s="1"/>
      <c r="K1721" s="1"/>
      <c r="L1721" s="1"/>
    </row>
    <row r="1722" spans="7:12" x14ac:dyDescent="0.25">
      <c r="G1722" s="1"/>
      <c r="H1722" s="4"/>
      <c r="I1722" s="1"/>
      <c r="K1722" s="1"/>
      <c r="L1722" s="1"/>
    </row>
    <row r="1723" spans="7:12" x14ac:dyDescent="0.25">
      <c r="G1723" s="1"/>
      <c r="H1723" s="4"/>
      <c r="I1723" s="1"/>
      <c r="K1723" s="1"/>
      <c r="L1723" s="1"/>
    </row>
    <row r="1724" spans="7:12" x14ac:dyDescent="0.25">
      <c r="G1724" s="1"/>
      <c r="H1724" s="4"/>
      <c r="I1724" s="1"/>
      <c r="K1724" s="1"/>
      <c r="L1724" s="1"/>
    </row>
    <row r="1725" spans="7:12" x14ac:dyDescent="0.25">
      <c r="G1725" s="1"/>
      <c r="H1725" s="4"/>
      <c r="I1725" s="1"/>
      <c r="K1725" s="1"/>
      <c r="L1725" s="1"/>
    </row>
    <row r="1726" spans="7:12" x14ac:dyDescent="0.25">
      <c r="G1726" s="1"/>
      <c r="H1726" s="4"/>
      <c r="I1726" s="1"/>
      <c r="K1726" s="1"/>
      <c r="L1726" s="1"/>
    </row>
    <row r="1727" spans="7:12" x14ac:dyDescent="0.25">
      <c r="G1727" s="1"/>
      <c r="H1727" s="4"/>
      <c r="I1727" s="1"/>
      <c r="K1727" s="1"/>
      <c r="L1727" s="1"/>
    </row>
    <row r="1728" spans="7:12" x14ac:dyDescent="0.25">
      <c r="G1728" s="1"/>
      <c r="H1728" s="4"/>
      <c r="I1728" s="1"/>
      <c r="K1728" s="1"/>
      <c r="L1728" s="1"/>
    </row>
    <row r="1729" spans="7:12" x14ac:dyDescent="0.25">
      <c r="G1729" s="1"/>
      <c r="H1729" s="4"/>
      <c r="I1729" s="1"/>
      <c r="K1729" s="1"/>
      <c r="L1729" s="1"/>
    </row>
    <row r="1730" spans="7:12" x14ac:dyDescent="0.25">
      <c r="G1730" s="1"/>
      <c r="H1730" s="4"/>
      <c r="I1730" s="1"/>
      <c r="K1730" s="1"/>
      <c r="L1730" s="1"/>
    </row>
    <row r="1731" spans="7:12" x14ac:dyDescent="0.25">
      <c r="G1731" s="1"/>
      <c r="H1731" s="4"/>
      <c r="I1731" s="1"/>
      <c r="K1731" s="1"/>
      <c r="L1731" s="1"/>
    </row>
    <row r="1732" spans="7:12" x14ac:dyDescent="0.25">
      <c r="G1732" s="1"/>
      <c r="H1732" s="4"/>
      <c r="I1732" s="1"/>
      <c r="K1732" s="1"/>
      <c r="L1732" s="1"/>
    </row>
    <row r="1733" spans="7:12" x14ac:dyDescent="0.25">
      <c r="G1733" s="1"/>
      <c r="H1733" s="4"/>
      <c r="I1733" s="1"/>
      <c r="K1733" s="1"/>
      <c r="L1733" s="1"/>
    </row>
    <row r="1734" spans="7:12" x14ac:dyDescent="0.25">
      <c r="G1734" s="1"/>
      <c r="H1734" s="4"/>
      <c r="I1734" s="1"/>
      <c r="K1734" s="1"/>
      <c r="L1734" s="1"/>
    </row>
    <row r="1735" spans="7:12" x14ac:dyDescent="0.25">
      <c r="G1735" s="1"/>
      <c r="H1735" s="4"/>
      <c r="I1735" s="1"/>
      <c r="K1735" s="1"/>
      <c r="L1735" s="1"/>
    </row>
    <row r="1736" spans="7:12" x14ac:dyDescent="0.25">
      <c r="G1736" s="1"/>
      <c r="H1736" s="4"/>
      <c r="I1736" s="1"/>
      <c r="K1736" s="1"/>
      <c r="L1736" s="1"/>
    </row>
    <row r="1737" spans="7:12" x14ac:dyDescent="0.25">
      <c r="G1737" s="1"/>
      <c r="H1737" s="4"/>
      <c r="I1737" s="1"/>
      <c r="K1737" s="1"/>
      <c r="L1737" s="1"/>
    </row>
    <row r="1738" spans="7:12" x14ac:dyDescent="0.25">
      <c r="G1738" s="1"/>
      <c r="H1738" s="4"/>
      <c r="I1738" s="1"/>
      <c r="K1738" s="1"/>
      <c r="L1738" s="1"/>
    </row>
    <row r="1739" spans="7:12" x14ac:dyDescent="0.25">
      <c r="G1739" s="1"/>
      <c r="H1739" s="4"/>
      <c r="I1739" s="1"/>
      <c r="K1739" s="1"/>
      <c r="L1739" s="1"/>
    </row>
    <row r="1740" spans="7:12" x14ac:dyDescent="0.25">
      <c r="G1740" s="1"/>
      <c r="H1740" s="4"/>
      <c r="I1740" s="1"/>
      <c r="K1740" s="1"/>
      <c r="L1740" s="1"/>
    </row>
    <row r="1741" spans="7:12" x14ac:dyDescent="0.25">
      <c r="G1741" s="1"/>
      <c r="H1741" s="4"/>
      <c r="I1741" s="1"/>
      <c r="K1741" s="1"/>
      <c r="L1741" s="1"/>
    </row>
    <row r="1742" spans="7:12" x14ac:dyDescent="0.25">
      <c r="G1742" s="1"/>
      <c r="H1742" s="4"/>
      <c r="I1742" s="1"/>
      <c r="K1742" s="1"/>
      <c r="L1742" s="1"/>
    </row>
    <row r="1743" spans="7:12" x14ac:dyDescent="0.25">
      <c r="G1743" s="1"/>
      <c r="H1743" s="4"/>
      <c r="I1743" s="1"/>
      <c r="K1743" s="1"/>
      <c r="L1743" s="1"/>
    </row>
    <row r="1744" spans="7:12" x14ac:dyDescent="0.25">
      <c r="G1744" s="1"/>
      <c r="H1744" s="4"/>
      <c r="I1744" s="1"/>
      <c r="K1744" s="1"/>
      <c r="L1744" s="1"/>
    </row>
    <row r="1745" spans="7:12" x14ac:dyDescent="0.25">
      <c r="G1745" s="1"/>
      <c r="H1745" s="4"/>
      <c r="I1745" s="1"/>
      <c r="K1745" s="1"/>
      <c r="L1745" s="1"/>
    </row>
    <row r="1746" spans="7:12" x14ac:dyDescent="0.25">
      <c r="G1746" s="1"/>
      <c r="H1746" s="4"/>
      <c r="I1746" s="1"/>
      <c r="K1746" s="1"/>
      <c r="L1746" s="1"/>
    </row>
    <row r="1747" spans="7:12" x14ac:dyDescent="0.25">
      <c r="G1747" s="1"/>
      <c r="H1747" s="4"/>
      <c r="I1747" s="1"/>
      <c r="K1747" s="1"/>
      <c r="L1747" s="1"/>
    </row>
    <row r="1748" spans="7:12" x14ac:dyDescent="0.25">
      <c r="G1748" s="1"/>
      <c r="H1748" s="4"/>
      <c r="I1748" s="1"/>
      <c r="K1748" s="1"/>
      <c r="L1748" s="1"/>
    </row>
    <row r="1749" spans="7:12" x14ac:dyDescent="0.25">
      <c r="G1749" s="1"/>
      <c r="H1749" s="4"/>
      <c r="I1749" s="1"/>
      <c r="K1749" s="1"/>
      <c r="L1749" s="1"/>
    </row>
    <row r="1750" spans="7:12" x14ac:dyDescent="0.25">
      <c r="G1750" s="1"/>
      <c r="H1750" s="4"/>
      <c r="I1750" s="1"/>
      <c r="K1750" s="1"/>
      <c r="L1750" s="1"/>
    </row>
    <row r="1751" spans="7:12" x14ac:dyDescent="0.25">
      <c r="G1751" s="1"/>
      <c r="H1751" s="4"/>
      <c r="I1751" s="1"/>
      <c r="K1751" s="1"/>
      <c r="L1751" s="1"/>
    </row>
    <row r="1752" spans="7:12" x14ac:dyDescent="0.25">
      <c r="G1752" s="1"/>
      <c r="H1752" s="4"/>
      <c r="I1752" s="1"/>
      <c r="K1752" s="1"/>
      <c r="L1752" s="1"/>
    </row>
    <row r="1753" spans="7:12" x14ac:dyDescent="0.25">
      <c r="G1753" s="1"/>
      <c r="H1753" s="4"/>
      <c r="I1753" s="1"/>
      <c r="K1753" s="1"/>
      <c r="L1753" s="1"/>
    </row>
    <row r="1754" spans="7:12" x14ac:dyDescent="0.25">
      <c r="G1754" s="1"/>
      <c r="H1754" s="4"/>
      <c r="I1754" s="1"/>
      <c r="K1754" s="1"/>
      <c r="L1754" s="1"/>
    </row>
    <row r="1755" spans="7:12" x14ac:dyDescent="0.25">
      <c r="G1755" s="1"/>
      <c r="H1755" s="4"/>
      <c r="I1755" s="1"/>
      <c r="K1755" s="1"/>
      <c r="L1755" s="1"/>
    </row>
    <row r="1756" spans="7:12" x14ac:dyDescent="0.25">
      <c r="G1756" s="1"/>
      <c r="H1756" s="4"/>
      <c r="I1756" s="1"/>
      <c r="K1756" s="1"/>
      <c r="L1756" s="1"/>
    </row>
    <row r="1757" spans="7:12" x14ac:dyDescent="0.25">
      <c r="G1757" s="1"/>
      <c r="H1757" s="4"/>
      <c r="I1757" s="1"/>
      <c r="K1757" s="1"/>
      <c r="L1757" s="1"/>
    </row>
    <row r="1758" spans="7:12" x14ac:dyDescent="0.25">
      <c r="G1758" s="1"/>
      <c r="H1758" s="4"/>
      <c r="I1758" s="1"/>
      <c r="K1758" s="1"/>
      <c r="L1758" s="1"/>
    </row>
    <row r="1759" spans="7:12" x14ac:dyDescent="0.25">
      <c r="G1759" s="1"/>
      <c r="H1759" s="4"/>
      <c r="I1759" s="1"/>
      <c r="K1759" s="1"/>
      <c r="L1759" s="1"/>
    </row>
    <row r="1760" spans="7:12" x14ac:dyDescent="0.25">
      <c r="G1760" s="1"/>
      <c r="H1760" s="4"/>
      <c r="I1760" s="1"/>
      <c r="K1760" s="1"/>
      <c r="L1760" s="1"/>
    </row>
    <row r="1761" spans="7:12" x14ac:dyDescent="0.25">
      <c r="G1761" s="1"/>
      <c r="H1761" s="4"/>
      <c r="I1761" s="1"/>
      <c r="K1761" s="1"/>
      <c r="L1761" s="1"/>
    </row>
    <row r="1762" spans="7:12" x14ac:dyDescent="0.25">
      <c r="G1762" s="1"/>
      <c r="H1762" s="4"/>
      <c r="I1762" s="1"/>
      <c r="K1762" s="1"/>
      <c r="L1762" s="1"/>
    </row>
    <row r="1763" spans="7:12" x14ac:dyDescent="0.25">
      <c r="G1763" s="1"/>
      <c r="H1763" s="4"/>
      <c r="I1763" s="1"/>
      <c r="K1763" s="1"/>
      <c r="L1763" s="1"/>
    </row>
    <row r="1764" spans="7:12" x14ac:dyDescent="0.25">
      <c r="G1764" s="1"/>
      <c r="H1764" s="4"/>
      <c r="I1764" s="1"/>
      <c r="K1764" s="1"/>
      <c r="L1764" s="1"/>
    </row>
    <row r="1765" spans="7:12" x14ac:dyDescent="0.25">
      <c r="G1765" s="1"/>
      <c r="H1765" s="4"/>
      <c r="I1765" s="1"/>
      <c r="K1765" s="1"/>
      <c r="L1765" s="1"/>
    </row>
    <row r="1766" spans="7:12" x14ac:dyDescent="0.25">
      <c r="G1766" s="1"/>
      <c r="H1766" s="4"/>
      <c r="I1766" s="1"/>
      <c r="K1766" s="1"/>
      <c r="L1766" s="1"/>
    </row>
    <row r="1767" spans="7:12" x14ac:dyDescent="0.25">
      <c r="G1767" s="1"/>
      <c r="H1767" s="4"/>
      <c r="I1767" s="1"/>
      <c r="K1767" s="1"/>
      <c r="L1767" s="1"/>
    </row>
    <row r="1768" spans="7:12" x14ac:dyDescent="0.25">
      <c r="G1768" s="1"/>
      <c r="H1768" s="4"/>
      <c r="I1768" s="1"/>
      <c r="K1768" s="1"/>
      <c r="L1768" s="1"/>
    </row>
    <row r="1769" spans="7:12" x14ac:dyDescent="0.25">
      <c r="G1769" s="1"/>
      <c r="H1769" s="4"/>
      <c r="I1769" s="1"/>
      <c r="K1769" s="1"/>
      <c r="L1769" s="1"/>
    </row>
    <row r="1770" spans="7:12" x14ac:dyDescent="0.25">
      <c r="G1770" s="1"/>
      <c r="H1770" s="4"/>
      <c r="I1770" s="1"/>
      <c r="K1770" s="1"/>
      <c r="L1770" s="1"/>
    </row>
    <row r="1771" spans="7:12" x14ac:dyDescent="0.25">
      <c r="G1771" s="1"/>
      <c r="H1771" s="4"/>
      <c r="I1771" s="1"/>
      <c r="K1771" s="1"/>
      <c r="L1771" s="1"/>
    </row>
    <row r="1772" spans="7:12" x14ac:dyDescent="0.25">
      <c r="G1772" s="1"/>
      <c r="H1772" s="4"/>
      <c r="I1772" s="1"/>
      <c r="K1772" s="1"/>
      <c r="L1772" s="1"/>
    </row>
    <row r="1773" spans="7:12" x14ac:dyDescent="0.25">
      <c r="G1773" s="1"/>
      <c r="H1773" s="4"/>
      <c r="I1773" s="1"/>
      <c r="K1773" s="1"/>
      <c r="L1773" s="1"/>
    </row>
    <row r="1774" spans="7:12" x14ac:dyDescent="0.25">
      <c r="G1774" s="1"/>
      <c r="H1774" s="4"/>
      <c r="I1774" s="1"/>
      <c r="K1774" s="1"/>
      <c r="L1774" s="1"/>
    </row>
    <row r="1775" spans="7:12" x14ac:dyDescent="0.25">
      <c r="G1775" s="1"/>
      <c r="H1775" s="4"/>
      <c r="I1775" s="1"/>
      <c r="K1775" s="1"/>
      <c r="L1775" s="1"/>
    </row>
    <row r="1776" spans="7:12" x14ac:dyDescent="0.25">
      <c r="G1776" s="1"/>
      <c r="H1776" s="4"/>
      <c r="I1776" s="1"/>
      <c r="K1776" s="1"/>
      <c r="L1776" s="1"/>
    </row>
    <row r="1777" spans="7:12" x14ac:dyDescent="0.25">
      <c r="G1777" s="1"/>
      <c r="H1777" s="4"/>
      <c r="I1777" s="1"/>
      <c r="K1777" s="1"/>
      <c r="L1777" s="1"/>
    </row>
    <row r="1778" spans="7:12" x14ac:dyDescent="0.25">
      <c r="G1778" s="1"/>
      <c r="H1778" s="4"/>
      <c r="I1778" s="1"/>
      <c r="K1778" s="1"/>
      <c r="L1778" s="1"/>
    </row>
    <row r="1779" spans="7:12" x14ac:dyDescent="0.25">
      <c r="G1779" s="1"/>
      <c r="H1779" s="4"/>
      <c r="I1779" s="1"/>
      <c r="K1779" s="1"/>
      <c r="L1779" s="1"/>
    </row>
    <row r="1780" spans="7:12" x14ac:dyDescent="0.25">
      <c r="G1780" s="1"/>
      <c r="H1780" s="4"/>
      <c r="I1780" s="1"/>
      <c r="K1780" s="1"/>
      <c r="L1780" s="1"/>
    </row>
    <row r="1781" spans="7:12" x14ac:dyDescent="0.25">
      <c r="G1781" s="1"/>
      <c r="H1781" s="4"/>
      <c r="I1781" s="1"/>
      <c r="K1781" s="1"/>
      <c r="L1781" s="1"/>
    </row>
    <row r="1782" spans="7:12" x14ac:dyDescent="0.25">
      <c r="G1782" s="1"/>
      <c r="H1782" s="4"/>
      <c r="I1782" s="1"/>
      <c r="K1782" s="1"/>
      <c r="L1782" s="1"/>
    </row>
    <row r="1783" spans="7:12" x14ac:dyDescent="0.25">
      <c r="G1783" s="1"/>
      <c r="H1783" s="4"/>
      <c r="I1783" s="1"/>
      <c r="K1783" s="1"/>
      <c r="L1783" s="1"/>
    </row>
    <row r="1784" spans="7:12" x14ac:dyDescent="0.25">
      <c r="G1784" s="1"/>
      <c r="H1784" s="4"/>
      <c r="I1784" s="1"/>
      <c r="K1784" s="1"/>
      <c r="L1784" s="1"/>
    </row>
    <row r="1785" spans="7:12" x14ac:dyDescent="0.25">
      <c r="G1785" s="1"/>
      <c r="H1785" s="4"/>
      <c r="I1785" s="1"/>
      <c r="K1785" s="1"/>
      <c r="L1785" s="1"/>
    </row>
    <row r="1786" spans="7:12" x14ac:dyDescent="0.25">
      <c r="G1786" s="1"/>
      <c r="H1786" s="4"/>
      <c r="I1786" s="1"/>
      <c r="K1786" s="1"/>
      <c r="L1786" s="1"/>
    </row>
    <row r="1787" spans="7:12" x14ac:dyDescent="0.25">
      <c r="G1787" s="1"/>
      <c r="H1787" s="4"/>
      <c r="I1787" s="1"/>
      <c r="K1787" s="1"/>
      <c r="L1787" s="1"/>
    </row>
    <row r="1788" spans="7:12" x14ac:dyDescent="0.25">
      <c r="G1788" s="1"/>
      <c r="H1788" s="4"/>
      <c r="I1788" s="1"/>
      <c r="K1788" s="1"/>
      <c r="L1788" s="1"/>
    </row>
    <row r="1789" spans="7:12" x14ac:dyDescent="0.25">
      <c r="G1789" s="1"/>
      <c r="H1789" s="4"/>
      <c r="I1789" s="1"/>
      <c r="K1789" s="1"/>
      <c r="L1789" s="1"/>
    </row>
    <row r="1790" spans="7:12" x14ac:dyDescent="0.25">
      <c r="G1790" s="1"/>
      <c r="H1790" s="4"/>
      <c r="I1790" s="1"/>
      <c r="K1790" s="1"/>
      <c r="L1790" s="1"/>
    </row>
    <row r="1791" spans="7:12" x14ac:dyDescent="0.25">
      <c r="G1791" s="1"/>
      <c r="H1791" s="4"/>
      <c r="I1791" s="1"/>
      <c r="K1791" s="1"/>
      <c r="L1791" s="1"/>
    </row>
    <row r="1792" spans="7:12" x14ac:dyDescent="0.25">
      <c r="G1792" s="1"/>
      <c r="H1792" s="4"/>
      <c r="I1792" s="1"/>
      <c r="K1792" s="1"/>
      <c r="L1792" s="1"/>
    </row>
    <row r="1793" spans="7:12" x14ac:dyDescent="0.25">
      <c r="G1793" s="1"/>
      <c r="H1793" s="4"/>
      <c r="I1793" s="1"/>
      <c r="K1793" s="1"/>
      <c r="L1793" s="1"/>
    </row>
    <row r="1794" spans="7:12" x14ac:dyDescent="0.25">
      <c r="G1794" s="1"/>
      <c r="H1794" s="4"/>
      <c r="I1794" s="1"/>
      <c r="K1794" s="1"/>
      <c r="L1794" s="1"/>
    </row>
    <row r="1795" spans="7:12" x14ac:dyDescent="0.25">
      <c r="G1795" s="1"/>
      <c r="H1795" s="4"/>
      <c r="I1795" s="1"/>
      <c r="K1795" s="1"/>
      <c r="L1795" s="1"/>
    </row>
    <row r="1796" spans="7:12" x14ac:dyDescent="0.25">
      <c r="G1796" s="1"/>
      <c r="H1796" s="4"/>
      <c r="I1796" s="1"/>
      <c r="K1796" s="1"/>
      <c r="L1796" s="1"/>
    </row>
    <row r="1797" spans="7:12" x14ac:dyDescent="0.25">
      <c r="G1797" s="1"/>
      <c r="H1797" s="4"/>
      <c r="I1797" s="1"/>
      <c r="K1797" s="1"/>
      <c r="L1797" s="1"/>
    </row>
    <row r="1798" spans="7:12" x14ac:dyDescent="0.25">
      <c r="G1798" s="1"/>
      <c r="H1798" s="4"/>
      <c r="I1798" s="1"/>
      <c r="K1798" s="1"/>
      <c r="L1798" s="1"/>
    </row>
    <row r="1799" spans="7:12" x14ac:dyDescent="0.25">
      <c r="G1799" s="1"/>
      <c r="H1799" s="4"/>
      <c r="I1799" s="1"/>
      <c r="K1799" s="1"/>
      <c r="L1799" s="1"/>
    </row>
    <row r="1800" spans="7:12" x14ac:dyDescent="0.25">
      <c r="G1800" s="1"/>
      <c r="H1800" s="4"/>
      <c r="I1800" s="1"/>
      <c r="K1800" s="1"/>
      <c r="L1800" s="1"/>
    </row>
    <row r="1801" spans="7:12" x14ac:dyDescent="0.25">
      <c r="G1801" s="1"/>
      <c r="H1801" s="4"/>
      <c r="I1801" s="1"/>
      <c r="K1801" s="1"/>
      <c r="L1801" s="1"/>
    </row>
    <row r="1802" spans="7:12" x14ac:dyDescent="0.25">
      <c r="G1802" s="1"/>
      <c r="H1802" s="4"/>
      <c r="I1802" s="1"/>
      <c r="K1802" s="1"/>
      <c r="L1802" s="1"/>
    </row>
    <row r="1803" spans="7:12" x14ac:dyDescent="0.25">
      <c r="G1803" s="1"/>
      <c r="H1803" s="4"/>
      <c r="I1803" s="1"/>
      <c r="K1803" s="1"/>
      <c r="L1803" s="1"/>
    </row>
    <row r="1804" spans="7:12" x14ac:dyDescent="0.25">
      <c r="G1804" s="1"/>
      <c r="H1804" s="4"/>
      <c r="I1804" s="1"/>
      <c r="K1804" s="1"/>
      <c r="L1804" s="1"/>
    </row>
    <row r="1805" spans="7:12" x14ac:dyDescent="0.25">
      <c r="G1805" s="1"/>
      <c r="H1805" s="4"/>
      <c r="I1805" s="1"/>
      <c r="K1805" s="1"/>
      <c r="L1805" s="1"/>
    </row>
    <row r="1806" spans="7:12" x14ac:dyDescent="0.25">
      <c r="G1806" s="1"/>
      <c r="H1806" s="4"/>
      <c r="I1806" s="1"/>
      <c r="K1806" s="1"/>
      <c r="L1806" s="1"/>
    </row>
    <row r="1807" spans="7:12" x14ac:dyDescent="0.25">
      <c r="G1807" s="1"/>
      <c r="H1807" s="4"/>
      <c r="I1807" s="1"/>
      <c r="K1807" s="1"/>
      <c r="L1807" s="1"/>
    </row>
    <row r="1808" spans="7:12" x14ac:dyDescent="0.25">
      <c r="G1808" s="1"/>
      <c r="H1808" s="4"/>
      <c r="I1808" s="1"/>
      <c r="K1808" s="1"/>
      <c r="L1808" s="1"/>
    </row>
    <row r="1809" spans="7:12" x14ac:dyDescent="0.25">
      <c r="G1809" s="1"/>
      <c r="H1809" s="4"/>
      <c r="I1809" s="1"/>
      <c r="K1809" s="1"/>
      <c r="L1809" s="1"/>
    </row>
    <row r="1810" spans="7:12" x14ac:dyDescent="0.25">
      <c r="G1810" s="1"/>
      <c r="H1810" s="4"/>
      <c r="I1810" s="1"/>
      <c r="K1810" s="1"/>
      <c r="L1810" s="1"/>
    </row>
    <row r="1811" spans="7:12" x14ac:dyDescent="0.25">
      <c r="G1811" s="1"/>
      <c r="H1811" s="4"/>
      <c r="I1811" s="1"/>
      <c r="K1811" s="1"/>
      <c r="L1811" s="1"/>
    </row>
    <row r="1812" spans="7:12" x14ac:dyDescent="0.25">
      <c r="G1812" s="1"/>
      <c r="H1812" s="4"/>
      <c r="I1812" s="1"/>
      <c r="K1812" s="1"/>
      <c r="L1812" s="1"/>
    </row>
    <row r="1813" spans="7:12" x14ac:dyDescent="0.25">
      <c r="G1813" s="1"/>
      <c r="H1813" s="4"/>
      <c r="I1813" s="1"/>
      <c r="K1813" s="1"/>
      <c r="L1813" s="1"/>
    </row>
    <row r="1814" spans="7:12" x14ac:dyDescent="0.25">
      <c r="G1814" s="1"/>
      <c r="H1814" s="4"/>
      <c r="I1814" s="1"/>
      <c r="K1814" s="1"/>
      <c r="L1814" s="1"/>
    </row>
    <row r="1815" spans="7:12" x14ac:dyDescent="0.25">
      <c r="G1815" s="1"/>
      <c r="H1815" s="4"/>
      <c r="I1815" s="1"/>
      <c r="K1815" s="1"/>
      <c r="L1815" s="1"/>
    </row>
    <row r="1816" spans="7:12" x14ac:dyDescent="0.25">
      <c r="G1816" s="1"/>
      <c r="H1816" s="4"/>
      <c r="I1816" s="1"/>
      <c r="K1816" s="1"/>
      <c r="L1816" s="1"/>
    </row>
    <row r="1817" spans="7:12" x14ac:dyDescent="0.25">
      <c r="G1817" s="1"/>
      <c r="H1817" s="4"/>
      <c r="I1817" s="1"/>
      <c r="K1817" s="1"/>
      <c r="L1817" s="1"/>
    </row>
    <row r="1818" spans="7:12" x14ac:dyDescent="0.25">
      <c r="G1818" s="1"/>
      <c r="H1818" s="4"/>
      <c r="I1818" s="1"/>
      <c r="K1818" s="1"/>
      <c r="L1818" s="1"/>
    </row>
    <row r="1819" spans="7:12" x14ac:dyDescent="0.25">
      <c r="G1819" s="1"/>
      <c r="H1819" s="4"/>
      <c r="I1819" s="1"/>
      <c r="K1819" s="1"/>
      <c r="L1819" s="1"/>
    </row>
    <row r="1820" spans="7:12" x14ac:dyDescent="0.25">
      <c r="G1820" s="1"/>
      <c r="H1820" s="4"/>
      <c r="I1820" s="1"/>
      <c r="K1820" s="1"/>
      <c r="L1820" s="1"/>
    </row>
    <row r="1821" spans="7:12" x14ac:dyDescent="0.25">
      <c r="G1821" s="1"/>
      <c r="H1821" s="4"/>
      <c r="I1821" s="1"/>
      <c r="K1821" s="1"/>
      <c r="L1821" s="1"/>
    </row>
    <row r="1822" spans="7:12" x14ac:dyDescent="0.25">
      <c r="G1822" s="1"/>
      <c r="H1822" s="4"/>
      <c r="I1822" s="1"/>
      <c r="K1822" s="1"/>
      <c r="L1822" s="1"/>
    </row>
    <row r="1823" spans="7:12" x14ac:dyDescent="0.25">
      <c r="G1823" s="1"/>
      <c r="H1823" s="4"/>
      <c r="I1823" s="1"/>
      <c r="K1823" s="1"/>
      <c r="L1823" s="1"/>
    </row>
    <row r="1824" spans="7:12" x14ac:dyDescent="0.25">
      <c r="G1824" s="1"/>
      <c r="H1824" s="4"/>
      <c r="I1824" s="1"/>
      <c r="K1824" s="1"/>
      <c r="L1824" s="1"/>
    </row>
    <row r="1825" spans="7:12" x14ac:dyDescent="0.25">
      <c r="G1825" s="1"/>
      <c r="H1825" s="4"/>
      <c r="I1825" s="1"/>
      <c r="K1825" s="1"/>
      <c r="L1825" s="1"/>
    </row>
    <row r="1826" spans="7:12" x14ac:dyDescent="0.25">
      <c r="G1826" s="1"/>
      <c r="H1826" s="4"/>
      <c r="I1826" s="1"/>
      <c r="K1826" s="1"/>
      <c r="L1826" s="1"/>
    </row>
    <row r="1827" spans="7:12" x14ac:dyDescent="0.25">
      <c r="G1827" s="1"/>
      <c r="H1827" s="4"/>
      <c r="I1827" s="1"/>
      <c r="K1827" s="1"/>
      <c r="L1827" s="1"/>
    </row>
    <row r="1828" spans="7:12" x14ac:dyDescent="0.25">
      <c r="G1828" s="1"/>
      <c r="H1828" s="4"/>
      <c r="I1828" s="1"/>
      <c r="K1828" s="1"/>
      <c r="L1828" s="1"/>
    </row>
    <row r="1829" spans="7:12" x14ac:dyDescent="0.25">
      <c r="G1829" s="1"/>
      <c r="H1829" s="4"/>
      <c r="I1829" s="1"/>
      <c r="K1829" s="1"/>
      <c r="L1829" s="1"/>
    </row>
    <row r="1830" spans="7:12" x14ac:dyDescent="0.25">
      <c r="G1830" s="1"/>
      <c r="H1830" s="4"/>
      <c r="I1830" s="1"/>
      <c r="K1830" s="1"/>
      <c r="L1830" s="1"/>
    </row>
    <row r="1831" spans="7:12" x14ac:dyDescent="0.25">
      <c r="G1831" s="1"/>
      <c r="H1831" s="4"/>
      <c r="I1831" s="1"/>
      <c r="K1831" s="1"/>
      <c r="L1831" s="1"/>
    </row>
    <row r="1832" spans="7:12" x14ac:dyDescent="0.25">
      <c r="G1832" s="1"/>
      <c r="H1832" s="4"/>
      <c r="I1832" s="1"/>
      <c r="K1832" s="1"/>
      <c r="L1832" s="1"/>
    </row>
    <row r="1833" spans="7:12" x14ac:dyDescent="0.25">
      <c r="G1833" s="1"/>
      <c r="H1833" s="4"/>
      <c r="I1833" s="1"/>
      <c r="K1833" s="1"/>
      <c r="L1833" s="1"/>
    </row>
    <row r="1834" spans="7:12" x14ac:dyDescent="0.25">
      <c r="G1834" s="1"/>
      <c r="H1834" s="4"/>
      <c r="I1834" s="1"/>
      <c r="K1834" s="1"/>
      <c r="L1834" s="1"/>
    </row>
    <row r="1835" spans="7:12" x14ac:dyDescent="0.25">
      <c r="G1835" s="1"/>
      <c r="H1835" s="4"/>
      <c r="I1835" s="1"/>
      <c r="K1835" s="1"/>
      <c r="L1835" s="1"/>
    </row>
    <row r="1836" spans="7:12" x14ac:dyDescent="0.25">
      <c r="G1836" s="1"/>
      <c r="H1836" s="4"/>
      <c r="I1836" s="1"/>
      <c r="K1836" s="1"/>
      <c r="L1836" s="1"/>
    </row>
    <row r="1837" spans="7:12" x14ac:dyDescent="0.25">
      <c r="G1837" s="1"/>
      <c r="H1837" s="4"/>
      <c r="I1837" s="1"/>
      <c r="K1837" s="1"/>
      <c r="L1837" s="1"/>
    </row>
    <row r="1838" spans="7:12" x14ac:dyDescent="0.25">
      <c r="G1838" s="1"/>
      <c r="H1838" s="4"/>
      <c r="I1838" s="1"/>
      <c r="K1838" s="1"/>
      <c r="L1838" s="1"/>
    </row>
    <row r="1839" spans="7:12" x14ac:dyDescent="0.25">
      <c r="G1839" s="1"/>
      <c r="H1839" s="4"/>
      <c r="I1839" s="1"/>
      <c r="K1839" s="1"/>
      <c r="L1839" s="1"/>
    </row>
    <row r="1840" spans="7:12" x14ac:dyDescent="0.25">
      <c r="G1840" s="1"/>
      <c r="H1840" s="4"/>
      <c r="I1840" s="1"/>
      <c r="K1840" s="1"/>
      <c r="L1840" s="1"/>
    </row>
    <row r="1841" spans="7:12" x14ac:dyDescent="0.25">
      <c r="G1841" s="1"/>
      <c r="H1841" s="4"/>
      <c r="I1841" s="1"/>
      <c r="K1841" s="1"/>
      <c r="L1841" s="1"/>
    </row>
    <row r="1842" spans="7:12" x14ac:dyDescent="0.25">
      <c r="G1842" s="1"/>
      <c r="H1842" s="4"/>
      <c r="I1842" s="1"/>
      <c r="K1842" s="1"/>
      <c r="L1842" s="1"/>
    </row>
    <row r="1843" spans="7:12" x14ac:dyDescent="0.25">
      <c r="G1843" s="1"/>
      <c r="H1843" s="4"/>
      <c r="I1843" s="1"/>
      <c r="K1843" s="1"/>
      <c r="L1843" s="1"/>
    </row>
    <row r="1844" spans="7:12" x14ac:dyDescent="0.25">
      <c r="G1844" s="1"/>
      <c r="H1844" s="4"/>
      <c r="I1844" s="1"/>
      <c r="K1844" s="1"/>
      <c r="L1844" s="1"/>
    </row>
    <row r="1845" spans="7:12" x14ac:dyDescent="0.25">
      <c r="G1845" s="1"/>
      <c r="H1845" s="4"/>
      <c r="I1845" s="1"/>
      <c r="K1845" s="1"/>
      <c r="L1845" s="1"/>
    </row>
    <row r="1846" spans="7:12" x14ac:dyDescent="0.25">
      <c r="G1846" s="1"/>
      <c r="H1846" s="4"/>
      <c r="I1846" s="1"/>
      <c r="K1846" s="1"/>
      <c r="L1846" s="1"/>
    </row>
    <row r="1847" spans="7:12" x14ac:dyDescent="0.25">
      <c r="G1847" s="1"/>
      <c r="H1847" s="4"/>
      <c r="I1847" s="1"/>
      <c r="K1847" s="1"/>
      <c r="L1847" s="1"/>
    </row>
    <row r="1848" spans="7:12" x14ac:dyDescent="0.25">
      <c r="G1848" s="1"/>
      <c r="H1848" s="4"/>
      <c r="I1848" s="1"/>
      <c r="K1848" s="1"/>
      <c r="L1848" s="1"/>
    </row>
    <row r="1849" spans="7:12" x14ac:dyDescent="0.25">
      <c r="G1849" s="1"/>
      <c r="H1849" s="4"/>
      <c r="I1849" s="1"/>
      <c r="K1849" s="1"/>
      <c r="L1849" s="1"/>
    </row>
    <row r="1850" spans="7:12" x14ac:dyDescent="0.25">
      <c r="G1850" s="1"/>
      <c r="H1850" s="4"/>
      <c r="I1850" s="1"/>
      <c r="K1850" s="1"/>
      <c r="L1850" s="1"/>
    </row>
    <row r="1851" spans="7:12" x14ac:dyDescent="0.25">
      <c r="G1851" s="1"/>
      <c r="H1851" s="4"/>
      <c r="I1851" s="1"/>
      <c r="K1851" s="1"/>
      <c r="L1851" s="1"/>
    </row>
    <row r="1852" spans="7:12" x14ac:dyDescent="0.25">
      <c r="G1852" s="1"/>
      <c r="H1852" s="4"/>
      <c r="I1852" s="1"/>
      <c r="K1852" s="1"/>
      <c r="L1852" s="1"/>
    </row>
    <row r="1853" spans="7:12" x14ac:dyDescent="0.25">
      <c r="G1853" s="1"/>
      <c r="H1853" s="4"/>
      <c r="I1853" s="1"/>
      <c r="K1853" s="1"/>
      <c r="L1853" s="1"/>
    </row>
    <row r="1854" spans="7:12" x14ac:dyDescent="0.25">
      <c r="G1854" s="1"/>
      <c r="H1854" s="4"/>
      <c r="I1854" s="1"/>
      <c r="K1854" s="1"/>
      <c r="L1854" s="1"/>
    </row>
    <row r="1855" spans="7:12" x14ac:dyDescent="0.25">
      <c r="G1855" s="1"/>
      <c r="H1855" s="4"/>
      <c r="I1855" s="1"/>
      <c r="K1855" s="1"/>
      <c r="L1855" s="1"/>
    </row>
    <row r="1856" spans="7:12" x14ac:dyDescent="0.25">
      <c r="G1856" s="1"/>
      <c r="H1856" s="4"/>
      <c r="I1856" s="1"/>
      <c r="K1856" s="1"/>
      <c r="L1856" s="1"/>
    </row>
    <row r="1857" spans="7:12" x14ac:dyDescent="0.25">
      <c r="G1857" s="1"/>
      <c r="H1857" s="4"/>
      <c r="I1857" s="1"/>
      <c r="K1857" s="1"/>
      <c r="L1857" s="1"/>
    </row>
    <row r="1858" spans="7:12" x14ac:dyDescent="0.25">
      <c r="G1858" s="1"/>
      <c r="H1858" s="4"/>
      <c r="I1858" s="1"/>
      <c r="K1858" s="1"/>
      <c r="L1858" s="1"/>
    </row>
    <row r="1859" spans="7:12" x14ac:dyDescent="0.25">
      <c r="G1859" s="1"/>
      <c r="H1859" s="4"/>
      <c r="I1859" s="1"/>
      <c r="K1859" s="1"/>
      <c r="L1859" s="1"/>
    </row>
    <row r="1860" spans="7:12" x14ac:dyDescent="0.25">
      <c r="G1860" s="1"/>
      <c r="H1860" s="4"/>
      <c r="I1860" s="1"/>
      <c r="K1860" s="1"/>
      <c r="L1860" s="1"/>
    </row>
    <row r="1861" spans="7:12" x14ac:dyDescent="0.25">
      <c r="G1861" s="1"/>
      <c r="H1861" s="4"/>
      <c r="I1861" s="1"/>
      <c r="K1861" s="1"/>
      <c r="L1861" s="1"/>
    </row>
    <row r="1862" spans="7:12" x14ac:dyDescent="0.25">
      <c r="G1862" s="1"/>
      <c r="H1862" s="4"/>
      <c r="I1862" s="1"/>
      <c r="K1862" s="1"/>
      <c r="L1862" s="1"/>
    </row>
    <row r="1863" spans="7:12" x14ac:dyDescent="0.25">
      <c r="G1863" s="1"/>
      <c r="H1863" s="4"/>
      <c r="I1863" s="1"/>
      <c r="K1863" s="1"/>
      <c r="L1863" s="1"/>
    </row>
    <row r="1864" spans="7:12" x14ac:dyDescent="0.25">
      <c r="G1864" s="1"/>
      <c r="H1864" s="4"/>
      <c r="I1864" s="1"/>
      <c r="K1864" s="1"/>
      <c r="L1864" s="1"/>
    </row>
    <row r="1865" spans="7:12" x14ac:dyDescent="0.25">
      <c r="G1865" s="1"/>
      <c r="H1865" s="4"/>
      <c r="I1865" s="1"/>
      <c r="K1865" s="1"/>
      <c r="L1865" s="1"/>
    </row>
    <row r="1866" spans="7:12" x14ac:dyDescent="0.25">
      <c r="G1866" s="1"/>
      <c r="H1866" s="4"/>
      <c r="I1866" s="1"/>
      <c r="K1866" s="1"/>
      <c r="L1866" s="1"/>
    </row>
    <row r="1867" spans="7:12" x14ac:dyDescent="0.25">
      <c r="G1867" s="1"/>
      <c r="H1867" s="4"/>
      <c r="I1867" s="1"/>
      <c r="K1867" s="1"/>
      <c r="L1867" s="1"/>
    </row>
    <row r="1868" spans="7:12" x14ac:dyDescent="0.25">
      <c r="G1868" s="1"/>
      <c r="H1868" s="4"/>
      <c r="I1868" s="1"/>
      <c r="K1868" s="1"/>
      <c r="L1868" s="1"/>
    </row>
    <row r="1869" spans="7:12" x14ac:dyDescent="0.25">
      <c r="G1869" s="1"/>
      <c r="H1869" s="4"/>
      <c r="I1869" s="1"/>
      <c r="K1869" s="1"/>
      <c r="L1869" s="1"/>
    </row>
    <row r="1870" spans="7:12" x14ac:dyDescent="0.25">
      <c r="G1870" s="1"/>
      <c r="H1870" s="4"/>
      <c r="I1870" s="1"/>
      <c r="K1870" s="1"/>
      <c r="L1870" s="1"/>
    </row>
    <row r="1871" spans="7:12" x14ac:dyDescent="0.25">
      <c r="G1871" s="1"/>
      <c r="H1871" s="4"/>
      <c r="I1871" s="1"/>
      <c r="K1871" s="1"/>
      <c r="L1871" s="1"/>
    </row>
    <row r="1872" spans="7:12" x14ac:dyDescent="0.25">
      <c r="G1872" s="1"/>
      <c r="H1872" s="4"/>
      <c r="I1872" s="1"/>
      <c r="K1872" s="1"/>
      <c r="L1872" s="1"/>
    </row>
    <row r="1873" spans="7:12" x14ac:dyDescent="0.25">
      <c r="G1873" s="1"/>
      <c r="H1873" s="4"/>
      <c r="I1873" s="1"/>
      <c r="K1873" s="1"/>
      <c r="L1873" s="1"/>
    </row>
    <row r="1874" spans="7:12" x14ac:dyDescent="0.25">
      <c r="G1874" s="1"/>
      <c r="H1874" s="4"/>
      <c r="I1874" s="1"/>
      <c r="K1874" s="1"/>
      <c r="L1874" s="1"/>
    </row>
    <row r="1875" spans="7:12" x14ac:dyDescent="0.25">
      <c r="G1875" s="1"/>
      <c r="H1875" s="4"/>
      <c r="I1875" s="1"/>
      <c r="K1875" s="1"/>
      <c r="L1875" s="1"/>
    </row>
    <row r="1876" spans="7:12" x14ac:dyDescent="0.25">
      <c r="G1876" s="1"/>
      <c r="H1876" s="4"/>
      <c r="I1876" s="1"/>
      <c r="K1876" s="1"/>
      <c r="L1876" s="1"/>
    </row>
    <row r="1877" spans="7:12" x14ac:dyDescent="0.25">
      <c r="G1877" s="1"/>
      <c r="H1877" s="4"/>
      <c r="I1877" s="1"/>
      <c r="K1877" s="1"/>
      <c r="L1877" s="1"/>
    </row>
    <row r="1878" spans="7:12" x14ac:dyDescent="0.25">
      <c r="G1878" s="1"/>
      <c r="H1878" s="4"/>
      <c r="I1878" s="1"/>
      <c r="K1878" s="1"/>
      <c r="L1878" s="1"/>
    </row>
    <row r="1879" spans="7:12" x14ac:dyDescent="0.25">
      <c r="G1879" s="1"/>
      <c r="H1879" s="4"/>
      <c r="I1879" s="1"/>
      <c r="K1879" s="1"/>
      <c r="L1879" s="1"/>
    </row>
    <row r="1880" spans="7:12" x14ac:dyDescent="0.25">
      <c r="G1880" s="1"/>
      <c r="H1880" s="4"/>
      <c r="I1880" s="1"/>
      <c r="K1880" s="1"/>
      <c r="L1880" s="1"/>
    </row>
    <row r="1881" spans="7:12" x14ac:dyDescent="0.25">
      <c r="G1881" s="1"/>
      <c r="H1881" s="4"/>
      <c r="I1881" s="1"/>
      <c r="K1881" s="1"/>
      <c r="L1881" s="1"/>
    </row>
    <row r="1882" spans="7:12" x14ac:dyDescent="0.25">
      <c r="G1882" s="1"/>
      <c r="H1882" s="4"/>
      <c r="I1882" s="1"/>
      <c r="K1882" s="1"/>
      <c r="L1882" s="1"/>
    </row>
    <row r="1883" spans="7:12" x14ac:dyDescent="0.25">
      <c r="G1883" s="1"/>
      <c r="H1883" s="4"/>
      <c r="I1883" s="1"/>
      <c r="K1883" s="1"/>
      <c r="L1883" s="1"/>
    </row>
    <row r="1884" spans="7:12" x14ac:dyDescent="0.25">
      <c r="G1884" s="1"/>
      <c r="H1884" s="4"/>
      <c r="I1884" s="1"/>
      <c r="K1884" s="1"/>
      <c r="L1884" s="1"/>
    </row>
    <row r="1885" spans="7:12" x14ac:dyDescent="0.25">
      <c r="G1885" s="1"/>
      <c r="H1885" s="4"/>
      <c r="I1885" s="1"/>
      <c r="K1885" s="1"/>
      <c r="L1885" s="1"/>
    </row>
    <row r="1886" spans="7:12" x14ac:dyDescent="0.25">
      <c r="G1886" s="1"/>
      <c r="H1886" s="4"/>
      <c r="I1886" s="1"/>
      <c r="K1886" s="1"/>
      <c r="L1886" s="1"/>
    </row>
    <row r="1887" spans="7:12" x14ac:dyDescent="0.25">
      <c r="G1887" s="1"/>
      <c r="H1887" s="4"/>
      <c r="I1887" s="1"/>
      <c r="K1887" s="1"/>
      <c r="L1887" s="1"/>
    </row>
    <row r="1888" spans="7:12" x14ac:dyDescent="0.25">
      <c r="G1888" s="1"/>
      <c r="H1888" s="4"/>
      <c r="I1888" s="1"/>
      <c r="K1888" s="1"/>
      <c r="L1888" s="1"/>
    </row>
    <row r="1889" spans="7:12" x14ac:dyDescent="0.25">
      <c r="G1889" s="1"/>
      <c r="H1889" s="4"/>
      <c r="I1889" s="1"/>
      <c r="K1889" s="1"/>
      <c r="L1889" s="1"/>
    </row>
    <row r="1890" spans="7:12" x14ac:dyDescent="0.25">
      <c r="G1890" s="1"/>
      <c r="H1890" s="4"/>
      <c r="I1890" s="1"/>
      <c r="K1890" s="1"/>
      <c r="L1890" s="1"/>
    </row>
    <row r="1891" spans="7:12" x14ac:dyDescent="0.25">
      <c r="G1891" s="1"/>
      <c r="H1891" s="4"/>
      <c r="I1891" s="1"/>
      <c r="K1891" s="1"/>
      <c r="L1891" s="1"/>
    </row>
    <row r="1892" spans="7:12" x14ac:dyDescent="0.25">
      <c r="G1892" s="1"/>
      <c r="H1892" s="4"/>
      <c r="I1892" s="1"/>
      <c r="K1892" s="1"/>
      <c r="L1892" s="1"/>
    </row>
    <row r="1893" spans="7:12" x14ac:dyDescent="0.25">
      <c r="G1893" s="1"/>
      <c r="H1893" s="4"/>
      <c r="I1893" s="1"/>
      <c r="K1893" s="1"/>
      <c r="L1893" s="1"/>
    </row>
    <row r="1894" spans="7:12" x14ac:dyDescent="0.25">
      <c r="G1894" s="1"/>
      <c r="H1894" s="4"/>
      <c r="I1894" s="1"/>
      <c r="K1894" s="1"/>
      <c r="L1894" s="1"/>
    </row>
    <row r="1895" spans="7:12" x14ac:dyDescent="0.25">
      <c r="G1895" s="1"/>
      <c r="H1895" s="4"/>
      <c r="I1895" s="1"/>
      <c r="K1895" s="1"/>
      <c r="L1895" s="1"/>
    </row>
    <row r="1896" spans="7:12" x14ac:dyDescent="0.25">
      <c r="G1896" s="1"/>
      <c r="H1896" s="4"/>
      <c r="I1896" s="1"/>
      <c r="K1896" s="1"/>
      <c r="L1896" s="1"/>
    </row>
    <row r="1897" spans="7:12" x14ac:dyDescent="0.25">
      <c r="G1897" s="1"/>
      <c r="H1897" s="4"/>
      <c r="I1897" s="1"/>
      <c r="K1897" s="1"/>
      <c r="L1897" s="1"/>
    </row>
    <row r="1898" spans="7:12" x14ac:dyDescent="0.25">
      <c r="G1898" s="1"/>
      <c r="H1898" s="4"/>
      <c r="I1898" s="1"/>
      <c r="K1898" s="1"/>
      <c r="L1898" s="1"/>
    </row>
    <row r="1899" spans="7:12" x14ac:dyDescent="0.25">
      <c r="G1899" s="1"/>
      <c r="H1899" s="4"/>
      <c r="I1899" s="1"/>
      <c r="K1899" s="1"/>
      <c r="L1899" s="1"/>
    </row>
    <row r="1900" spans="7:12" x14ac:dyDescent="0.25">
      <c r="G1900" s="1"/>
      <c r="H1900" s="4"/>
      <c r="I1900" s="1"/>
      <c r="K1900" s="1"/>
      <c r="L1900" s="1"/>
    </row>
    <row r="1901" spans="7:12" x14ac:dyDescent="0.25">
      <c r="G1901" s="1"/>
      <c r="H1901" s="4"/>
      <c r="I1901" s="1"/>
      <c r="K1901" s="1"/>
      <c r="L1901" s="1"/>
    </row>
    <row r="1902" spans="7:12" x14ac:dyDescent="0.25">
      <c r="G1902" s="1"/>
      <c r="H1902" s="4"/>
      <c r="I1902" s="1"/>
      <c r="K1902" s="1"/>
      <c r="L1902" s="1"/>
    </row>
    <row r="1903" spans="7:12" x14ac:dyDescent="0.25">
      <c r="G1903" s="1"/>
      <c r="H1903" s="4"/>
      <c r="I1903" s="1"/>
      <c r="K1903" s="1"/>
      <c r="L1903" s="1"/>
    </row>
    <row r="1904" spans="7:12" x14ac:dyDescent="0.25">
      <c r="G1904" s="1"/>
      <c r="H1904" s="4"/>
      <c r="I1904" s="1"/>
      <c r="K1904" s="1"/>
      <c r="L1904" s="1"/>
    </row>
    <row r="1905" spans="7:12" x14ac:dyDescent="0.25">
      <c r="G1905" s="1"/>
      <c r="H1905" s="4"/>
      <c r="I1905" s="1"/>
      <c r="K1905" s="1"/>
      <c r="L1905" s="1"/>
    </row>
    <row r="1906" spans="7:12" x14ac:dyDescent="0.25">
      <c r="G1906" s="1"/>
      <c r="H1906" s="4"/>
      <c r="I1906" s="1"/>
      <c r="K1906" s="1"/>
      <c r="L1906" s="1"/>
    </row>
    <row r="1907" spans="7:12" x14ac:dyDescent="0.25">
      <c r="G1907" s="1"/>
      <c r="H1907" s="4"/>
      <c r="I1907" s="1"/>
      <c r="K1907" s="1"/>
      <c r="L1907" s="1"/>
    </row>
    <row r="1908" spans="7:12" x14ac:dyDescent="0.25">
      <c r="G1908" s="1"/>
      <c r="H1908" s="4"/>
      <c r="I1908" s="1"/>
      <c r="K1908" s="1"/>
      <c r="L1908" s="1"/>
    </row>
    <row r="1909" spans="7:12" x14ac:dyDescent="0.25">
      <c r="G1909" s="1"/>
      <c r="H1909" s="4"/>
      <c r="I1909" s="1"/>
      <c r="K1909" s="1"/>
      <c r="L1909" s="1"/>
    </row>
    <row r="1910" spans="7:12" x14ac:dyDescent="0.25">
      <c r="G1910" s="1"/>
      <c r="H1910" s="4"/>
      <c r="I1910" s="1"/>
      <c r="K1910" s="1"/>
      <c r="L1910" s="1"/>
    </row>
    <row r="1911" spans="7:12" x14ac:dyDescent="0.25">
      <c r="G1911" s="1"/>
      <c r="H1911" s="4"/>
      <c r="I1911" s="1"/>
      <c r="K1911" s="1"/>
      <c r="L1911" s="1"/>
    </row>
    <row r="1912" spans="7:12" x14ac:dyDescent="0.25">
      <c r="G1912" s="1"/>
      <c r="H1912" s="4"/>
      <c r="I1912" s="1"/>
      <c r="K1912" s="1"/>
      <c r="L1912" s="1"/>
    </row>
    <row r="1913" spans="7:12" x14ac:dyDescent="0.25">
      <c r="G1913" s="1"/>
      <c r="H1913" s="4"/>
      <c r="I1913" s="1"/>
      <c r="K1913" s="1"/>
      <c r="L1913" s="1"/>
    </row>
    <row r="1914" spans="7:12" x14ac:dyDescent="0.25">
      <c r="G1914" s="1"/>
      <c r="H1914" s="4"/>
      <c r="I1914" s="1"/>
      <c r="K1914" s="1"/>
      <c r="L1914" s="1"/>
    </row>
    <row r="1915" spans="7:12" x14ac:dyDescent="0.25">
      <c r="G1915" s="1"/>
      <c r="H1915" s="4"/>
      <c r="I1915" s="1"/>
      <c r="K1915" s="1"/>
      <c r="L1915" s="1"/>
    </row>
    <row r="1916" spans="7:12" x14ac:dyDescent="0.25">
      <c r="G1916" s="1"/>
      <c r="H1916" s="4"/>
      <c r="I1916" s="1"/>
      <c r="K1916" s="1"/>
      <c r="L1916" s="1"/>
    </row>
    <row r="1917" spans="7:12" x14ac:dyDescent="0.25">
      <c r="G1917" s="1"/>
      <c r="H1917" s="4"/>
      <c r="I1917" s="1"/>
      <c r="K1917" s="1"/>
      <c r="L1917" s="1"/>
    </row>
    <row r="1918" spans="7:12" x14ac:dyDescent="0.25">
      <c r="G1918" s="1"/>
      <c r="H1918" s="4"/>
      <c r="I1918" s="1"/>
      <c r="K1918" s="1"/>
      <c r="L1918" s="1"/>
    </row>
    <row r="1919" spans="7:12" x14ac:dyDescent="0.25">
      <c r="G1919" s="1"/>
      <c r="H1919" s="4"/>
      <c r="I1919" s="1"/>
      <c r="K1919" s="1"/>
      <c r="L1919" s="1"/>
    </row>
    <row r="1920" spans="7:12" x14ac:dyDescent="0.25">
      <c r="G1920" s="1"/>
      <c r="H1920" s="4"/>
      <c r="I1920" s="1"/>
      <c r="K1920" s="1"/>
      <c r="L1920" s="1"/>
    </row>
    <row r="1921" spans="7:12" x14ac:dyDescent="0.25">
      <c r="G1921" s="1"/>
      <c r="H1921" s="4"/>
      <c r="I1921" s="1"/>
      <c r="K1921" s="1"/>
      <c r="L1921" s="1"/>
    </row>
    <row r="1922" spans="7:12" x14ac:dyDescent="0.25">
      <c r="G1922" s="1"/>
      <c r="H1922" s="4"/>
      <c r="I1922" s="1"/>
      <c r="K1922" s="1"/>
      <c r="L1922" s="1"/>
    </row>
    <row r="1923" spans="7:12" x14ac:dyDescent="0.25">
      <c r="G1923" s="1"/>
      <c r="H1923" s="4"/>
      <c r="I1923" s="1"/>
      <c r="K1923" s="1"/>
      <c r="L1923" s="1"/>
    </row>
    <row r="1924" spans="7:12" x14ac:dyDescent="0.25">
      <c r="G1924" s="1"/>
      <c r="H1924" s="4"/>
      <c r="I1924" s="1"/>
      <c r="K1924" s="1"/>
      <c r="L1924" s="1"/>
    </row>
    <row r="1925" spans="7:12" x14ac:dyDescent="0.25">
      <c r="G1925" s="1"/>
      <c r="H1925" s="4"/>
      <c r="I1925" s="1"/>
      <c r="K1925" s="1"/>
      <c r="L1925" s="1"/>
    </row>
    <row r="1926" spans="7:12" x14ac:dyDescent="0.25">
      <c r="G1926" s="1"/>
      <c r="H1926" s="4"/>
      <c r="I1926" s="1"/>
      <c r="K1926" s="1"/>
      <c r="L1926" s="1"/>
    </row>
    <row r="1927" spans="7:12" x14ac:dyDescent="0.25">
      <c r="G1927" s="1"/>
      <c r="H1927" s="4"/>
      <c r="I1927" s="1"/>
      <c r="K1927" s="1"/>
      <c r="L1927" s="1"/>
    </row>
    <row r="1928" spans="7:12" x14ac:dyDescent="0.25">
      <c r="G1928" s="1"/>
      <c r="H1928" s="4"/>
      <c r="I1928" s="1"/>
      <c r="K1928" s="1"/>
      <c r="L1928" s="1"/>
    </row>
    <row r="1929" spans="7:12" x14ac:dyDescent="0.25">
      <c r="G1929" s="1"/>
      <c r="H1929" s="4"/>
      <c r="I1929" s="1"/>
      <c r="K1929" s="1"/>
      <c r="L1929" s="1"/>
    </row>
    <row r="1930" spans="7:12" x14ac:dyDescent="0.25">
      <c r="G1930" s="1"/>
      <c r="H1930" s="4"/>
      <c r="I1930" s="1"/>
      <c r="K1930" s="1"/>
      <c r="L1930" s="1"/>
    </row>
    <row r="1931" spans="7:12" x14ac:dyDescent="0.25">
      <c r="G1931" s="1"/>
      <c r="H1931" s="4"/>
      <c r="I1931" s="1"/>
      <c r="K1931" s="1"/>
      <c r="L1931" s="1"/>
    </row>
    <row r="1932" spans="7:12" x14ac:dyDescent="0.25">
      <c r="G1932" s="1"/>
      <c r="H1932" s="4"/>
      <c r="I1932" s="1"/>
      <c r="K1932" s="1"/>
      <c r="L1932" s="1"/>
    </row>
    <row r="1933" spans="7:12" x14ac:dyDescent="0.25">
      <c r="G1933" s="1"/>
      <c r="H1933" s="4"/>
      <c r="I1933" s="1"/>
      <c r="K1933" s="1"/>
      <c r="L1933" s="1"/>
    </row>
    <row r="1934" spans="7:12" x14ac:dyDescent="0.25">
      <c r="G1934" s="1"/>
      <c r="H1934" s="4"/>
      <c r="I1934" s="1"/>
      <c r="K1934" s="1"/>
      <c r="L1934" s="1"/>
    </row>
    <row r="1935" spans="7:12" x14ac:dyDescent="0.25">
      <c r="G1935" s="1"/>
      <c r="H1935" s="4"/>
      <c r="I1935" s="1"/>
      <c r="K1935" s="1"/>
      <c r="L1935" s="1"/>
    </row>
    <row r="1936" spans="7:12" x14ac:dyDescent="0.25">
      <c r="G1936" s="1"/>
      <c r="H1936" s="4"/>
      <c r="I1936" s="1"/>
      <c r="K1936" s="1"/>
      <c r="L1936" s="1"/>
    </row>
    <row r="1937" spans="7:12" x14ac:dyDescent="0.25">
      <c r="G1937" s="1"/>
      <c r="H1937" s="4"/>
      <c r="I1937" s="1"/>
      <c r="K1937" s="1"/>
      <c r="L1937" s="1"/>
    </row>
    <row r="1938" spans="7:12" x14ac:dyDescent="0.25">
      <c r="G1938" s="1"/>
      <c r="H1938" s="4"/>
      <c r="I1938" s="1"/>
      <c r="K1938" s="1"/>
      <c r="L1938" s="1"/>
    </row>
    <row r="1939" spans="7:12" x14ac:dyDescent="0.25">
      <c r="G1939" s="1"/>
      <c r="H1939" s="4"/>
      <c r="I1939" s="1"/>
      <c r="K1939" s="1"/>
      <c r="L1939" s="1"/>
    </row>
    <row r="1940" spans="7:12" x14ac:dyDescent="0.25">
      <c r="G1940" s="1"/>
      <c r="H1940" s="4"/>
      <c r="I1940" s="1"/>
      <c r="K1940" s="1"/>
      <c r="L1940" s="1"/>
    </row>
    <row r="1941" spans="7:12" x14ac:dyDescent="0.25">
      <c r="G1941" s="1"/>
      <c r="H1941" s="4"/>
      <c r="I1941" s="1"/>
      <c r="K1941" s="1"/>
      <c r="L1941" s="1"/>
    </row>
    <row r="1942" spans="7:12" x14ac:dyDescent="0.25">
      <c r="G1942" s="1"/>
      <c r="H1942" s="4"/>
      <c r="I1942" s="1"/>
      <c r="K1942" s="1"/>
      <c r="L1942" s="1"/>
    </row>
    <row r="1943" spans="7:12" x14ac:dyDescent="0.25">
      <c r="G1943" s="1"/>
      <c r="H1943" s="4"/>
      <c r="I1943" s="1"/>
      <c r="K1943" s="1"/>
      <c r="L1943" s="1"/>
    </row>
    <row r="1944" spans="7:12" x14ac:dyDescent="0.25">
      <c r="G1944" s="1"/>
      <c r="H1944" s="4"/>
      <c r="I1944" s="1"/>
      <c r="K1944" s="1"/>
      <c r="L1944" s="1"/>
    </row>
    <row r="1945" spans="7:12" x14ac:dyDescent="0.25">
      <c r="G1945" s="1"/>
      <c r="H1945" s="4"/>
      <c r="I1945" s="1"/>
      <c r="K1945" s="1"/>
      <c r="L1945" s="1"/>
    </row>
    <row r="1946" spans="7:12" x14ac:dyDescent="0.25">
      <c r="G1946" s="1"/>
      <c r="H1946" s="4"/>
      <c r="I1946" s="1"/>
      <c r="K1946" s="1"/>
      <c r="L1946" s="1"/>
    </row>
    <row r="1947" spans="7:12" x14ac:dyDescent="0.25">
      <c r="G1947" s="1"/>
      <c r="H1947" s="4"/>
      <c r="I1947" s="1"/>
      <c r="K1947" s="1"/>
      <c r="L1947" s="1"/>
    </row>
    <row r="1948" spans="7:12" x14ac:dyDescent="0.25">
      <c r="G1948" s="1"/>
      <c r="H1948" s="4"/>
      <c r="I1948" s="1"/>
      <c r="K1948" s="1"/>
      <c r="L1948" s="1"/>
    </row>
    <row r="1949" spans="7:12" x14ac:dyDescent="0.25">
      <c r="G1949" s="1"/>
      <c r="H1949" s="4"/>
      <c r="I1949" s="1"/>
      <c r="K1949" s="1"/>
      <c r="L1949" s="1"/>
    </row>
    <row r="1950" spans="7:12" x14ac:dyDescent="0.25">
      <c r="G1950" s="1"/>
      <c r="H1950" s="4"/>
      <c r="I1950" s="1"/>
      <c r="K1950" s="1"/>
      <c r="L1950" s="1"/>
    </row>
    <row r="1951" spans="7:12" x14ac:dyDescent="0.25">
      <c r="G1951" s="1"/>
      <c r="H1951" s="4"/>
      <c r="I1951" s="1"/>
      <c r="K1951" s="1"/>
      <c r="L1951" s="1"/>
    </row>
    <row r="1952" spans="7:12" x14ac:dyDescent="0.25">
      <c r="G1952" s="1"/>
      <c r="H1952" s="4"/>
      <c r="I1952" s="1"/>
      <c r="K1952" s="1"/>
      <c r="L1952" s="1"/>
    </row>
    <row r="1953" spans="7:12" x14ac:dyDescent="0.25">
      <c r="G1953" s="1"/>
      <c r="H1953" s="4"/>
      <c r="I1953" s="1"/>
      <c r="K1953" s="1"/>
      <c r="L1953" s="1"/>
    </row>
    <row r="1954" spans="7:12" x14ac:dyDescent="0.25">
      <c r="G1954" s="1"/>
      <c r="H1954" s="4"/>
      <c r="I1954" s="1"/>
      <c r="K1954" s="1"/>
      <c r="L1954" s="1"/>
    </row>
    <row r="1955" spans="7:12" x14ac:dyDescent="0.25">
      <c r="G1955" s="1"/>
      <c r="H1955" s="4"/>
      <c r="I1955" s="1"/>
      <c r="K1955" s="1"/>
      <c r="L1955" s="1"/>
    </row>
    <row r="1956" spans="7:12" x14ac:dyDescent="0.25">
      <c r="G1956" s="1"/>
      <c r="H1956" s="4"/>
      <c r="I1956" s="1"/>
      <c r="K1956" s="1"/>
      <c r="L1956" s="1"/>
    </row>
    <row r="1957" spans="7:12" x14ac:dyDescent="0.25">
      <c r="G1957" s="1"/>
      <c r="H1957" s="4"/>
      <c r="I1957" s="1"/>
      <c r="K1957" s="1"/>
      <c r="L1957" s="1"/>
    </row>
    <row r="1958" spans="7:12" x14ac:dyDescent="0.25">
      <c r="G1958" s="1"/>
      <c r="H1958" s="4"/>
      <c r="I1958" s="1"/>
      <c r="K1958" s="1"/>
      <c r="L1958" s="1"/>
    </row>
    <row r="1959" spans="7:12" x14ac:dyDescent="0.25">
      <c r="G1959" s="1"/>
      <c r="H1959" s="4"/>
      <c r="I1959" s="1"/>
      <c r="K1959" s="1"/>
      <c r="L1959" s="1"/>
    </row>
    <row r="1960" spans="7:12" x14ac:dyDescent="0.25">
      <c r="G1960" s="1"/>
      <c r="H1960" s="4"/>
      <c r="I1960" s="1"/>
      <c r="K1960" s="1"/>
      <c r="L1960" s="1"/>
    </row>
    <row r="1961" spans="7:12" x14ac:dyDescent="0.25">
      <c r="G1961" s="1"/>
      <c r="H1961" s="4"/>
      <c r="I1961" s="1"/>
      <c r="K1961" s="1"/>
      <c r="L1961" s="1"/>
    </row>
    <row r="1962" spans="7:12" x14ac:dyDescent="0.25">
      <c r="G1962" s="1"/>
      <c r="H1962" s="4"/>
      <c r="I1962" s="1"/>
      <c r="K1962" s="1"/>
      <c r="L1962" s="1"/>
    </row>
    <row r="1963" spans="7:12" x14ac:dyDescent="0.25">
      <c r="G1963" s="1"/>
      <c r="H1963" s="4"/>
      <c r="I1963" s="1"/>
      <c r="K1963" s="1"/>
      <c r="L1963" s="1"/>
    </row>
    <row r="1964" spans="7:12" x14ac:dyDescent="0.25">
      <c r="G1964" s="1"/>
      <c r="H1964" s="4"/>
      <c r="I1964" s="1"/>
      <c r="K1964" s="1"/>
      <c r="L1964" s="1"/>
    </row>
    <row r="1965" spans="7:12" x14ac:dyDescent="0.25">
      <c r="G1965" s="1"/>
      <c r="H1965" s="4"/>
      <c r="I1965" s="1"/>
      <c r="K1965" s="1"/>
      <c r="L1965" s="1"/>
    </row>
    <row r="1966" spans="7:12" x14ac:dyDescent="0.25">
      <c r="G1966" s="1"/>
      <c r="H1966" s="4"/>
      <c r="I1966" s="1"/>
      <c r="K1966" s="1"/>
      <c r="L1966" s="1"/>
    </row>
    <row r="1967" spans="7:12" x14ac:dyDescent="0.25">
      <c r="G1967" s="1"/>
      <c r="H1967" s="4"/>
      <c r="I1967" s="1"/>
      <c r="K1967" s="1"/>
      <c r="L1967" s="1"/>
    </row>
    <row r="1968" spans="7:12" x14ac:dyDescent="0.25">
      <c r="G1968" s="1"/>
      <c r="H1968" s="4"/>
      <c r="I1968" s="1"/>
      <c r="K1968" s="1"/>
      <c r="L1968" s="1"/>
    </row>
    <row r="1969" spans="7:12" x14ac:dyDescent="0.25">
      <c r="G1969" s="1"/>
      <c r="H1969" s="4"/>
      <c r="I1969" s="1"/>
      <c r="K1969" s="1"/>
      <c r="L1969" s="1"/>
    </row>
    <row r="1970" spans="7:12" x14ac:dyDescent="0.25">
      <c r="G1970" s="1"/>
      <c r="H1970" s="4"/>
      <c r="I1970" s="1"/>
      <c r="K1970" s="1"/>
      <c r="L1970" s="1"/>
    </row>
    <row r="1971" spans="7:12" x14ac:dyDescent="0.25">
      <c r="G1971" s="1"/>
      <c r="H1971" s="4"/>
      <c r="I1971" s="1"/>
      <c r="K1971" s="1"/>
      <c r="L1971" s="1"/>
    </row>
    <row r="1972" spans="7:12" x14ac:dyDescent="0.25">
      <c r="G1972" s="1"/>
      <c r="H1972" s="4"/>
      <c r="I1972" s="1"/>
      <c r="K1972" s="1"/>
      <c r="L1972" s="1"/>
    </row>
    <row r="1973" spans="7:12" x14ac:dyDescent="0.25">
      <c r="G1973" s="1"/>
      <c r="H1973" s="4"/>
      <c r="I1973" s="1"/>
      <c r="K1973" s="1"/>
      <c r="L1973" s="1"/>
    </row>
    <row r="1974" spans="7:12" x14ac:dyDescent="0.25">
      <c r="G1974" s="1"/>
      <c r="H1974" s="4"/>
      <c r="I1974" s="1"/>
      <c r="K1974" s="1"/>
      <c r="L1974" s="1"/>
    </row>
    <row r="1975" spans="7:12" x14ac:dyDescent="0.25">
      <c r="G1975" s="1"/>
      <c r="H1975" s="4"/>
      <c r="I1975" s="1"/>
      <c r="K1975" s="1"/>
      <c r="L1975" s="1"/>
    </row>
    <row r="1976" spans="7:12" x14ac:dyDescent="0.25">
      <c r="G1976" s="1"/>
      <c r="H1976" s="4"/>
      <c r="I1976" s="1"/>
      <c r="K1976" s="1"/>
      <c r="L1976" s="1"/>
    </row>
    <row r="1977" spans="7:12" x14ac:dyDescent="0.25">
      <c r="G1977" s="1"/>
      <c r="H1977" s="4"/>
      <c r="I1977" s="1"/>
      <c r="K1977" s="1"/>
      <c r="L1977" s="1"/>
    </row>
    <row r="1978" spans="7:12" x14ac:dyDescent="0.25">
      <c r="G1978" s="1"/>
      <c r="H1978" s="4"/>
      <c r="I1978" s="1"/>
      <c r="K1978" s="1"/>
      <c r="L1978" s="1"/>
    </row>
    <row r="1979" spans="7:12" x14ac:dyDescent="0.25">
      <c r="G1979" s="1"/>
      <c r="H1979" s="4"/>
      <c r="I1979" s="1"/>
      <c r="K1979" s="1"/>
      <c r="L1979" s="1"/>
    </row>
    <row r="1980" spans="7:12" x14ac:dyDescent="0.25">
      <c r="G1980" s="1"/>
      <c r="H1980" s="4"/>
      <c r="I1980" s="1"/>
      <c r="K1980" s="1"/>
      <c r="L1980" s="1"/>
    </row>
    <row r="1981" spans="7:12" x14ac:dyDescent="0.25">
      <c r="G1981" s="1"/>
      <c r="H1981" s="4"/>
      <c r="I1981" s="1"/>
      <c r="K1981" s="1"/>
      <c r="L1981" s="1"/>
    </row>
    <row r="1982" spans="7:12" x14ac:dyDescent="0.25">
      <c r="G1982" s="1"/>
      <c r="H1982" s="4"/>
      <c r="I1982" s="1"/>
      <c r="K1982" s="1"/>
      <c r="L1982" s="1"/>
    </row>
    <row r="1983" spans="7:12" x14ac:dyDescent="0.25">
      <c r="G1983" s="1"/>
      <c r="H1983" s="4"/>
      <c r="I1983" s="1"/>
      <c r="K1983" s="1"/>
      <c r="L1983" s="1"/>
    </row>
    <row r="1984" spans="7:12" x14ac:dyDescent="0.25">
      <c r="G1984" s="1"/>
      <c r="H1984" s="4"/>
      <c r="I1984" s="1"/>
      <c r="K1984" s="1"/>
      <c r="L1984" s="1"/>
    </row>
    <row r="1985" spans="7:12" x14ac:dyDescent="0.25">
      <c r="G1985" s="1"/>
      <c r="H1985" s="4"/>
      <c r="I1985" s="1"/>
      <c r="K1985" s="1"/>
      <c r="L1985" s="1"/>
    </row>
    <row r="1986" spans="7:12" x14ac:dyDescent="0.25">
      <c r="G1986" s="1"/>
      <c r="H1986" s="4"/>
      <c r="I1986" s="1"/>
      <c r="K1986" s="1"/>
      <c r="L1986" s="1"/>
    </row>
    <row r="1987" spans="7:12" x14ac:dyDescent="0.25">
      <c r="G1987" s="1"/>
      <c r="H1987" s="4"/>
      <c r="I1987" s="1"/>
      <c r="K1987" s="1"/>
      <c r="L1987" s="1"/>
    </row>
    <row r="1988" spans="7:12" x14ac:dyDescent="0.25">
      <c r="G1988" s="1"/>
      <c r="H1988" s="4"/>
      <c r="I1988" s="1"/>
      <c r="K1988" s="1"/>
      <c r="L1988" s="1"/>
    </row>
    <row r="1989" spans="7:12" x14ac:dyDescent="0.25">
      <c r="G1989" s="1"/>
      <c r="H1989" s="4"/>
      <c r="I1989" s="1"/>
      <c r="K1989" s="1"/>
      <c r="L1989" s="1"/>
    </row>
    <row r="1990" spans="7:12" x14ac:dyDescent="0.25">
      <c r="G1990" s="1"/>
      <c r="H1990" s="4"/>
      <c r="I1990" s="1"/>
      <c r="K1990" s="1"/>
      <c r="L1990" s="1"/>
    </row>
    <row r="1991" spans="7:12" x14ac:dyDescent="0.25">
      <c r="G1991" s="1"/>
      <c r="H1991" s="4"/>
      <c r="I1991" s="1"/>
      <c r="K1991" s="1"/>
      <c r="L1991" s="1"/>
    </row>
    <row r="1992" spans="7:12" x14ac:dyDescent="0.25">
      <c r="G1992" s="1"/>
      <c r="H1992" s="4"/>
      <c r="I1992" s="1"/>
      <c r="K1992" s="1"/>
      <c r="L1992" s="1"/>
    </row>
    <row r="1993" spans="7:12" x14ac:dyDescent="0.25">
      <c r="G1993" s="1"/>
      <c r="H1993" s="4"/>
      <c r="I1993" s="1"/>
      <c r="K1993" s="1"/>
      <c r="L1993" s="1"/>
    </row>
    <row r="1994" spans="7:12" x14ac:dyDescent="0.25">
      <c r="G1994" s="1"/>
      <c r="H1994" s="4"/>
      <c r="I1994" s="1"/>
      <c r="K1994" s="1"/>
      <c r="L1994" s="1"/>
    </row>
    <row r="1995" spans="7:12" x14ac:dyDescent="0.25">
      <c r="G1995" s="1"/>
      <c r="H1995" s="4"/>
      <c r="I1995" s="1"/>
      <c r="K1995" s="1"/>
      <c r="L1995" s="1"/>
    </row>
    <row r="1996" spans="7:12" x14ac:dyDescent="0.25">
      <c r="G1996" s="1"/>
      <c r="H1996" s="4"/>
      <c r="I1996" s="1"/>
      <c r="K1996" s="1"/>
      <c r="L1996" s="1"/>
    </row>
    <row r="1997" spans="7:12" x14ac:dyDescent="0.25">
      <c r="G1997" s="1"/>
      <c r="H1997" s="4"/>
      <c r="I1997" s="1"/>
      <c r="K1997" s="1"/>
      <c r="L1997" s="1"/>
    </row>
    <row r="1998" spans="7:12" x14ac:dyDescent="0.25">
      <c r="G1998" s="1"/>
      <c r="H1998" s="4"/>
      <c r="I1998" s="1"/>
      <c r="K1998" s="1"/>
      <c r="L1998" s="1"/>
    </row>
    <row r="1999" spans="7:12" x14ac:dyDescent="0.25">
      <c r="G1999" s="1"/>
      <c r="H1999" s="4"/>
      <c r="I1999" s="1"/>
      <c r="K1999" s="1"/>
      <c r="L1999" s="1"/>
    </row>
    <row r="2000" spans="7:12" x14ac:dyDescent="0.25">
      <c r="G2000" s="1"/>
      <c r="H2000" s="4"/>
      <c r="I2000" s="1"/>
      <c r="K2000" s="1"/>
      <c r="L2000" s="1"/>
    </row>
    <row r="2001" spans="7:12" x14ac:dyDescent="0.25">
      <c r="G2001" s="1"/>
      <c r="H2001" s="4"/>
      <c r="I2001" s="1"/>
      <c r="K2001" s="1"/>
      <c r="L2001" s="1"/>
    </row>
    <row r="2002" spans="7:12" x14ac:dyDescent="0.25">
      <c r="G2002" s="1"/>
      <c r="H2002" s="4"/>
      <c r="I2002" s="1"/>
      <c r="K2002" s="1"/>
      <c r="L2002" s="1"/>
    </row>
    <row r="2003" spans="7:12" x14ac:dyDescent="0.25">
      <c r="G2003" s="1"/>
      <c r="H2003" s="4"/>
      <c r="I2003" s="1"/>
      <c r="K2003" s="1"/>
      <c r="L2003" s="1"/>
    </row>
    <row r="2004" spans="7:12" x14ac:dyDescent="0.25">
      <c r="G2004" s="1"/>
      <c r="H2004" s="4"/>
      <c r="I2004" s="1"/>
      <c r="K2004" s="1"/>
      <c r="L2004" s="1"/>
    </row>
    <row r="2005" spans="7:12" x14ac:dyDescent="0.25">
      <c r="G2005" s="1"/>
      <c r="H2005" s="4"/>
      <c r="I2005" s="1"/>
      <c r="K2005" s="1"/>
      <c r="L2005" s="1"/>
    </row>
    <row r="2006" spans="7:12" x14ac:dyDescent="0.25">
      <c r="G2006" s="1"/>
      <c r="H2006" s="4"/>
      <c r="I2006" s="1"/>
      <c r="K2006" s="1"/>
      <c r="L2006" s="1"/>
    </row>
    <row r="2007" spans="7:12" x14ac:dyDescent="0.25">
      <c r="G2007" s="1"/>
      <c r="H2007" s="4"/>
      <c r="I2007" s="1"/>
      <c r="K2007" s="1"/>
      <c r="L2007" s="1"/>
    </row>
    <row r="2008" spans="7:12" x14ac:dyDescent="0.25">
      <c r="G2008" s="1"/>
      <c r="H2008" s="4"/>
      <c r="I2008" s="1"/>
      <c r="K2008" s="1"/>
      <c r="L2008" s="1"/>
    </row>
    <row r="2009" spans="7:12" x14ac:dyDescent="0.25">
      <c r="G2009" s="1"/>
      <c r="H2009" s="4"/>
      <c r="I2009" s="1"/>
      <c r="K2009" s="1"/>
      <c r="L2009" s="1"/>
    </row>
    <row r="2010" spans="7:12" x14ac:dyDescent="0.25">
      <c r="G2010" s="1"/>
      <c r="H2010" s="4"/>
      <c r="I2010" s="1"/>
      <c r="K2010" s="1"/>
      <c r="L2010" s="1"/>
    </row>
    <row r="2011" spans="7:12" x14ac:dyDescent="0.25">
      <c r="G2011" s="1"/>
      <c r="H2011" s="4"/>
      <c r="I2011" s="1"/>
      <c r="K2011" s="1"/>
      <c r="L2011" s="1"/>
    </row>
    <row r="2012" spans="7:12" x14ac:dyDescent="0.25">
      <c r="G2012" s="1"/>
      <c r="H2012" s="4"/>
      <c r="I2012" s="1"/>
      <c r="K2012" s="1"/>
      <c r="L2012" s="1"/>
    </row>
    <row r="2013" spans="7:12" x14ac:dyDescent="0.25">
      <c r="G2013" s="1"/>
      <c r="H2013" s="4"/>
      <c r="I2013" s="1"/>
      <c r="K2013" s="1"/>
      <c r="L2013" s="1"/>
    </row>
    <row r="2014" spans="7:12" x14ac:dyDescent="0.25">
      <c r="G2014" s="1"/>
      <c r="H2014" s="4"/>
      <c r="I2014" s="1"/>
      <c r="K2014" s="1"/>
      <c r="L2014" s="1"/>
    </row>
    <row r="2015" spans="7:12" x14ac:dyDescent="0.25">
      <c r="G2015" s="1"/>
      <c r="H2015" s="4"/>
      <c r="I2015" s="1"/>
      <c r="K2015" s="1"/>
      <c r="L2015" s="1"/>
    </row>
    <row r="2016" spans="7:12" x14ac:dyDescent="0.25">
      <c r="G2016" s="1"/>
      <c r="H2016" s="4"/>
      <c r="I2016" s="1"/>
      <c r="K2016" s="1"/>
      <c r="L2016" s="1"/>
    </row>
    <row r="2017" spans="7:12" x14ac:dyDescent="0.25">
      <c r="G2017" s="1"/>
      <c r="H2017" s="4"/>
      <c r="I2017" s="1"/>
      <c r="K2017" s="1"/>
      <c r="L2017" s="1"/>
    </row>
    <row r="2018" spans="7:12" x14ac:dyDescent="0.25">
      <c r="G2018" s="1"/>
      <c r="H2018" s="4"/>
      <c r="I2018" s="1"/>
      <c r="K2018" s="1"/>
      <c r="L2018" s="1"/>
    </row>
    <row r="2019" spans="7:12" x14ac:dyDescent="0.25">
      <c r="G2019" s="1"/>
      <c r="H2019" s="4"/>
      <c r="I2019" s="1"/>
      <c r="K2019" s="1"/>
      <c r="L2019" s="1"/>
    </row>
    <row r="2020" spans="7:12" x14ac:dyDescent="0.25">
      <c r="G2020" s="1"/>
      <c r="H2020" s="4"/>
      <c r="I2020" s="1"/>
      <c r="K2020" s="1"/>
      <c r="L2020" s="1"/>
    </row>
    <row r="2021" spans="7:12" x14ac:dyDescent="0.25">
      <c r="G2021" s="1"/>
      <c r="H2021" s="4"/>
      <c r="I2021" s="1"/>
      <c r="K2021" s="1"/>
      <c r="L2021" s="1"/>
    </row>
    <row r="2022" spans="7:12" x14ac:dyDescent="0.25">
      <c r="G2022" s="1"/>
      <c r="H2022" s="4"/>
      <c r="I2022" s="1"/>
      <c r="K2022" s="1"/>
      <c r="L2022" s="1"/>
    </row>
    <row r="2023" spans="7:12" x14ac:dyDescent="0.25">
      <c r="G2023" s="1"/>
      <c r="H2023" s="4"/>
      <c r="I2023" s="1"/>
      <c r="K2023" s="1"/>
      <c r="L2023" s="1"/>
    </row>
    <row r="2024" spans="7:12" x14ac:dyDescent="0.25">
      <c r="G2024" s="1"/>
      <c r="H2024" s="4"/>
      <c r="I2024" s="1"/>
      <c r="K2024" s="1"/>
      <c r="L2024" s="1"/>
    </row>
    <row r="2025" spans="7:12" x14ac:dyDescent="0.25">
      <c r="G2025" s="1"/>
      <c r="H2025" s="4"/>
      <c r="I2025" s="1"/>
      <c r="K2025" s="1"/>
      <c r="L2025" s="1"/>
    </row>
    <row r="2026" spans="7:12" x14ac:dyDescent="0.25">
      <c r="G2026" s="1"/>
      <c r="H2026" s="4"/>
      <c r="I2026" s="1"/>
      <c r="K2026" s="1"/>
      <c r="L2026" s="1"/>
    </row>
    <row r="2027" spans="7:12" x14ac:dyDescent="0.25">
      <c r="G2027" s="1"/>
      <c r="H2027" s="4"/>
      <c r="I2027" s="1"/>
      <c r="K2027" s="1"/>
      <c r="L2027" s="1"/>
    </row>
    <row r="2028" spans="7:12" x14ac:dyDescent="0.25">
      <c r="G2028" s="1"/>
      <c r="H2028" s="4"/>
      <c r="I2028" s="1"/>
      <c r="K2028" s="1"/>
      <c r="L2028" s="1"/>
    </row>
    <row r="2029" spans="7:12" x14ac:dyDescent="0.25">
      <c r="G2029" s="1"/>
      <c r="H2029" s="4"/>
      <c r="I2029" s="1"/>
      <c r="K2029" s="1"/>
      <c r="L2029" s="1"/>
    </row>
    <row r="2030" spans="7:12" x14ac:dyDescent="0.25">
      <c r="G2030" s="1"/>
      <c r="H2030" s="4"/>
      <c r="I2030" s="1"/>
      <c r="K2030" s="1"/>
      <c r="L2030" s="1"/>
    </row>
    <row r="2031" spans="7:12" x14ac:dyDescent="0.25">
      <c r="G2031" s="1"/>
      <c r="H2031" s="4"/>
      <c r="I2031" s="1"/>
      <c r="K2031" s="1"/>
      <c r="L2031" s="1"/>
    </row>
    <row r="2032" spans="7:12" x14ac:dyDescent="0.25">
      <c r="G2032" s="1"/>
      <c r="H2032" s="4"/>
      <c r="I2032" s="1"/>
      <c r="K2032" s="1"/>
      <c r="L2032" s="1"/>
    </row>
    <row r="2033" spans="7:12" x14ac:dyDescent="0.25">
      <c r="G2033" s="1"/>
      <c r="H2033" s="4"/>
      <c r="I2033" s="1"/>
      <c r="K2033" s="1"/>
      <c r="L2033" s="1"/>
    </row>
    <row r="2034" spans="7:12" x14ac:dyDescent="0.25">
      <c r="G2034" s="1"/>
      <c r="H2034" s="4"/>
      <c r="I2034" s="1"/>
      <c r="K2034" s="1"/>
      <c r="L2034" s="1"/>
    </row>
    <row r="2035" spans="7:12" x14ac:dyDescent="0.25">
      <c r="G2035" s="1"/>
      <c r="H2035" s="4"/>
      <c r="I2035" s="1"/>
      <c r="K2035" s="1"/>
      <c r="L2035" s="1"/>
    </row>
    <row r="2036" spans="7:12" x14ac:dyDescent="0.25">
      <c r="G2036" s="1"/>
      <c r="H2036" s="4"/>
      <c r="I2036" s="1"/>
      <c r="K2036" s="1"/>
      <c r="L2036" s="1"/>
    </row>
    <row r="2037" spans="7:12" x14ac:dyDescent="0.25">
      <c r="G2037" s="1"/>
      <c r="H2037" s="4"/>
      <c r="I2037" s="1"/>
      <c r="K2037" s="1"/>
      <c r="L2037" s="1"/>
    </row>
    <row r="2038" spans="7:12" x14ac:dyDescent="0.25">
      <c r="G2038" s="1"/>
      <c r="H2038" s="4"/>
      <c r="I2038" s="1"/>
      <c r="K2038" s="1"/>
      <c r="L2038" s="1"/>
    </row>
    <row r="2039" spans="7:12" x14ac:dyDescent="0.25">
      <c r="G2039" s="1"/>
      <c r="H2039" s="4"/>
      <c r="I2039" s="1"/>
      <c r="K2039" s="1"/>
      <c r="L2039" s="1"/>
    </row>
    <row r="2040" spans="7:12" x14ac:dyDescent="0.25">
      <c r="G2040" s="1"/>
      <c r="H2040" s="4"/>
      <c r="I2040" s="1"/>
      <c r="K2040" s="1"/>
      <c r="L2040" s="1"/>
    </row>
    <row r="2041" spans="7:12" x14ac:dyDescent="0.25">
      <c r="G2041" s="1"/>
      <c r="H2041" s="4"/>
      <c r="I2041" s="1"/>
      <c r="K2041" s="1"/>
      <c r="L2041" s="1"/>
    </row>
    <row r="2042" spans="7:12" x14ac:dyDescent="0.25">
      <c r="G2042" s="1"/>
      <c r="H2042" s="4"/>
      <c r="I2042" s="1"/>
      <c r="K2042" s="1"/>
      <c r="L2042" s="1"/>
    </row>
    <row r="2043" spans="7:12" x14ac:dyDescent="0.25">
      <c r="G2043" s="1"/>
      <c r="H2043" s="4"/>
      <c r="I2043" s="1"/>
      <c r="K2043" s="1"/>
      <c r="L2043" s="1"/>
    </row>
    <row r="2044" spans="7:12" x14ac:dyDescent="0.25">
      <c r="G2044" s="1"/>
      <c r="H2044" s="4"/>
      <c r="I2044" s="1"/>
      <c r="K2044" s="1"/>
      <c r="L2044" s="1"/>
    </row>
    <row r="2045" spans="7:12" x14ac:dyDescent="0.25">
      <c r="G2045" s="1"/>
      <c r="H2045" s="4"/>
      <c r="I2045" s="1"/>
      <c r="K2045" s="1"/>
      <c r="L2045" s="1"/>
    </row>
    <row r="2046" spans="7:12" x14ac:dyDescent="0.25">
      <c r="G2046" s="1"/>
      <c r="H2046" s="4"/>
      <c r="I2046" s="1"/>
      <c r="K2046" s="1"/>
      <c r="L2046" s="1"/>
    </row>
    <row r="2047" spans="7:12" x14ac:dyDescent="0.25">
      <c r="G2047" s="1"/>
      <c r="H2047" s="4"/>
      <c r="I2047" s="1"/>
      <c r="K2047" s="1"/>
      <c r="L2047" s="1"/>
    </row>
    <row r="2048" spans="7:12" x14ac:dyDescent="0.25">
      <c r="G2048" s="1"/>
      <c r="H2048" s="4"/>
      <c r="I2048" s="1"/>
      <c r="K2048" s="1"/>
      <c r="L2048" s="1"/>
    </row>
    <row r="2049" spans="7:12" x14ac:dyDescent="0.25">
      <c r="G2049" s="1"/>
      <c r="H2049" s="4"/>
      <c r="I2049" s="1"/>
      <c r="K2049" s="1"/>
      <c r="L2049" s="1"/>
    </row>
    <row r="2050" spans="7:12" x14ac:dyDescent="0.25">
      <c r="G2050" s="1"/>
      <c r="H2050" s="4"/>
      <c r="I2050" s="1"/>
      <c r="K2050" s="1"/>
      <c r="L2050" s="1"/>
    </row>
    <row r="2051" spans="7:12" x14ac:dyDescent="0.25">
      <c r="G2051" s="1"/>
      <c r="H2051" s="4"/>
      <c r="I2051" s="1"/>
      <c r="K2051" s="1"/>
      <c r="L2051" s="1"/>
    </row>
    <row r="2052" spans="7:12" x14ac:dyDescent="0.25">
      <c r="G2052" s="1"/>
      <c r="H2052" s="4"/>
      <c r="I2052" s="1"/>
      <c r="K2052" s="1"/>
      <c r="L2052" s="1"/>
    </row>
    <row r="2053" spans="7:12" x14ac:dyDescent="0.25">
      <c r="G2053" s="1"/>
      <c r="H2053" s="4"/>
      <c r="I2053" s="1"/>
      <c r="K2053" s="1"/>
      <c r="L2053" s="1"/>
    </row>
    <row r="2054" spans="7:12" x14ac:dyDescent="0.25">
      <c r="G2054" s="1"/>
      <c r="H2054" s="4"/>
      <c r="I2054" s="1"/>
      <c r="K2054" s="1"/>
      <c r="L2054" s="1"/>
    </row>
    <row r="2055" spans="7:12" x14ac:dyDescent="0.25">
      <c r="G2055" s="1"/>
      <c r="H2055" s="4"/>
      <c r="I2055" s="1"/>
      <c r="K2055" s="1"/>
      <c r="L2055" s="1"/>
    </row>
    <row r="2056" spans="7:12" x14ac:dyDescent="0.25">
      <c r="G2056" s="1"/>
      <c r="H2056" s="4"/>
      <c r="I2056" s="1"/>
      <c r="K2056" s="1"/>
      <c r="L2056" s="1"/>
    </row>
    <row r="2057" spans="7:12" x14ac:dyDescent="0.25">
      <c r="G2057" s="1"/>
      <c r="H2057" s="4"/>
      <c r="I2057" s="1"/>
      <c r="K2057" s="1"/>
      <c r="L2057" s="1"/>
    </row>
    <row r="2058" spans="7:12" x14ac:dyDescent="0.25">
      <c r="G2058" s="1"/>
      <c r="H2058" s="4"/>
      <c r="I2058" s="1"/>
      <c r="K2058" s="1"/>
      <c r="L2058" s="1"/>
    </row>
    <row r="2059" spans="7:12" x14ac:dyDescent="0.25">
      <c r="G2059" s="1"/>
      <c r="H2059" s="4"/>
      <c r="I2059" s="1"/>
      <c r="K2059" s="1"/>
      <c r="L2059" s="1"/>
    </row>
    <row r="2060" spans="7:12" x14ac:dyDescent="0.25">
      <c r="G2060" s="1"/>
      <c r="H2060" s="4"/>
      <c r="I2060" s="1"/>
      <c r="K2060" s="1"/>
      <c r="L2060" s="1"/>
    </row>
    <row r="2061" spans="7:12" x14ac:dyDescent="0.25">
      <c r="G2061" s="1"/>
      <c r="H2061" s="4"/>
      <c r="I2061" s="1"/>
      <c r="K2061" s="1"/>
      <c r="L2061" s="1"/>
    </row>
    <row r="2062" spans="7:12" x14ac:dyDescent="0.25">
      <c r="G2062" s="1"/>
      <c r="H2062" s="4"/>
      <c r="I2062" s="1"/>
      <c r="K2062" s="1"/>
      <c r="L2062" s="1"/>
    </row>
    <row r="2063" spans="7:12" x14ac:dyDescent="0.25">
      <c r="G2063" s="1"/>
      <c r="H2063" s="4"/>
      <c r="I2063" s="1"/>
      <c r="K2063" s="1"/>
      <c r="L2063" s="1"/>
    </row>
    <row r="2064" spans="7:12" x14ac:dyDescent="0.25">
      <c r="G2064" s="1"/>
      <c r="H2064" s="4"/>
      <c r="I2064" s="1"/>
      <c r="K2064" s="1"/>
      <c r="L2064" s="1"/>
    </row>
    <row r="2065" spans="7:12" x14ac:dyDescent="0.25">
      <c r="G2065" s="1"/>
      <c r="H2065" s="4"/>
      <c r="I2065" s="1"/>
      <c r="K2065" s="1"/>
      <c r="L2065" s="1"/>
    </row>
    <row r="2066" spans="7:12" x14ac:dyDescent="0.25">
      <c r="G2066" s="1"/>
      <c r="H2066" s="4"/>
      <c r="I2066" s="1"/>
      <c r="K2066" s="1"/>
      <c r="L2066" s="1"/>
    </row>
    <row r="2067" spans="7:12" x14ac:dyDescent="0.25">
      <c r="G2067" s="1"/>
      <c r="H2067" s="4"/>
      <c r="I2067" s="1"/>
      <c r="K2067" s="1"/>
      <c r="L2067" s="1"/>
    </row>
    <row r="2068" spans="7:12" x14ac:dyDescent="0.25">
      <c r="G2068" s="1"/>
      <c r="H2068" s="4"/>
      <c r="I2068" s="1"/>
      <c r="K2068" s="1"/>
      <c r="L2068" s="1"/>
    </row>
    <row r="2069" spans="7:12" x14ac:dyDescent="0.25">
      <c r="G2069" s="1"/>
      <c r="H2069" s="4"/>
      <c r="I2069" s="1"/>
      <c r="K2069" s="1"/>
      <c r="L2069" s="1"/>
    </row>
    <row r="2070" spans="7:12" x14ac:dyDescent="0.25">
      <c r="G2070" s="1"/>
      <c r="H2070" s="4"/>
      <c r="I2070" s="1"/>
      <c r="K2070" s="1"/>
      <c r="L2070" s="1"/>
    </row>
    <row r="2071" spans="7:12" x14ac:dyDescent="0.25">
      <c r="G2071" s="1"/>
      <c r="H2071" s="4"/>
      <c r="I2071" s="1"/>
      <c r="K2071" s="1"/>
      <c r="L2071" s="1"/>
    </row>
    <row r="2072" spans="7:12" x14ac:dyDescent="0.25">
      <c r="G2072" s="1"/>
      <c r="H2072" s="4"/>
      <c r="I2072" s="1"/>
      <c r="K2072" s="1"/>
      <c r="L2072" s="1"/>
    </row>
    <row r="2073" spans="7:12" x14ac:dyDescent="0.25">
      <c r="G2073" s="1"/>
      <c r="H2073" s="4"/>
      <c r="I2073" s="1"/>
      <c r="K2073" s="1"/>
      <c r="L2073" s="1"/>
    </row>
    <row r="2074" spans="7:12" x14ac:dyDescent="0.25">
      <c r="G2074" s="1"/>
      <c r="H2074" s="4"/>
      <c r="I2074" s="1"/>
      <c r="K2074" s="1"/>
      <c r="L2074" s="1"/>
    </row>
    <row r="2075" spans="7:12" x14ac:dyDescent="0.25">
      <c r="G2075" s="1"/>
      <c r="H2075" s="4"/>
      <c r="I2075" s="1"/>
      <c r="K2075" s="1"/>
      <c r="L2075" s="1"/>
    </row>
    <row r="2076" spans="7:12" x14ac:dyDescent="0.25">
      <c r="G2076" s="1"/>
      <c r="H2076" s="4"/>
      <c r="I2076" s="1"/>
      <c r="K2076" s="1"/>
      <c r="L2076" s="1"/>
    </row>
    <row r="2077" spans="7:12" x14ac:dyDescent="0.25">
      <c r="G2077" s="1"/>
      <c r="H2077" s="4"/>
      <c r="I2077" s="1"/>
      <c r="K2077" s="1"/>
      <c r="L2077" s="1"/>
    </row>
    <row r="2078" spans="7:12" x14ac:dyDescent="0.25">
      <c r="G2078" s="1"/>
      <c r="H2078" s="4"/>
      <c r="I2078" s="1"/>
      <c r="K2078" s="1"/>
      <c r="L2078" s="1"/>
    </row>
    <row r="2079" spans="7:12" x14ac:dyDescent="0.25">
      <c r="G2079" s="1"/>
      <c r="H2079" s="4"/>
      <c r="I2079" s="1"/>
      <c r="K2079" s="1"/>
      <c r="L2079" s="1"/>
    </row>
    <row r="2080" spans="7:12" x14ac:dyDescent="0.25">
      <c r="G2080" s="1"/>
      <c r="H2080" s="4"/>
      <c r="I2080" s="1"/>
      <c r="K2080" s="1"/>
      <c r="L2080" s="1"/>
    </row>
    <row r="2081" spans="7:12" x14ac:dyDescent="0.25">
      <c r="G2081" s="1"/>
      <c r="H2081" s="4"/>
      <c r="I2081" s="1"/>
      <c r="K2081" s="1"/>
      <c r="L2081" s="1"/>
    </row>
    <row r="2082" spans="7:12" x14ac:dyDescent="0.25">
      <c r="G2082" s="1"/>
      <c r="H2082" s="4"/>
      <c r="I2082" s="1"/>
      <c r="K2082" s="1"/>
      <c r="L2082" s="1"/>
    </row>
    <row r="2083" spans="7:12" x14ac:dyDescent="0.25">
      <c r="G2083" s="1"/>
      <c r="H2083" s="4"/>
      <c r="I2083" s="1"/>
      <c r="K2083" s="1"/>
      <c r="L2083" s="1"/>
    </row>
    <row r="2084" spans="7:12" x14ac:dyDescent="0.25">
      <c r="G2084" s="1"/>
      <c r="H2084" s="4"/>
      <c r="I2084" s="1"/>
      <c r="K2084" s="1"/>
      <c r="L2084" s="1"/>
    </row>
    <row r="2085" spans="7:12" x14ac:dyDescent="0.25">
      <c r="G2085" s="1"/>
      <c r="H2085" s="4"/>
      <c r="I2085" s="1"/>
      <c r="K2085" s="1"/>
      <c r="L2085" s="1"/>
    </row>
    <row r="2086" spans="7:12" x14ac:dyDescent="0.25">
      <c r="G2086" s="1"/>
      <c r="H2086" s="4"/>
      <c r="I2086" s="1"/>
      <c r="K2086" s="1"/>
      <c r="L2086" s="1"/>
    </row>
    <row r="2087" spans="7:12" x14ac:dyDescent="0.25">
      <c r="G2087" s="1"/>
      <c r="H2087" s="4"/>
      <c r="I2087" s="1"/>
      <c r="K2087" s="1"/>
      <c r="L2087" s="1"/>
    </row>
    <row r="2088" spans="7:12" x14ac:dyDescent="0.25">
      <c r="G2088" s="1"/>
      <c r="H2088" s="4"/>
      <c r="I2088" s="1"/>
      <c r="K2088" s="1"/>
      <c r="L2088" s="1"/>
    </row>
    <row r="2089" spans="7:12" x14ac:dyDescent="0.25">
      <c r="G2089" s="1"/>
      <c r="H2089" s="4"/>
      <c r="I2089" s="1"/>
      <c r="K2089" s="1"/>
      <c r="L2089" s="1"/>
    </row>
    <row r="2090" spans="7:12" x14ac:dyDescent="0.25">
      <c r="G2090" s="1"/>
      <c r="H2090" s="4"/>
      <c r="I2090" s="1"/>
      <c r="K2090" s="1"/>
      <c r="L2090" s="1"/>
    </row>
    <row r="2091" spans="7:12" x14ac:dyDescent="0.25">
      <c r="G2091" s="1"/>
      <c r="H2091" s="4"/>
      <c r="I2091" s="1"/>
      <c r="K2091" s="1"/>
      <c r="L2091" s="1"/>
    </row>
    <row r="2092" spans="7:12" x14ac:dyDescent="0.25">
      <c r="G2092" s="1"/>
      <c r="H2092" s="4"/>
      <c r="I2092" s="1"/>
      <c r="K2092" s="1"/>
      <c r="L2092" s="1"/>
    </row>
    <row r="2093" spans="7:12" x14ac:dyDescent="0.25">
      <c r="G2093" s="1"/>
      <c r="H2093" s="4"/>
      <c r="I2093" s="1"/>
      <c r="K2093" s="1"/>
      <c r="L2093" s="1"/>
    </row>
    <row r="2094" spans="7:12" x14ac:dyDescent="0.25">
      <c r="G2094" s="1"/>
      <c r="H2094" s="4"/>
      <c r="I2094" s="1"/>
      <c r="K2094" s="1"/>
      <c r="L2094" s="1"/>
    </row>
    <row r="2095" spans="7:12" x14ac:dyDescent="0.25">
      <c r="G2095" s="1"/>
      <c r="H2095" s="4"/>
      <c r="I2095" s="1"/>
      <c r="K2095" s="1"/>
      <c r="L2095" s="1"/>
    </row>
    <row r="2096" spans="7:12" x14ac:dyDescent="0.25">
      <c r="G2096" s="1"/>
      <c r="H2096" s="4"/>
      <c r="I2096" s="1"/>
      <c r="K2096" s="1"/>
      <c r="L2096" s="1"/>
    </row>
    <row r="2097" spans="7:12" x14ac:dyDescent="0.25">
      <c r="G2097" s="1"/>
      <c r="H2097" s="4"/>
      <c r="I2097" s="1"/>
      <c r="K2097" s="1"/>
      <c r="L2097" s="1"/>
    </row>
    <row r="2098" spans="7:12" x14ac:dyDescent="0.25">
      <c r="G2098" s="1"/>
      <c r="H2098" s="4"/>
      <c r="I2098" s="1"/>
      <c r="K2098" s="1"/>
      <c r="L2098" s="1"/>
    </row>
    <row r="2099" spans="7:12" x14ac:dyDescent="0.25">
      <c r="G2099" s="1"/>
      <c r="H2099" s="4"/>
      <c r="I2099" s="1"/>
      <c r="K2099" s="1"/>
      <c r="L2099" s="1"/>
    </row>
    <row r="2100" spans="7:12" x14ac:dyDescent="0.25">
      <c r="G2100" s="1"/>
      <c r="H2100" s="4"/>
      <c r="I2100" s="1"/>
      <c r="K2100" s="1"/>
      <c r="L2100" s="1"/>
    </row>
    <row r="2101" spans="7:12" x14ac:dyDescent="0.25">
      <c r="G2101" s="1"/>
      <c r="H2101" s="4"/>
      <c r="I2101" s="1"/>
      <c r="K2101" s="1"/>
      <c r="L2101" s="1"/>
    </row>
    <row r="2102" spans="7:12" x14ac:dyDescent="0.25">
      <c r="G2102" s="1"/>
      <c r="H2102" s="4"/>
      <c r="I2102" s="1"/>
      <c r="K2102" s="1"/>
      <c r="L2102" s="1"/>
    </row>
    <row r="2103" spans="7:12" x14ac:dyDescent="0.25">
      <c r="G2103" s="1"/>
      <c r="H2103" s="4"/>
      <c r="I2103" s="1"/>
      <c r="K2103" s="1"/>
      <c r="L2103" s="1"/>
    </row>
    <row r="2104" spans="7:12" x14ac:dyDescent="0.25">
      <c r="G2104" s="1"/>
      <c r="H2104" s="4"/>
      <c r="I2104" s="1"/>
      <c r="K2104" s="1"/>
      <c r="L2104" s="1"/>
    </row>
    <row r="2105" spans="7:12" x14ac:dyDescent="0.25">
      <c r="G2105" s="1"/>
      <c r="H2105" s="4"/>
      <c r="I2105" s="1"/>
      <c r="K2105" s="1"/>
      <c r="L2105" s="1"/>
    </row>
    <row r="2106" spans="7:12" x14ac:dyDescent="0.25">
      <c r="G2106" s="1"/>
      <c r="H2106" s="4"/>
      <c r="I2106" s="1"/>
      <c r="K2106" s="1"/>
      <c r="L2106" s="1"/>
    </row>
    <row r="2107" spans="7:12" x14ac:dyDescent="0.25">
      <c r="G2107" s="1"/>
      <c r="H2107" s="4"/>
      <c r="I2107" s="1"/>
      <c r="K2107" s="1"/>
      <c r="L2107" s="1"/>
    </row>
    <row r="2108" spans="7:12" x14ac:dyDescent="0.25">
      <c r="G2108" s="1"/>
      <c r="H2108" s="4"/>
      <c r="I2108" s="1"/>
      <c r="K2108" s="1"/>
      <c r="L2108" s="1"/>
    </row>
    <row r="2109" spans="7:12" x14ac:dyDescent="0.25">
      <c r="G2109" s="1"/>
      <c r="H2109" s="4"/>
      <c r="I2109" s="1"/>
      <c r="K2109" s="1"/>
      <c r="L2109" s="1"/>
    </row>
    <row r="2110" spans="7:12" x14ac:dyDescent="0.25">
      <c r="G2110" s="1"/>
      <c r="H2110" s="4"/>
      <c r="I2110" s="1"/>
      <c r="K2110" s="1"/>
      <c r="L2110" s="1"/>
    </row>
    <row r="2111" spans="7:12" x14ac:dyDescent="0.25">
      <c r="G2111" s="1"/>
      <c r="H2111" s="4"/>
      <c r="I2111" s="1"/>
      <c r="K2111" s="1"/>
      <c r="L2111" s="1"/>
    </row>
    <row r="2112" spans="7:12" x14ac:dyDescent="0.25">
      <c r="G2112" s="1"/>
      <c r="H2112" s="4"/>
      <c r="I2112" s="1"/>
      <c r="K2112" s="1"/>
      <c r="L2112" s="1"/>
    </row>
    <row r="2113" spans="7:12" x14ac:dyDescent="0.25">
      <c r="G2113" s="1"/>
      <c r="H2113" s="4"/>
      <c r="I2113" s="1"/>
      <c r="K2113" s="1"/>
      <c r="L2113" s="1"/>
    </row>
    <row r="2114" spans="7:12" x14ac:dyDescent="0.25">
      <c r="G2114" s="1"/>
      <c r="H2114" s="4"/>
      <c r="I2114" s="1"/>
      <c r="K2114" s="1"/>
      <c r="L2114" s="1"/>
    </row>
    <row r="2115" spans="7:12" x14ac:dyDescent="0.25">
      <c r="G2115" s="1"/>
      <c r="H2115" s="4"/>
      <c r="I2115" s="1"/>
      <c r="K2115" s="1"/>
      <c r="L2115" s="1"/>
    </row>
    <row r="2116" spans="7:12" x14ac:dyDescent="0.25">
      <c r="G2116" s="1"/>
      <c r="H2116" s="4"/>
      <c r="I2116" s="1"/>
      <c r="K2116" s="1"/>
      <c r="L2116" s="1"/>
    </row>
    <row r="2117" spans="7:12" x14ac:dyDescent="0.25">
      <c r="G2117" s="1"/>
      <c r="H2117" s="4"/>
      <c r="I2117" s="1"/>
      <c r="K2117" s="1"/>
      <c r="L2117" s="1"/>
    </row>
    <row r="2118" spans="7:12" x14ac:dyDescent="0.25">
      <c r="G2118" s="1"/>
      <c r="H2118" s="4"/>
      <c r="I2118" s="1"/>
      <c r="K2118" s="1"/>
      <c r="L2118" s="1"/>
    </row>
    <row r="2119" spans="7:12" x14ac:dyDescent="0.25">
      <c r="G2119" s="1"/>
      <c r="H2119" s="4"/>
      <c r="I2119" s="1"/>
      <c r="K2119" s="1"/>
      <c r="L2119" s="1"/>
    </row>
    <row r="2120" spans="7:12" x14ac:dyDescent="0.25">
      <c r="G2120" s="1"/>
      <c r="H2120" s="4"/>
      <c r="I2120" s="1"/>
      <c r="K2120" s="1"/>
      <c r="L2120" s="1"/>
    </row>
    <row r="2121" spans="7:12" x14ac:dyDescent="0.25">
      <c r="G2121" s="1"/>
      <c r="H2121" s="4"/>
      <c r="I2121" s="1"/>
      <c r="K2121" s="1"/>
      <c r="L2121" s="1"/>
    </row>
    <row r="2122" spans="7:12" x14ac:dyDescent="0.25">
      <c r="G2122" s="1"/>
      <c r="H2122" s="4"/>
      <c r="I2122" s="1"/>
      <c r="K2122" s="1"/>
      <c r="L2122" s="1"/>
    </row>
    <row r="2123" spans="7:12" x14ac:dyDescent="0.25">
      <c r="G2123" s="1"/>
      <c r="H2123" s="4"/>
      <c r="I2123" s="1"/>
      <c r="K2123" s="1"/>
      <c r="L2123" s="1"/>
    </row>
    <row r="2124" spans="7:12" x14ac:dyDescent="0.25">
      <c r="G2124" s="1"/>
      <c r="H2124" s="4"/>
      <c r="I2124" s="1"/>
      <c r="K2124" s="1"/>
      <c r="L2124" s="1"/>
    </row>
    <row r="2125" spans="7:12" x14ac:dyDescent="0.25">
      <c r="G2125" s="1"/>
      <c r="H2125" s="4"/>
      <c r="I2125" s="1"/>
      <c r="K2125" s="1"/>
      <c r="L2125" s="1"/>
    </row>
    <row r="2126" spans="7:12" x14ac:dyDescent="0.25">
      <c r="G2126" s="1"/>
      <c r="H2126" s="4"/>
      <c r="I2126" s="1"/>
      <c r="K2126" s="1"/>
      <c r="L2126" s="1"/>
    </row>
    <row r="2127" spans="7:12" x14ac:dyDescent="0.25">
      <c r="G2127" s="1"/>
      <c r="H2127" s="4"/>
      <c r="I2127" s="1"/>
      <c r="K2127" s="1"/>
      <c r="L2127" s="1"/>
    </row>
    <row r="2128" spans="7:12" x14ac:dyDescent="0.25">
      <c r="G2128" s="1"/>
      <c r="H2128" s="4"/>
      <c r="I2128" s="1"/>
      <c r="K2128" s="1"/>
      <c r="L2128" s="1"/>
    </row>
    <row r="2129" spans="7:12" x14ac:dyDescent="0.25">
      <c r="G2129" s="1"/>
      <c r="H2129" s="4"/>
      <c r="I2129" s="1"/>
      <c r="K2129" s="1"/>
      <c r="L2129" s="1"/>
    </row>
    <row r="2130" spans="7:12" x14ac:dyDescent="0.25">
      <c r="G2130" s="1"/>
      <c r="H2130" s="4"/>
      <c r="I2130" s="1"/>
      <c r="K2130" s="1"/>
      <c r="L2130" s="1"/>
    </row>
    <row r="2131" spans="7:12" x14ac:dyDescent="0.25">
      <c r="G2131" s="1"/>
      <c r="H2131" s="4"/>
      <c r="I2131" s="1"/>
      <c r="K2131" s="1"/>
      <c r="L2131" s="1"/>
    </row>
    <row r="2132" spans="7:12" x14ac:dyDescent="0.25">
      <c r="G2132" s="1"/>
      <c r="H2132" s="4"/>
      <c r="I2132" s="1"/>
      <c r="K2132" s="1"/>
      <c r="L2132" s="1"/>
    </row>
    <row r="2133" spans="7:12" x14ac:dyDescent="0.25">
      <c r="G2133" s="1"/>
      <c r="H2133" s="4"/>
      <c r="I2133" s="1"/>
      <c r="K2133" s="1"/>
      <c r="L2133" s="1"/>
    </row>
    <row r="2134" spans="7:12" x14ac:dyDescent="0.25">
      <c r="G2134" s="1"/>
      <c r="H2134" s="4"/>
      <c r="I2134" s="1"/>
      <c r="K2134" s="1"/>
      <c r="L2134" s="1"/>
    </row>
    <row r="2135" spans="7:12" x14ac:dyDescent="0.25">
      <c r="G2135" s="1"/>
      <c r="H2135" s="4"/>
      <c r="I2135" s="1"/>
      <c r="K2135" s="1"/>
      <c r="L2135" s="1"/>
    </row>
    <row r="2136" spans="7:12" x14ac:dyDescent="0.25">
      <c r="G2136" s="1"/>
      <c r="H2136" s="4"/>
      <c r="I2136" s="1"/>
      <c r="K2136" s="1"/>
      <c r="L2136" s="1"/>
    </row>
    <row r="2137" spans="7:12" x14ac:dyDescent="0.25">
      <c r="G2137" s="1"/>
      <c r="H2137" s="4"/>
      <c r="I2137" s="1"/>
      <c r="K2137" s="1"/>
      <c r="L2137" s="1"/>
    </row>
    <row r="2138" spans="7:12" x14ac:dyDescent="0.25">
      <c r="G2138" s="1"/>
      <c r="H2138" s="4"/>
      <c r="I2138" s="1"/>
      <c r="K2138" s="1"/>
      <c r="L2138" s="1"/>
    </row>
    <row r="2139" spans="7:12" x14ac:dyDescent="0.25">
      <c r="G2139" s="1"/>
      <c r="H2139" s="4"/>
      <c r="I2139" s="1"/>
      <c r="K2139" s="1"/>
      <c r="L2139" s="1"/>
    </row>
    <row r="2140" spans="7:12" x14ac:dyDescent="0.25">
      <c r="G2140" s="1"/>
      <c r="H2140" s="4"/>
      <c r="I2140" s="1"/>
      <c r="K2140" s="1"/>
      <c r="L2140" s="1"/>
    </row>
    <row r="2141" spans="7:12" x14ac:dyDescent="0.25">
      <c r="G2141" s="1"/>
      <c r="H2141" s="4"/>
      <c r="I2141" s="1"/>
      <c r="K2141" s="1"/>
      <c r="L2141" s="1"/>
    </row>
    <row r="2142" spans="7:12" x14ac:dyDescent="0.25">
      <c r="G2142" s="1"/>
      <c r="H2142" s="4"/>
      <c r="I2142" s="1"/>
      <c r="K2142" s="1"/>
      <c r="L2142" s="1"/>
    </row>
    <row r="2143" spans="7:12" x14ac:dyDescent="0.25">
      <c r="G2143" s="1"/>
      <c r="H2143" s="4"/>
      <c r="I2143" s="1"/>
      <c r="K2143" s="1"/>
      <c r="L2143" s="1"/>
    </row>
    <row r="2144" spans="7:12" x14ac:dyDescent="0.25">
      <c r="G2144" s="1"/>
      <c r="H2144" s="4"/>
      <c r="I2144" s="1"/>
      <c r="K2144" s="1"/>
      <c r="L2144" s="1"/>
    </row>
    <row r="2145" spans="7:12" x14ac:dyDescent="0.25">
      <c r="G2145" s="1"/>
      <c r="H2145" s="4"/>
      <c r="I2145" s="1"/>
      <c r="K2145" s="1"/>
      <c r="L2145" s="1"/>
    </row>
    <row r="2146" spans="7:12" x14ac:dyDescent="0.25">
      <c r="G2146" s="1"/>
      <c r="H2146" s="4"/>
      <c r="I2146" s="1"/>
      <c r="K2146" s="1"/>
      <c r="L2146" s="1"/>
    </row>
    <row r="2147" spans="7:12" x14ac:dyDescent="0.25">
      <c r="G2147" s="1"/>
      <c r="H2147" s="4"/>
      <c r="I2147" s="1"/>
      <c r="K2147" s="1"/>
      <c r="L2147" s="1"/>
    </row>
    <row r="2148" spans="7:12" x14ac:dyDescent="0.25">
      <c r="G2148" s="1"/>
      <c r="H2148" s="4"/>
      <c r="I2148" s="1"/>
      <c r="K2148" s="1"/>
      <c r="L2148" s="1"/>
    </row>
    <row r="2149" spans="7:12" x14ac:dyDescent="0.25">
      <c r="G2149" s="1"/>
      <c r="H2149" s="4"/>
      <c r="I2149" s="1"/>
      <c r="K2149" s="1"/>
      <c r="L2149" s="1"/>
    </row>
    <row r="2150" spans="7:12" x14ac:dyDescent="0.25">
      <c r="G2150" s="1"/>
      <c r="H2150" s="4"/>
      <c r="I2150" s="1"/>
      <c r="K2150" s="1"/>
      <c r="L2150" s="1"/>
    </row>
    <row r="2151" spans="7:12" x14ac:dyDescent="0.25">
      <c r="G2151" s="1"/>
      <c r="H2151" s="4"/>
      <c r="I2151" s="1"/>
      <c r="K2151" s="1"/>
      <c r="L2151" s="1"/>
    </row>
    <row r="2152" spans="7:12" x14ac:dyDescent="0.25">
      <c r="G2152" s="1"/>
      <c r="H2152" s="4"/>
      <c r="I2152" s="1"/>
      <c r="K2152" s="1"/>
      <c r="L2152" s="1"/>
    </row>
    <row r="2153" spans="7:12" x14ac:dyDescent="0.25">
      <c r="G2153" s="1"/>
      <c r="H2153" s="4"/>
      <c r="I2153" s="1"/>
      <c r="K2153" s="1"/>
      <c r="L2153" s="1"/>
    </row>
    <row r="2154" spans="7:12" x14ac:dyDescent="0.25">
      <c r="G2154" s="1"/>
      <c r="H2154" s="4"/>
      <c r="I2154" s="1"/>
      <c r="K2154" s="1"/>
      <c r="L2154" s="1"/>
    </row>
    <row r="2155" spans="7:12" x14ac:dyDescent="0.25">
      <c r="G2155" s="1"/>
      <c r="H2155" s="4"/>
      <c r="I2155" s="1"/>
      <c r="K2155" s="1"/>
      <c r="L2155" s="1"/>
    </row>
    <row r="2156" spans="7:12" x14ac:dyDescent="0.25">
      <c r="G2156" s="1"/>
      <c r="H2156" s="4"/>
      <c r="I2156" s="1"/>
      <c r="K2156" s="1"/>
      <c r="L2156" s="1"/>
    </row>
    <row r="2157" spans="7:12" x14ac:dyDescent="0.25">
      <c r="G2157" s="1"/>
      <c r="H2157" s="4"/>
      <c r="I2157" s="1"/>
      <c r="K2157" s="1"/>
      <c r="L2157" s="1"/>
    </row>
    <row r="2158" spans="7:12" x14ac:dyDescent="0.25">
      <c r="G2158" s="1"/>
      <c r="H2158" s="4"/>
      <c r="I2158" s="1"/>
      <c r="K2158" s="1"/>
      <c r="L2158" s="1"/>
    </row>
    <row r="2159" spans="7:12" x14ac:dyDescent="0.25">
      <c r="G2159" s="1"/>
      <c r="H2159" s="4"/>
      <c r="I2159" s="1"/>
      <c r="K2159" s="1"/>
      <c r="L2159" s="1"/>
    </row>
    <row r="2160" spans="7:12" x14ac:dyDescent="0.25">
      <c r="G2160" s="1"/>
      <c r="H2160" s="4"/>
      <c r="I2160" s="1"/>
      <c r="K2160" s="1"/>
      <c r="L2160" s="1"/>
    </row>
    <row r="2161" spans="7:12" x14ac:dyDescent="0.25">
      <c r="G2161" s="1"/>
      <c r="H2161" s="4"/>
      <c r="I2161" s="1"/>
      <c r="K2161" s="1"/>
      <c r="L2161" s="1"/>
    </row>
    <row r="2162" spans="7:12" x14ac:dyDescent="0.25">
      <c r="G2162" s="1"/>
      <c r="H2162" s="4"/>
      <c r="I2162" s="1"/>
      <c r="K2162" s="1"/>
      <c r="L2162" s="1"/>
    </row>
    <row r="2163" spans="7:12" x14ac:dyDescent="0.25">
      <c r="G2163" s="1"/>
      <c r="H2163" s="4"/>
      <c r="I2163" s="1"/>
      <c r="K2163" s="1"/>
      <c r="L2163" s="1"/>
    </row>
    <row r="2164" spans="7:12" x14ac:dyDescent="0.25">
      <c r="G2164" s="1"/>
      <c r="H2164" s="4"/>
      <c r="I2164" s="1"/>
      <c r="K2164" s="1"/>
      <c r="L2164" s="1"/>
    </row>
    <row r="2165" spans="7:12" x14ac:dyDescent="0.25">
      <c r="G2165" s="1"/>
      <c r="H2165" s="4"/>
      <c r="I2165" s="1"/>
      <c r="K2165" s="1"/>
      <c r="L2165" s="1"/>
    </row>
    <row r="2166" spans="7:12" x14ac:dyDescent="0.25">
      <c r="G2166" s="1"/>
      <c r="H2166" s="4"/>
      <c r="I2166" s="1"/>
      <c r="K2166" s="1"/>
      <c r="L2166" s="1"/>
    </row>
    <row r="2167" spans="7:12" x14ac:dyDescent="0.25">
      <c r="G2167" s="1"/>
      <c r="H2167" s="4"/>
      <c r="I2167" s="1"/>
      <c r="K2167" s="1"/>
      <c r="L2167" s="1"/>
    </row>
    <row r="2168" spans="7:12" x14ac:dyDescent="0.25">
      <c r="G2168" s="1"/>
      <c r="H2168" s="4"/>
      <c r="I2168" s="1"/>
      <c r="K2168" s="1"/>
      <c r="L2168" s="1"/>
    </row>
    <row r="2169" spans="7:12" x14ac:dyDescent="0.25">
      <c r="G2169" s="1"/>
      <c r="H2169" s="4"/>
      <c r="I2169" s="1"/>
      <c r="K2169" s="1"/>
      <c r="L2169" s="1"/>
    </row>
    <row r="2170" spans="7:12" x14ac:dyDescent="0.25">
      <c r="G2170" s="1"/>
      <c r="H2170" s="4"/>
      <c r="I2170" s="1"/>
      <c r="K2170" s="1"/>
      <c r="L2170" s="1"/>
    </row>
    <row r="2171" spans="7:12" x14ac:dyDescent="0.25">
      <c r="G2171" s="1"/>
      <c r="H2171" s="4"/>
      <c r="I2171" s="1"/>
      <c r="K2171" s="1"/>
      <c r="L2171" s="1"/>
    </row>
    <row r="2172" spans="7:12" x14ac:dyDescent="0.25">
      <c r="G2172" s="1"/>
      <c r="H2172" s="4"/>
      <c r="I2172" s="1"/>
      <c r="K2172" s="1"/>
      <c r="L2172" s="1"/>
    </row>
    <row r="2173" spans="7:12" x14ac:dyDescent="0.25">
      <c r="G2173" s="1"/>
      <c r="H2173" s="4"/>
      <c r="I2173" s="1"/>
      <c r="K2173" s="1"/>
      <c r="L2173" s="1"/>
    </row>
    <row r="2174" spans="7:12" x14ac:dyDescent="0.25">
      <c r="G2174" s="1"/>
      <c r="H2174" s="4"/>
      <c r="I2174" s="1"/>
      <c r="K2174" s="1"/>
      <c r="L2174" s="1"/>
    </row>
    <row r="2175" spans="7:12" x14ac:dyDescent="0.25">
      <c r="G2175" s="1"/>
      <c r="H2175" s="4"/>
      <c r="I2175" s="1"/>
      <c r="K2175" s="1"/>
      <c r="L2175" s="1"/>
    </row>
    <row r="2176" spans="7:12" x14ac:dyDescent="0.25">
      <c r="G2176" s="1"/>
      <c r="H2176" s="4"/>
      <c r="I2176" s="1"/>
      <c r="K2176" s="1"/>
      <c r="L2176" s="1"/>
    </row>
    <row r="2177" spans="7:12" x14ac:dyDescent="0.25">
      <c r="G2177" s="1"/>
      <c r="H2177" s="4"/>
      <c r="I2177" s="1"/>
      <c r="K2177" s="1"/>
      <c r="L2177" s="1"/>
    </row>
    <row r="2178" spans="7:12" x14ac:dyDescent="0.25">
      <c r="G2178" s="1"/>
      <c r="H2178" s="4"/>
      <c r="I2178" s="1"/>
      <c r="K2178" s="1"/>
      <c r="L2178" s="1"/>
    </row>
    <row r="2179" spans="7:12" x14ac:dyDescent="0.25">
      <c r="G2179" s="1"/>
      <c r="H2179" s="4"/>
      <c r="I2179" s="1"/>
      <c r="K2179" s="1"/>
      <c r="L2179" s="1"/>
    </row>
    <row r="2180" spans="7:12" x14ac:dyDescent="0.25">
      <c r="G2180" s="1"/>
      <c r="H2180" s="4"/>
      <c r="I2180" s="1"/>
      <c r="K2180" s="1"/>
      <c r="L2180" s="1"/>
    </row>
    <row r="2181" spans="7:12" x14ac:dyDescent="0.25">
      <c r="G2181" s="1"/>
      <c r="H2181" s="4"/>
      <c r="I2181" s="1"/>
      <c r="K2181" s="1"/>
      <c r="L2181" s="1"/>
    </row>
    <row r="2182" spans="7:12" x14ac:dyDescent="0.25">
      <c r="G2182" s="1"/>
      <c r="H2182" s="4"/>
      <c r="I2182" s="1"/>
      <c r="K2182" s="1"/>
      <c r="L2182" s="1"/>
    </row>
    <row r="2183" spans="7:12" x14ac:dyDescent="0.25">
      <c r="G2183" s="1"/>
      <c r="H2183" s="4"/>
      <c r="I2183" s="1"/>
      <c r="K2183" s="1"/>
      <c r="L2183" s="1"/>
    </row>
    <row r="2184" spans="7:12" x14ac:dyDescent="0.25">
      <c r="G2184" s="1"/>
      <c r="H2184" s="4"/>
      <c r="I2184" s="1"/>
      <c r="K2184" s="1"/>
      <c r="L2184" s="1"/>
    </row>
    <row r="2185" spans="7:12" x14ac:dyDescent="0.25">
      <c r="G2185" s="1"/>
      <c r="H2185" s="4"/>
      <c r="I2185" s="1"/>
      <c r="K2185" s="1"/>
      <c r="L2185" s="1"/>
    </row>
    <row r="2186" spans="7:12" x14ac:dyDescent="0.25">
      <c r="G2186" s="1"/>
      <c r="H2186" s="4"/>
      <c r="I2186" s="1"/>
      <c r="K2186" s="1"/>
      <c r="L2186" s="1"/>
    </row>
    <row r="2187" spans="7:12" x14ac:dyDescent="0.25">
      <c r="G2187" s="1"/>
      <c r="H2187" s="4"/>
      <c r="I2187" s="1"/>
      <c r="K2187" s="1"/>
      <c r="L2187" s="1"/>
    </row>
    <row r="2188" spans="7:12" x14ac:dyDescent="0.25">
      <c r="G2188" s="1"/>
      <c r="H2188" s="4"/>
      <c r="I2188" s="1"/>
      <c r="K2188" s="1"/>
      <c r="L2188" s="1"/>
    </row>
    <row r="2189" spans="7:12" x14ac:dyDescent="0.25">
      <c r="G2189" s="1"/>
      <c r="H2189" s="4"/>
      <c r="I2189" s="1"/>
      <c r="K2189" s="1"/>
      <c r="L2189" s="1"/>
    </row>
    <row r="2190" spans="7:12" x14ac:dyDescent="0.25">
      <c r="G2190" s="1"/>
      <c r="H2190" s="4"/>
      <c r="I2190" s="1"/>
      <c r="K2190" s="1"/>
      <c r="L2190" s="1"/>
    </row>
    <row r="2191" spans="7:12" x14ac:dyDescent="0.25">
      <c r="G2191" s="1"/>
      <c r="H2191" s="4"/>
      <c r="I2191" s="1"/>
      <c r="K2191" s="1"/>
      <c r="L2191" s="1"/>
    </row>
    <row r="2192" spans="7:12" x14ac:dyDescent="0.25">
      <c r="G2192" s="1"/>
      <c r="H2192" s="4"/>
      <c r="I2192" s="1"/>
      <c r="K2192" s="1"/>
      <c r="L2192" s="1"/>
    </row>
    <row r="2193" spans="7:12" x14ac:dyDescent="0.25">
      <c r="G2193" s="1"/>
      <c r="H2193" s="4"/>
      <c r="I2193" s="1"/>
      <c r="K2193" s="1"/>
      <c r="L2193" s="1"/>
    </row>
    <row r="2194" spans="7:12" x14ac:dyDescent="0.25">
      <c r="G2194" s="1"/>
      <c r="H2194" s="4"/>
      <c r="I2194" s="1"/>
      <c r="K2194" s="1"/>
      <c r="L2194" s="1"/>
    </row>
    <row r="2195" spans="7:12" x14ac:dyDescent="0.25">
      <c r="G2195" s="1"/>
      <c r="H2195" s="4"/>
      <c r="I2195" s="1"/>
      <c r="K2195" s="1"/>
      <c r="L2195" s="1"/>
    </row>
    <row r="2196" spans="7:12" x14ac:dyDescent="0.25">
      <c r="G2196" s="1"/>
      <c r="H2196" s="4"/>
      <c r="I2196" s="1"/>
      <c r="K2196" s="1"/>
      <c r="L2196" s="1"/>
    </row>
    <row r="2197" spans="7:12" x14ac:dyDescent="0.25">
      <c r="G2197" s="1"/>
      <c r="H2197" s="4"/>
      <c r="I2197" s="1"/>
      <c r="K2197" s="1"/>
      <c r="L2197" s="1"/>
    </row>
    <row r="2198" spans="7:12" x14ac:dyDescent="0.25">
      <c r="G2198" s="1"/>
      <c r="H2198" s="4"/>
      <c r="I2198" s="1"/>
      <c r="K2198" s="1"/>
      <c r="L2198" s="1"/>
    </row>
    <row r="2199" spans="7:12" x14ac:dyDescent="0.25">
      <c r="G2199" s="1"/>
      <c r="H2199" s="4"/>
      <c r="I2199" s="1"/>
      <c r="K2199" s="1"/>
      <c r="L2199" s="1"/>
    </row>
    <row r="2200" spans="7:12" x14ac:dyDescent="0.25">
      <c r="G2200" s="1"/>
      <c r="H2200" s="4"/>
      <c r="I2200" s="1"/>
      <c r="K2200" s="1"/>
      <c r="L2200" s="1"/>
    </row>
    <row r="2201" spans="7:12" x14ac:dyDescent="0.25">
      <c r="G2201" s="1"/>
      <c r="H2201" s="4"/>
      <c r="I2201" s="1"/>
      <c r="K2201" s="1"/>
      <c r="L2201" s="1"/>
    </row>
    <row r="2202" spans="7:12" x14ac:dyDescent="0.25">
      <c r="G2202" s="1"/>
      <c r="H2202" s="4"/>
      <c r="I2202" s="1"/>
      <c r="K2202" s="1"/>
      <c r="L2202" s="1"/>
    </row>
    <row r="2203" spans="7:12" x14ac:dyDescent="0.25">
      <c r="G2203" s="1"/>
      <c r="H2203" s="4"/>
      <c r="I2203" s="1"/>
      <c r="K2203" s="1"/>
      <c r="L2203" s="1"/>
    </row>
    <row r="2204" spans="7:12" x14ac:dyDescent="0.25">
      <c r="G2204" s="1"/>
      <c r="H2204" s="4"/>
      <c r="I2204" s="1"/>
      <c r="K2204" s="1"/>
      <c r="L2204" s="1"/>
    </row>
    <row r="2205" spans="7:12" x14ac:dyDescent="0.25">
      <c r="G2205" s="1"/>
      <c r="H2205" s="4"/>
      <c r="I2205" s="1"/>
      <c r="K2205" s="1"/>
      <c r="L2205" s="1"/>
    </row>
    <row r="2206" spans="7:12" x14ac:dyDescent="0.25">
      <c r="G2206" s="1"/>
      <c r="H2206" s="4"/>
      <c r="I2206" s="1"/>
      <c r="K2206" s="1"/>
      <c r="L2206" s="1"/>
    </row>
    <row r="2207" spans="7:12" x14ac:dyDescent="0.25">
      <c r="G2207" s="1"/>
      <c r="H2207" s="4"/>
      <c r="I2207" s="1"/>
      <c r="K2207" s="1"/>
      <c r="L2207" s="1"/>
    </row>
    <row r="2208" spans="7:12" x14ac:dyDescent="0.25">
      <c r="G2208" s="1"/>
      <c r="H2208" s="4"/>
      <c r="I2208" s="1"/>
      <c r="K2208" s="1"/>
      <c r="L2208" s="1"/>
    </row>
    <row r="2209" spans="7:12" x14ac:dyDescent="0.25">
      <c r="G2209" s="1"/>
      <c r="H2209" s="4"/>
      <c r="I2209" s="1"/>
      <c r="K2209" s="1"/>
      <c r="L2209" s="1"/>
    </row>
    <row r="2210" spans="7:12" x14ac:dyDescent="0.25">
      <c r="G2210" s="1"/>
      <c r="H2210" s="4"/>
      <c r="I2210" s="1"/>
      <c r="K2210" s="1"/>
      <c r="L2210" s="1"/>
    </row>
    <row r="2211" spans="7:12" x14ac:dyDescent="0.25">
      <c r="G2211" s="1"/>
      <c r="H2211" s="4"/>
      <c r="I2211" s="1"/>
      <c r="K2211" s="1"/>
      <c r="L2211" s="1"/>
    </row>
    <row r="2212" spans="7:12" x14ac:dyDescent="0.25">
      <c r="G2212" s="1"/>
      <c r="H2212" s="4"/>
      <c r="I2212" s="1"/>
      <c r="K2212" s="1"/>
      <c r="L2212" s="1"/>
    </row>
    <row r="2213" spans="7:12" x14ac:dyDescent="0.25">
      <c r="G2213" s="1"/>
      <c r="H2213" s="4"/>
      <c r="I2213" s="1"/>
      <c r="K2213" s="1"/>
      <c r="L2213" s="1"/>
    </row>
    <row r="2214" spans="7:12" x14ac:dyDescent="0.25">
      <c r="G2214" s="1"/>
      <c r="H2214" s="4"/>
      <c r="I2214" s="1"/>
      <c r="K2214" s="1"/>
      <c r="L2214" s="1"/>
    </row>
    <row r="2215" spans="7:12" x14ac:dyDescent="0.25">
      <c r="G2215" s="1"/>
      <c r="H2215" s="4"/>
      <c r="I2215" s="1"/>
      <c r="K2215" s="1"/>
      <c r="L2215" s="1"/>
    </row>
    <row r="2216" spans="7:12" x14ac:dyDescent="0.25">
      <c r="G2216" s="1"/>
      <c r="H2216" s="4"/>
      <c r="I2216" s="1"/>
      <c r="K2216" s="1"/>
      <c r="L2216" s="1"/>
    </row>
    <row r="2217" spans="7:12" x14ac:dyDescent="0.25">
      <c r="G2217" s="1"/>
      <c r="H2217" s="4"/>
      <c r="I2217" s="1"/>
      <c r="K2217" s="1"/>
      <c r="L2217" s="1"/>
    </row>
    <row r="2218" spans="7:12" x14ac:dyDescent="0.25">
      <c r="G2218" s="1"/>
      <c r="H2218" s="4"/>
      <c r="I2218" s="1"/>
      <c r="K2218" s="1"/>
      <c r="L2218" s="1"/>
    </row>
    <row r="2219" spans="7:12" x14ac:dyDescent="0.25">
      <c r="G2219" s="1"/>
      <c r="H2219" s="4"/>
      <c r="I2219" s="1"/>
      <c r="K2219" s="1"/>
      <c r="L2219" s="1"/>
    </row>
    <row r="2220" spans="7:12" x14ac:dyDescent="0.25">
      <c r="G2220" s="1"/>
      <c r="H2220" s="4"/>
      <c r="I2220" s="1"/>
      <c r="K2220" s="1"/>
      <c r="L2220" s="1"/>
    </row>
    <row r="2221" spans="7:12" x14ac:dyDescent="0.25">
      <c r="G2221" s="1"/>
      <c r="H2221" s="4"/>
      <c r="I2221" s="1"/>
      <c r="K2221" s="1"/>
      <c r="L2221" s="1"/>
    </row>
    <row r="2222" spans="7:12" x14ac:dyDescent="0.25">
      <c r="G2222" s="1"/>
      <c r="H2222" s="4"/>
      <c r="I2222" s="1"/>
      <c r="K2222" s="1"/>
      <c r="L2222" s="1"/>
    </row>
    <row r="2223" spans="7:12" x14ac:dyDescent="0.25">
      <c r="G2223" s="1"/>
      <c r="H2223" s="4"/>
      <c r="I2223" s="1"/>
      <c r="K2223" s="1"/>
      <c r="L2223" s="1"/>
    </row>
    <row r="2224" spans="7:12" x14ac:dyDescent="0.25">
      <c r="G2224" s="1"/>
      <c r="H2224" s="4"/>
      <c r="I2224" s="1"/>
      <c r="K2224" s="1"/>
      <c r="L2224" s="1"/>
    </row>
    <row r="2225" spans="7:12" x14ac:dyDescent="0.25">
      <c r="G2225" s="1"/>
      <c r="H2225" s="4"/>
      <c r="I2225" s="1"/>
      <c r="K2225" s="1"/>
      <c r="L2225" s="1"/>
    </row>
    <row r="2226" spans="7:12" x14ac:dyDescent="0.25">
      <c r="G2226" s="1"/>
      <c r="H2226" s="4"/>
      <c r="I2226" s="1"/>
      <c r="K2226" s="1"/>
      <c r="L2226" s="1"/>
    </row>
    <row r="2227" spans="7:12" x14ac:dyDescent="0.25">
      <c r="G2227" s="1"/>
      <c r="H2227" s="4"/>
      <c r="I2227" s="1"/>
      <c r="K2227" s="1"/>
      <c r="L2227" s="1"/>
    </row>
    <row r="2228" spans="7:12" x14ac:dyDescent="0.25">
      <c r="G2228" s="1"/>
      <c r="H2228" s="4"/>
      <c r="I2228" s="1"/>
      <c r="K2228" s="1"/>
      <c r="L2228" s="1"/>
    </row>
    <row r="2229" spans="7:12" x14ac:dyDescent="0.25">
      <c r="G2229" s="1"/>
      <c r="H2229" s="4"/>
      <c r="I2229" s="1"/>
      <c r="K2229" s="1"/>
      <c r="L2229" s="1"/>
    </row>
    <row r="2230" spans="7:12" x14ac:dyDescent="0.25">
      <c r="G2230" s="1"/>
      <c r="H2230" s="4"/>
      <c r="I2230" s="1"/>
      <c r="K2230" s="1"/>
      <c r="L2230" s="1"/>
    </row>
    <row r="2231" spans="7:12" x14ac:dyDescent="0.25">
      <c r="G2231" s="1"/>
      <c r="H2231" s="4"/>
      <c r="I2231" s="1"/>
      <c r="K2231" s="1"/>
      <c r="L2231" s="1"/>
    </row>
    <row r="2232" spans="7:12" x14ac:dyDescent="0.25">
      <c r="G2232" s="1"/>
      <c r="H2232" s="4"/>
      <c r="I2232" s="1"/>
      <c r="K2232" s="1"/>
      <c r="L2232" s="1"/>
    </row>
    <row r="2233" spans="7:12" x14ac:dyDescent="0.25">
      <c r="G2233" s="1"/>
      <c r="H2233" s="4"/>
      <c r="I2233" s="1"/>
      <c r="K2233" s="1"/>
      <c r="L2233" s="1"/>
    </row>
    <row r="2234" spans="7:12" x14ac:dyDescent="0.25">
      <c r="G2234" s="1"/>
      <c r="H2234" s="4"/>
      <c r="I2234" s="1"/>
      <c r="K2234" s="1"/>
      <c r="L2234" s="1"/>
    </row>
    <row r="2235" spans="7:12" x14ac:dyDescent="0.25">
      <c r="G2235" s="1"/>
      <c r="H2235" s="4"/>
      <c r="I2235" s="1"/>
      <c r="K2235" s="1"/>
      <c r="L2235" s="1"/>
    </row>
    <row r="2236" spans="7:12" x14ac:dyDescent="0.25">
      <c r="G2236" s="1"/>
      <c r="H2236" s="4"/>
      <c r="I2236" s="1"/>
      <c r="K2236" s="1"/>
      <c r="L2236" s="1"/>
    </row>
    <row r="2237" spans="7:12" x14ac:dyDescent="0.25">
      <c r="G2237" s="1"/>
      <c r="H2237" s="4"/>
      <c r="I2237" s="1"/>
      <c r="K2237" s="1"/>
      <c r="L2237" s="1"/>
    </row>
    <row r="2238" spans="7:12" x14ac:dyDescent="0.25">
      <c r="G2238" s="1"/>
      <c r="H2238" s="4"/>
      <c r="I2238" s="1"/>
      <c r="K2238" s="1"/>
      <c r="L2238" s="1"/>
    </row>
    <row r="2239" spans="7:12" x14ac:dyDescent="0.25">
      <c r="G2239" s="1"/>
      <c r="H2239" s="4"/>
      <c r="I2239" s="1"/>
      <c r="K2239" s="1"/>
      <c r="L2239" s="1"/>
    </row>
    <row r="2240" spans="7:12" x14ac:dyDescent="0.25">
      <c r="G2240" s="1"/>
      <c r="H2240" s="4"/>
      <c r="I2240" s="1"/>
      <c r="K2240" s="1"/>
      <c r="L2240" s="1"/>
    </row>
    <row r="2241" spans="7:12" x14ac:dyDescent="0.25">
      <c r="G2241" s="1"/>
      <c r="H2241" s="4"/>
      <c r="I2241" s="1"/>
      <c r="K2241" s="1"/>
      <c r="L2241" s="1"/>
    </row>
    <row r="2242" spans="7:12" x14ac:dyDescent="0.25">
      <c r="G2242" s="1"/>
      <c r="H2242" s="4"/>
      <c r="I2242" s="1"/>
      <c r="K2242" s="1"/>
      <c r="L2242" s="1"/>
    </row>
    <row r="2243" spans="7:12" x14ac:dyDescent="0.25">
      <c r="G2243" s="1"/>
      <c r="H2243" s="4"/>
      <c r="I2243" s="1"/>
      <c r="K2243" s="1"/>
      <c r="L2243" s="1"/>
    </row>
    <row r="2244" spans="7:12" x14ac:dyDescent="0.25">
      <c r="G2244" s="1"/>
      <c r="H2244" s="4"/>
      <c r="I2244" s="1"/>
      <c r="K2244" s="1"/>
      <c r="L2244" s="1"/>
    </row>
    <row r="2245" spans="7:12" x14ac:dyDescent="0.25">
      <c r="G2245" s="1"/>
      <c r="H2245" s="4"/>
      <c r="I2245" s="1"/>
      <c r="K2245" s="1"/>
      <c r="L2245" s="1"/>
    </row>
    <row r="2246" spans="7:12" x14ac:dyDescent="0.25">
      <c r="G2246" s="1"/>
      <c r="H2246" s="4"/>
      <c r="I2246" s="1"/>
      <c r="K2246" s="1"/>
      <c r="L2246" s="1"/>
    </row>
    <row r="2247" spans="7:12" x14ac:dyDescent="0.25">
      <c r="G2247" s="1"/>
      <c r="H2247" s="4"/>
      <c r="I2247" s="1"/>
      <c r="K2247" s="1"/>
      <c r="L2247" s="1"/>
    </row>
    <row r="2248" spans="7:12" x14ac:dyDescent="0.25">
      <c r="G2248" s="1"/>
      <c r="H2248" s="4"/>
      <c r="I2248" s="1"/>
      <c r="K2248" s="1"/>
      <c r="L2248" s="1"/>
    </row>
    <row r="2249" spans="7:12" x14ac:dyDescent="0.25">
      <c r="G2249" s="1"/>
      <c r="H2249" s="4"/>
      <c r="I2249" s="1"/>
      <c r="K2249" s="1"/>
      <c r="L2249" s="1"/>
    </row>
    <row r="2250" spans="7:12" x14ac:dyDescent="0.25">
      <c r="G2250" s="1"/>
      <c r="H2250" s="4"/>
      <c r="I2250" s="1"/>
      <c r="K2250" s="1"/>
      <c r="L2250" s="1"/>
    </row>
    <row r="2251" spans="7:12" x14ac:dyDescent="0.25">
      <c r="G2251" s="1"/>
      <c r="H2251" s="4"/>
      <c r="I2251" s="1"/>
      <c r="K2251" s="1"/>
      <c r="L2251" s="1"/>
    </row>
    <row r="2252" spans="7:12" x14ac:dyDescent="0.25">
      <c r="G2252" s="1"/>
      <c r="H2252" s="4"/>
      <c r="I2252" s="1"/>
      <c r="K2252" s="1"/>
      <c r="L2252" s="1"/>
    </row>
    <row r="2253" spans="7:12" x14ac:dyDescent="0.25">
      <c r="G2253" s="1"/>
      <c r="H2253" s="4"/>
      <c r="I2253" s="1"/>
      <c r="K2253" s="1"/>
      <c r="L2253" s="1"/>
    </row>
    <row r="2254" spans="7:12" x14ac:dyDescent="0.25">
      <c r="G2254" s="1"/>
      <c r="H2254" s="4"/>
      <c r="I2254" s="1"/>
      <c r="K2254" s="1"/>
      <c r="L2254" s="1"/>
    </row>
    <row r="2255" spans="7:12" x14ac:dyDescent="0.25">
      <c r="G2255" s="1"/>
      <c r="H2255" s="4"/>
      <c r="I2255" s="1"/>
      <c r="K2255" s="1"/>
      <c r="L2255" s="1"/>
    </row>
    <row r="2256" spans="7:12" x14ac:dyDescent="0.25">
      <c r="G2256" s="1"/>
      <c r="H2256" s="4"/>
      <c r="I2256" s="1"/>
      <c r="K2256" s="1"/>
      <c r="L2256" s="1"/>
    </row>
    <row r="2257" spans="7:12" x14ac:dyDescent="0.25">
      <c r="G2257" s="1"/>
      <c r="H2257" s="4"/>
      <c r="I2257" s="1"/>
      <c r="K2257" s="1"/>
      <c r="L2257" s="1"/>
    </row>
    <row r="2258" spans="7:12" x14ac:dyDescent="0.25">
      <c r="G2258" s="1"/>
      <c r="H2258" s="4"/>
      <c r="I2258" s="1"/>
      <c r="K2258" s="1"/>
      <c r="L2258" s="1"/>
    </row>
    <row r="2259" spans="7:12" x14ac:dyDescent="0.25">
      <c r="G2259" s="1"/>
      <c r="H2259" s="4"/>
      <c r="I2259" s="1"/>
      <c r="K2259" s="1"/>
      <c r="L2259" s="1"/>
    </row>
    <row r="2260" spans="7:12" x14ac:dyDescent="0.25">
      <c r="G2260" s="1"/>
      <c r="H2260" s="4"/>
      <c r="I2260" s="1"/>
      <c r="K2260" s="1"/>
      <c r="L2260" s="1"/>
    </row>
    <row r="2261" spans="7:12" x14ac:dyDescent="0.25">
      <c r="G2261" s="1"/>
      <c r="H2261" s="4"/>
      <c r="I2261" s="1"/>
      <c r="K2261" s="1"/>
      <c r="L2261" s="1"/>
    </row>
    <row r="2262" spans="7:12" x14ac:dyDescent="0.25">
      <c r="G2262" s="1"/>
      <c r="H2262" s="4"/>
      <c r="I2262" s="1"/>
      <c r="K2262" s="1"/>
      <c r="L2262" s="1"/>
    </row>
    <row r="2263" spans="7:12" x14ac:dyDescent="0.25">
      <c r="G2263" s="1"/>
      <c r="H2263" s="4"/>
      <c r="I2263" s="1"/>
      <c r="K2263" s="1"/>
      <c r="L2263" s="1"/>
    </row>
    <row r="2264" spans="7:12" x14ac:dyDescent="0.25">
      <c r="G2264" s="1"/>
      <c r="H2264" s="4"/>
      <c r="I2264" s="1"/>
      <c r="K2264" s="1"/>
      <c r="L2264" s="1"/>
    </row>
    <row r="2265" spans="7:12" x14ac:dyDescent="0.25">
      <c r="G2265" s="1"/>
      <c r="H2265" s="4"/>
      <c r="I2265" s="1"/>
      <c r="K2265" s="1"/>
      <c r="L2265" s="1"/>
    </row>
    <row r="2266" spans="7:12" x14ac:dyDescent="0.25">
      <c r="G2266" s="1"/>
      <c r="H2266" s="4"/>
      <c r="I2266" s="1"/>
      <c r="K2266" s="1"/>
      <c r="L2266" s="1"/>
    </row>
    <row r="2267" spans="7:12" x14ac:dyDescent="0.25">
      <c r="G2267" s="1"/>
      <c r="H2267" s="4"/>
      <c r="I2267" s="1"/>
      <c r="K2267" s="1"/>
      <c r="L2267" s="1"/>
    </row>
    <row r="2268" spans="7:12" x14ac:dyDescent="0.25">
      <c r="G2268" s="1"/>
      <c r="H2268" s="4"/>
      <c r="I2268" s="1"/>
      <c r="K2268" s="1"/>
      <c r="L2268" s="1"/>
    </row>
    <row r="2269" spans="7:12" x14ac:dyDescent="0.25">
      <c r="G2269" s="1"/>
      <c r="H2269" s="4"/>
      <c r="I2269" s="1"/>
      <c r="K2269" s="1"/>
      <c r="L2269" s="1"/>
    </row>
    <row r="2270" spans="7:12" x14ac:dyDescent="0.25">
      <c r="G2270" s="1"/>
      <c r="H2270" s="4"/>
      <c r="I2270" s="1"/>
      <c r="K2270" s="1"/>
      <c r="L2270" s="1"/>
    </row>
    <row r="2271" spans="7:12" x14ac:dyDescent="0.25">
      <c r="G2271" s="1"/>
      <c r="H2271" s="4"/>
      <c r="I2271" s="1"/>
      <c r="K2271" s="1"/>
      <c r="L2271" s="1"/>
    </row>
    <row r="2272" spans="7:12" x14ac:dyDescent="0.25">
      <c r="G2272" s="1"/>
      <c r="H2272" s="4"/>
      <c r="I2272" s="1"/>
      <c r="K2272" s="1"/>
      <c r="L2272" s="1"/>
    </row>
    <row r="2273" spans="7:12" x14ac:dyDescent="0.25">
      <c r="G2273" s="1"/>
      <c r="H2273" s="4"/>
      <c r="I2273" s="1"/>
      <c r="K2273" s="1"/>
      <c r="L2273" s="1"/>
    </row>
    <row r="2274" spans="7:12" x14ac:dyDescent="0.25">
      <c r="G2274" s="1"/>
      <c r="H2274" s="4"/>
      <c r="I2274" s="1"/>
      <c r="K2274" s="1"/>
      <c r="L2274" s="1"/>
    </row>
    <row r="2275" spans="7:12" x14ac:dyDescent="0.25">
      <c r="G2275" s="1"/>
      <c r="H2275" s="4"/>
      <c r="I2275" s="1"/>
      <c r="K2275" s="1"/>
      <c r="L2275" s="1"/>
    </row>
    <row r="2276" spans="7:12" x14ac:dyDescent="0.25">
      <c r="G2276" s="1"/>
      <c r="H2276" s="4"/>
      <c r="I2276" s="1"/>
      <c r="K2276" s="1"/>
      <c r="L2276" s="1"/>
    </row>
    <row r="2277" spans="7:12" x14ac:dyDescent="0.25">
      <c r="G2277" s="1"/>
      <c r="H2277" s="4"/>
      <c r="I2277" s="1"/>
      <c r="K2277" s="1"/>
      <c r="L2277" s="1"/>
    </row>
    <row r="2278" spans="7:12" x14ac:dyDescent="0.25">
      <c r="G2278" s="1"/>
      <c r="H2278" s="4"/>
      <c r="I2278" s="1"/>
      <c r="K2278" s="1"/>
      <c r="L2278" s="1"/>
    </row>
    <row r="2279" spans="7:12" x14ac:dyDescent="0.25">
      <c r="G2279" s="1"/>
      <c r="H2279" s="4"/>
      <c r="I2279" s="1"/>
      <c r="K2279" s="1"/>
      <c r="L2279" s="1"/>
    </row>
    <row r="2280" spans="7:12" x14ac:dyDescent="0.25">
      <c r="G2280" s="1"/>
      <c r="H2280" s="4"/>
      <c r="I2280" s="1"/>
      <c r="K2280" s="1"/>
      <c r="L2280" s="1"/>
    </row>
    <row r="2281" spans="7:12" x14ac:dyDescent="0.25">
      <c r="G2281" s="1"/>
      <c r="H2281" s="4"/>
      <c r="I2281" s="1"/>
      <c r="K2281" s="1"/>
      <c r="L2281" s="1"/>
    </row>
    <row r="2282" spans="7:12" x14ac:dyDescent="0.25">
      <c r="G2282" s="1"/>
      <c r="H2282" s="4"/>
      <c r="I2282" s="1"/>
      <c r="K2282" s="1"/>
      <c r="L2282" s="1"/>
    </row>
    <row r="2283" spans="7:12" x14ac:dyDescent="0.25">
      <c r="G2283" s="1"/>
      <c r="H2283" s="4"/>
      <c r="I2283" s="1"/>
      <c r="K2283" s="1"/>
      <c r="L2283" s="1"/>
    </row>
    <row r="2284" spans="7:12" x14ac:dyDescent="0.25">
      <c r="G2284" s="1"/>
      <c r="H2284" s="4"/>
      <c r="I2284" s="1"/>
      <c r="K2284" s="1"/>
      <c r="L2284" s="1"/>
    </row>
    <row r="2285" spans="7:12" x14ac:dyDescent="0.25">
      <c r="G2285" s="1"/>
      <c r="H2285" s="4"/>
      <c r="I2285" s="1"/>
      <c r="K2285" s="1"/>
      <c r="L2285" s="1"/>
    </row>
    <row r="2286" spans="7:12" x14ac:dyDescent="0.25">
      <c r="G2286" s="1"/>
      <c r="H2286" s="4"/>
      <c r="I2286" s="1"/>
      <c r="K2286" s="1"/>
      <c r="L2286" s="1"/>
    </row>
    <row r="2287" spans="7:12" x14ac:dyDescent="0.25">
      <c r="G2287" s="1"/>
      <c r="H2287" s="4"/>
      <c r="I2287" s="1"/>
      <c r="K2287" s="1"/>
      <c r="L2287" s="1"/>
    </row>
    <row r="2288" spans="7:12" x14ac:dyDescent="0.25">
      <c r="G2288" s="1"/>
      <c r="H2288" s="4"/>
      <c r="I2288" s="1"/>
      <c r="K2288" s="1"/>
      <c r="L2288" s="1"/>
    </row>
    <row r="2289" spans="7:12" x14ac:dyDescent="0.25">
      <c r="G2289" s="1"/>
      <c r="H2289" s="4"/>
      <c r="I2289" s="1"/>
      <c r="K2289" s="1"/>
      <c r="L2289" s="1"/>
    </row>
    <row r="2290" spans="7:12" x14ac:dyDescent="0.25">
      <c r="G2290" s="1"/>
      <c r="H2290" s="4"/>
      <c r="I2290" s="1"/>
      <c r="K2290" s="1"/>
      <c r="L2290" s="1"/>
    </row>
    <row r="2291" spans="7:12" x14ac:dyDescent="0.25">
      <c r="G2291" s="1"/>
      <c r="H2291" s="4"/>
      <c r="I2291" s="1"/>
      <c r="K2291" s="1"/>
      <c r="L2291" s="1"/>
    </row>
    <row r="2292" spans="7:12" x14ac:dyDescent="0.25">
      <c r="G2292" s="1"/>
      <c r="H2292" s="4"/>
      <c r="I2292" s="1"/>
      <c r="K2292" s="1"/>
      <c r="L2292" s="1"/>
    </row>
    <row r="2293" spans="7:12" x14ac:dyDescent="0.25">
      <c r="G2293" s="1"/>
      <c r="H2293" s="4"/>
      <c r="I2293" s="1"/>
      <c r="K2293" s="1"/>
      <c r="L2293" s="1"/>
    </row>
    <row r="2294" spans="7:12" x14ac:dyDescent="0.25">
      <c r="G2294" s="1"/>
      <c r="H2294" s="4"/>
      <c r="I2294" s="1"/>
      <c r="K2294" s="1"/>
      <c r="L2294" s="1"/>
    </row>
    <row r="2295" spans="7:12" x14ac:dyDescent="0.25">
      <c r="G2295" s="1"/>
      <c r="H2295" s="4"/>
      <c r="I2295" s="1"/>
      <c r="K2295" s="1"/>
      <c r="L2295" s="1"/>
    </row>
    <row r="2296" spans="7:12" x14ac:dyDescent="0.25">
      <c r="G2296" s="1"/>
      <c r="H2296" s="4"/>
      <c r="I2296" s="1"/>
      <c r="K2296" s="1"/>
      <c r="L2296" s="1"/>
    </row>
    <row r="2297" spans="7:12" x14ac:dyDescent="0.25">
      <c r="G2297" s="1"/>
      <c r="H2297" s="4"/>
      <c r="I2297" s="1"/>
      <c r="K2297" s="1"/>
      <c r="L2297" s="1"/>
    </row>
    <row r="2298" spans="7:12" x14ac:dyDescent="0.25">
      <c r="G2298" s="1"/>
      <c r="H2298" s="4"/>
      <c r="I2298" s="1"/>
      <c r="K2298" s="1"/>
      <c r="L2298" s="1"/>
    </row>
    <row r="2299" spans="7:12" x14ac:dyDescent="0.25">
      <c r="G2299" s="1"/>
      <c r="H2299" s="4"/>
      <c r="I2299" s="1"/>
      <c r="K2299" s="1"/>
      <c r="L2299" s="1"/>
    </row>
    <row r="2300" spans="7:12" x14ac:dyDescent="0.25">
      <c r="G2300" s="1"/>
      <c r="H2300" s="4"/>
      <c r="I2300" s="1"/>
      <c r="K2300" s="1"/>
      <c r="L2300" s="1"/>
    </row>
    <row r="2301" spans="7:12" x14ac:dyDescent="0.25">
      <c r="G2301" s="1"/>
      <c r="H2301" s="4"/>
      <c r="I2301" s="1"/>
      <c r="K2301" s="1"/>
      <c r="L2301" s="1"/>
    </row>
    <row r="2302" spans="7:12" x14ac:dyDescent="0.25">
      <c r="G2302" s="1"/>
      <c r="H2302" s="4"/>
      <c r="I2302" s="1"/>
      <c r="K2302" s="1"/>
      <c r="L2302" s="1"/>
    </row>
    <row r="2303" spans="7:12" x14ac:dyDescent="0.25">
      <c r="G2303" s="1"/>
      <c r="H2303" s="4"/>
      <c r="I2303" s="1"/>
      <c r="K2303" s="1"/>
      <c r="L2303" s="1"/>
    </row>
    <row r="2304" spans="7:12" x14ac:dyDescent="0.25">
      <c r="G2304" s="1"/>
      <c r="H2304" s="4"/>
      <c r="I2304" s="1"/>
      <c r="K2304" s="1"/>
      <c r="L2304" s="1"/>
    </row>
    <row r="2305" spans="7:12" x14ac:dyDescent="0.25">
      <c r="G2305" s="1"/>
      <c r="H2305" s="4"/>
      <c r="I2305" s="1"/>
      <c r="K2305" s="1"/>
      <c r="L2305" s="1"/>
    </row>
    <row r="2306" spans="7:12" x14ac:dyDescent="0.25">
      <c r="G2306" s="1"/>
      <c r="H2306" s="4"/>
      <c r="I2306" s="1"/>
      <c r="K2306" s="1"/>
      <c r="L2306" s="1"/>
    </row>
    <row r="2307" spans="7:12" x14ac:dyDescent="0.25">
      <c r="G2307" s="1"/>
      <c r="H2307" s="4"/>
      <c r="I2307" s="1"/>
      <c r="K2307" s="1"/>
      <c r="L2307" s="1"/>
    </row>
    <row r="2308" spans="7:12" x14ac:dyDescent="0.25">
      <c r="G2308" s="1"/>
      <c r="H2308" s="4"/>
      <c r="I2308" s="1"/>
      <c r="K2308" s="1"/>
      <c r="L2308" s="1"/>
    </row>
    <row r="2309" spans="7:12" x14ac:dyDescent="0.25">
      <c r="G2309" s="1"/>
      <c r="H2309" s="4"/>
      <c r="I2309" s="1"/>
      <c r="K2309" s="1"/>
      <c r="L2309" s="1"/>
    </row>
    <row r="2310" spans="7:12" x14ac:dyDescent="0.25">
      <c r="G2310" s="1"/>
      <c r="H2310" s="4"/>
      <c r="I2310" s="1"/>
      <c r="K2310" s="1"/>
      <c r="L2310" s="1"/>
    </row>
    <row r="2311" spans="7:12" x14ac:dyDescent="0.25">
      <c r="G2311" s="1"/>
      <c r="H2311" s="4"/>
      <c r="I2311" s="1"/>
      <c r="K2311" s="1"/>
      <c r="L2311" s="1"/>
    </row>
    <row r="2312" spans="7:12" x14ac:dyDescent="0.25">
      <c r="G2312" s="1"/>
      <c r="H2312" s="4"/>
      <c r="I2312" s="1"/>
      <c r="K2312" s="1"/>
      <c r="L2312" s="1"/>
    </row>
    <row r="2313" spans="7:12" x14ac:dyDescent="0.25">
      <c r="G2313" s="1"/>
      <c r="H2313" s="4"/>
      <c r="I2313" s="1"/>
      <c r="K2313" s="1"/>
      <c r="L2313" s="1"/>
    </row>
    <row r="2314" spans="7:12" x14ac:dyDescent="0.25">
      <c r="G2314" s="1"/>
      <c r="H2314" s="4"/>
      <c r="I2314" s="1"/>
      <c r="K2314" s="1"/>
      <c r="L2314" s="1"/>
    </row>
    <row r="2315" spans="7:12" x14ac:dyDescent="0.25">
      <c r="G2315" s="1"/>
      <c r="H2315" s="4"/>
      <c r="I2315" s="1"/>
      <c r="K2315" s="1"/>
      <c r="L2315" s="1"/>
    </row>
    <row r="2316" spans="7:12" x14ac:dyDescent="0.25">
      <c r="G2316" s="1"/>
      <c r="H2316" s="4"/>
      <c r="I2316" s="1"/>
      <c r="K2316" s="1"/>
      <c r="L2316" s="1"/>
    </row>
    <row r="2317" spans="7:12" x14ac:dyDescent="0.25">
      <c r="G2317" s="1"/>
      <c r="H2317" s="4"/>
      <c r="I2317" s="1"/>
      <c r="K2317" s="1"/>
      <c r="L2317" s="1"/>
    </row>
    <row r="2318" spans="7:12" x14ac:dyDescent="0.25">
      <c r="G2318" s="1"/>
      <c r="H2318" s="4"/>
      <c r="I2318" s="1"/>
      <c r="K2318" s="1"/>
      <c r="L2318" s="1"/>
    </row>
    <row r="2319" spans="7:12" x14ac:dyDescent="0.25">
      <c r="G2319" s="1"/>
      <c r="H2319" s="4"/>
      <c r="I2319" s="1"/>
      <c r="K2319" s="1"/>
      <c r="L2319" s="1"/>
    </row>
    <row r="2320" spans="7:12" x14ac:dyDescent="0.25">
      <c r="G2320" s="1"/>
      <c r="H2320" s="4"/>
      <c r="I2320" s="1"/>
      <c r="K2320" s="1"/>
      <c r="L2320" s="1"/>
    </row>
    <row r="2321" spans="7:12" x14ac:dyDescent="0.25">
      <c r="G2321" s="1"/>
      <c r="H2321" s="4"/>
      <c r="I2321" s="1"/>
      <c r="K2321" s="1"/>
      <c r="L2321" s="1"/>
    </row>
    <row r="2322" spans="7:12" x14ac:dyDescent="0.25">
      <c r="G2322" s="1"/>
      <c r="H2322" s="4"/>
      <c r="I2322" s="1"/>
      <c r="K2322" s="1"/>
      <c r="L2322" s="1"/>
    </row>
    <row r="2323" spans="7:12" x14ac:dyDescent="0.25">
      <c r="G2323" s="1"/>
      <c r="H2323" s="4"/>
      <c r="I2323" s="1"/>
      <c r="K2323" s="1"/>
      <c r="L2323" s="1"/>
    </row>
    <row r="2324" spans="7:12" x14ac:dyDescent="0.25">
      <c r="G2324" s="1"/>
      <c r="H2324" s="4"/>
      <c r="I2324" s="1"/>
      <c r="K2324" s="1"/>
      <c r="L2324" s="1"/>
    </row>
    <row r="2325" spans="7:12" x14ac:dyDescent="0.25">
      <c r="G2325" s="1"/>
      <c r="H2325" s="4"/>
      <c r="I2325" s="1"/>
      <c r="K2325" s="1"/>
      <c r="L2325" s="1"/>
    </row>
    <row r="2326" spans="7:12" x14ac:dyDescent="0.25">
      <c r="G2326" s="1"/>
      <c r="H2326" s="4"/>
      <c r="I2326" s="1"/>
      <c r="K2326" s="1"/>
      <c r="L2326" s="1"/>
    </row>
    <row r="2327" spans="7:12" x14ac:dyDescent="0.25">
      <c r="G2327" s="1"/>
      <c r="H2327" s="4"/>
      <c r="I2327" s="1"/>
      <c r="K2327" s="1"/>
      <c r="L2327" s="1"/>
    </row>
    <row r="2328" spans="7:12" x14ac:dyDescent="0.25">
      <c r="G2328" s="1"/>
      <c r="H2328" s="4"/>
      <c r="I2328" s="1"/>
      <c r="K2328" s="1"/>
      <c r="L2328" s="1"/>
    </row>
    <row r="2329" spans="7:12" x14ac:dyDescent="0.25">
      <c r="G2329" s="1"/>
      <c r="H2329" s="4"/>
      <c r="I2329" s="1"/>
      <c r="K2329" s="1"/>
      <c r="L2329" s="1"/>
    </row>
    <row r="2330" spans="7:12" x14ac:dyDescent="0.25">
      <c r="G2330" s="1"/>
      <c r="H2330" s="4"/>
      <c r="I2330" s="1"/>
      <c r="K2330" s="1"/>
      <c r="L2330" s="1"/>
    </row>
    <row r="2331" spans="7:12" x14ac:dyDescent="0.25">
      <c r="G2331" s="1"/>
      <c r="H2331" s="4"/>
      <c r="I2331" s="1"/>
      <c r="K2331" s="1"/>
      <c r="L2331" s="1"/>
    </row>
    <row r="2332" spans="7:12" x14ac:dyDescent="0.25">
      <c r="G2332" s="1"/>
      <c r="H2332" s="4"/>
      <c r="I2332" s="1"/>
      <c r="K2332" s="1"/>
      <c r="L2332" s="1"/>
    </row>
    <row r="2333" spans="7:12" x14ac:dyDescent="0.25">
      <c r="G2333" s="1"/>
      <c r="H2333" s="4"/>
      <c r="I2333" s="1"/>
      <c r="K2333" s="1"/>
      <c r="L2333" s="1"/>
    </row>
    <row r="2334" spans="7:12" x14ac:dyDescent="0.25">
      <c r="G2334" s="1"/>
      <c r="H2334" s="4"/>
      <c r="I2334" s="1"/>
      <c r="K2334" s="1"/>
      <c r="L2334" s="1"/>
    </row>
    <row r="2335" spans="7:12" x14ac:dyDescent="0.25">
      <c r="G2335" s="1"/>
      <c r="H2335" s="4"/>
      <c r="I2335" s="1"/>
      <c r="K2335" s="1"/>
      <c r="L2335" s="1"/>
    </row>
    <row r="2336" spans="7:12" x14ac:dyDescent="0.25">
      <c r="G2336" s="1"/>
      <c r="H2336" s="4"/>
      <c r="I2336" s="1"/>
      <c r="K2336" s="1"/>
      <c r="L2336" s="1"/>
    </row>
    <row r="2337" spans="7:12" x14ac:dyDescent="0.25">
      <c r="G2337" s="1"/>
      <c r="H2337" s="4"/>
      <c r="I2337" s="1"/>
      <c r="K2337" s="1"/>
      <c r="L2337" s="1"/>
    </row>
    <row r="2338" spans="7:12" x14ac:dyDescent="0.25">
      <c r="G2338" s="1"/>
      <c r="H2338" s="4"/>
      <c r="I2338" s="1"/>
      <c r="K2338" s="1"/>
      <c r="L2338" s="1"/>
    </row>
    <row r="2339" spans="7:12" x14ac:dyDescent="0.25">
      <c r="G2339" s="1"/>
      <c r="H2339" s="4"/>
      <c r="I2339" s="1"/>
      <c r="K2339" s="1"/>
      <c r="L2339" s="1"/>
    </row>
    <row r="2340" spans="7:12" x14ac:dyDescent="0.25">
      <c r="G2340" s="1"/>
      <c r="H2340" s="4"/>
      <c r="I2340" s="1"/>
      <c r="K2340" s="1"/>
      <c r="L2340" s="1"/>
    </row>
    <row r="2341" spans="7:12" x14ac:dyDescent="0.25">
      <c r="G2341" s="1"/>
      <c r="H2341" s="4"/>
      <c r="I2341" s="1"/>
      <c r="K2341" s="1"/>
      <c r="L2341" s="1"/>
    </row>
    <row r="2342" spans="7:12" x14ac:dyDescent="0.25">
      <c r="G2342" s="1"/>
      <c r="H2342" s="4"/>
      <c r="I2342" s="1"/>
      <c r="K2342" s="1"/>
      <c r="L2342" s="1"/>
    </row>
    <row r="2343" spans="7:12" x14ac:dyDescent="0.25">
      <c r="G2343" s="1"/>
      <c r="H2343" s="4"/>
      <c r="I2343" s="1"/>
      <c r="K2343" s="1"/>
      <c r="L2343" s="1"/>
    </row>
    <row r="2344" spans="7:12" x14ac:dyDescent="0.25">
      <c r="G2344" s="1"/>
      <c r="H2344" s="4"/>
      <c r="I2344" s="1"/>
      <c r="K2344" s="1"/>
      <c r="L2344" s="1"/>
    </row>
    <row r="2345" spans="7:12" x14ac:dyDescent="0.25">
      <c r="G2345" s="1"/>
      <c r="H2345" s="4"/>
      <c r="I2345" s="1"/>
      <c r="K2345" s="1"/>
      <c r="L2345" s="1"/>
    </row>
    <row r="2346" spans="7:12" x14ac:dyDescent="0.25">
      <c r="G2346" s="1"/>
      <c r="H2346" s="4"/>
      <c r="I2346" s="1"/>
      <c r="K2346" s="1"/>
      <c r="L2346" s="1"/>
    </row>
    <row r="2347" spans="7:12" x14ac:dyDescent="0.25">
      <c r="G2347" s="1"/>
      <c r="H2347" s="4"/>
      <c r="I2347" s="1"/>
      <c r="K2347" s="1"/>
      <c r="L2347" s="1"/>
    </row>
    <row r="2348" spans="7:12" x14ac:dyDescent="0.25">
      <c r="G2348" s="1"/>
      <c r="H2348" s="4"/>
      <c r="I2348" s="1"/>
      <c r="K2348" s="1"/>
      <c r="L2348" s="1"/>
    </row>
    <row r="2349" spans="7:12" x14ac:dyDescent="0.25">
      <c r="G2349" s="1"/>
      <c r="H2349" s="4"/>
      <c r="I2349" s="1"/>
      <c r="K2349" s="1"/>
      <c r="L2349" s="1"/>
    </row>
    <row r="2350" spans="7:12" x14ac:dyDescent="0.25">
      <c r="G2350" s="1"/>
      <c r="H2350" s="4"/>
      <c r="I2350" s="1"/>
      <c r="K2350" s="1"/>
      <c r="L2350" s="1"/>
    </row>
    <row r="2351" spans="7:12" x14ac:dyDescent="0.25">
      <c r="G2351" s="1"/>
      <c r="H2351" s="4"/>
      <c r="I2351" s="1"/>
      <c r="K2351" s="1"/>
      <c r="L2351" s="1"/>
    </row>
    <row r="2352" spans="7:12" x14ac:dyDescent="0.25">
      <c r="G2352" s="1"/>
      <c r="H2352" s="4"/>
      <c r="I2352" s="1"/>
      <c r="K2352" s="1"/>
      <c r="L2352" s="1"/>
    </row>
    <row r="2353" spans="7:12" x14ac:dyDescent="0.25">
      <c r="G2353" s="1"/>
      <c r="H2353" s="4"/>
      <c r="I2353" s="1"/>
      <c r="K2353" s="1"/>
      <c r="L2353" s="1"/>
    </row>
    <row r="2354" spans="7:12" x14ac:dyDescent="0.25">
      <c r="G2354" s="1"/>
      <c r="H2354" s="4"/>
      <c r="I2354" s="1"/>
      <c r="K2354" s="1"/>
      <c r="L2354" s="1"/>
    </row>
    <row r="2355" spans="7:12" x14ac:dyDescent="0.25">
      <c r="G2355" s="1"/>
      <c r="H2355" s="4"/>
      <c r="I2355" s="1"/>
      <c r="K2355" s="1"/>
      <c r="L2355" s="1"/>
    </row>
    <row r="2356" spans="7:12" x14ac:dyDescent="0.25">
      <c r="G2356" s="1"/>
      <c r="H2356" s="4"/>
      <c r="I2356" s="1"/>
      <c r="K2356" s="1"/>
      <c r="L2356" s="1"/>
    </row>
    <row r="2357" spans="7:12" x14ac:dyDescent="0.25">
      <c r="G2357" s="1"/>
      <c r="H2357" s="4"/>
      <c r="I2357" s="1"/>
      <c r="K2357" s="1"/>
      <c r="L2357" s="1"/>
    </row>
    <row r="2358" spans="7:12" x14ac:dyDescent="0.25">
      <c r="G2358" s="1"/>
      <c r="H2358" s="4"/>
      <c r="I2358" s="1"/>
      <c r="K2358" s="1"/>
      <c r="L2358" s="1"/>
    </row>
    <row r="2359" spans="7:12" x14ac:dyDescent="0.25">
      <c r="G2359" s="1"/>
      <c r="H2359" s="4"/>
      <c r="I2359" s="1"/>
      <c r="K2359" s="1"/>
      <c r="L2359" s="1"/>
    </row>
    <row r="2360" spans="7:12" x14ac:dyDescent="0.25">
      <c r="G2360" s="1"/>
      <c r="H2360" s="4"/>
      <c r="I2360" s="1"/>
      <c r="K2360" s="1"/>
      <c r="L2360" s="1"/>
    </row>
    <row r="2361" spans="7:12" x14ac:dyDescent="0.25">
      <c r="G2361" s="1"/>
      <c r="H2361" s="4"/>
      <c r="I2361" s="1"/>
      <c r="K2361" s="1"/>
      <c r="L2361" s="1"/>
    </row>
    <row r="2362" spans="7:12" x14ac:dyDescent="0.25">
      <c r="G2362" s="1"/>
      <c r="H2362" s="4"/>
      <c r="I2362" s="1"/>
      <c r="K2362" s="1"/>
      <c r="L2362" s="1"/>
    </row>
    <row r="2363" spans="7:12" x14ac:dyDescent="0.25">
      <c r="G2363" s="1"/>
      <c r="H2363" s="4"/>
      <c r="I2363" s="1"/>
      <c r="K2363" s="1"/>
      <c r="L2363" s="1"/>
    </row>
    <row r="2364" spans="7:12" x14ac:dyDescent="0.25">
      <c r="G2364" s="1"/>
      <c r="H2364" s="4"/>
      <c r="I2364" s="1"/>
      <c r="K2364" s="1"/>
      <c r="L2364" s="1"/>
    </row>
    <row r="2365" spans="7:12" x14ac:dyDescent="0.25">
      <c r="G2365" s="1"/>
      <c r="H2365" s="4"/>
      <c r="I2365" s="1"/>
      <c r="K2365" s="1"/>
      <c r="L2365" s="1"/>
    </row>
    <row r="2366" spans="7:12" x14ac:dyDescent="0.25">
      <c r="G2366" s="1"/>
      <c r="H2366" s="4"/>
      <c r="I2366" s="1"/>
      <c r="K2366" s="1"/>
      <c r="L2366" s="1"/>
    </row>
    <row r="2367" spans="7:12" x14ac:dyDescent="0.25">
      <c r="G2367" s="1"/>
      <c r="H2367" s="4"/>
      <c r="I2367" s="1"/>
      <c r="K2367" s="1"/>
      <c r="L2367" s="1"/>
    </row>
    <row r="2368" spans="7:12" x14ac:dyDescent="0.25">
      <c r="G2368" s="1"/>
      <c r="H2368" s="4"/>
      <c r="I2368" s="1"/>
      <c r="K2368" s="1"/>
      <c r="L2368" s="1"/>
    </row>
    <row r="2369" spans="7:12" x14ac:dyDescent="0.25">
      <c r="G2369" s="1"/>
      <c r="H2369" s="4"/>
      <c r="I2369" s="1"/>
      <c r="K2369" s="1"/>
      <c r="L2369" s="1"/>
    </row>
    <row r="2370" spans="7:12" x14ac:dyDescent="0.25">
      <c r="G2370" s="1"/>
      <c r="H2370" s="4"/>
      <c r="I2370" s="1"/>
      <c r="K2370" s="1"/>
      <c r="L2370" s="1"/>
    </row>
    <row r="2371" spans="7:12" x14ac:dyDescent="0.25">
      <c r="G2371" s="1"/>
      <c r="H2371" s="4"/>
      <c r="I2371" s="1"/>
      <c r="K2371" s="1"/>
      <c r="L2371" s="1"/>
    </row>
    <row r="2372" spans="7:12" x14ac:dyDescent="0.25">
      <c r="G2372" s="1"/>
      <c r="H2372" s="4"/>
      <c r="I2372" s="1"/>
      <c r="K2372" s="1"/>
      <c r="L2372" s="1"/>
    </row>
    <row r="2373" spans="7:12" x14ac:dyDescent="0.25">
      <c r="G2373" s="1"/>
      <c r="H2373" s="4"/>
      <c r="I2373" s="1"/>
      <c r="K2373" s="1"/>
      <c r="L2373" s="1"/>
    </row>
    <row r="2374" spans="7:12" x14ac:dyDescent="0.25">
      <c r="G2374" s="1"/>
      <c r="H2374" s="4"/>
      <c r="I2374" s="1"/>
      <c r="K2374" s="1"/>
      <c r="L2374" s="1"/>
    </row>
    <row r="2375" spans="7:12" x14ac:dyDescent="0.25">
      <c r="G2375" s="1"/>
      <c r="H2375" s="4"/>
      <c r="I2375" s="1"/>
      <c r="K2375" s="1"/>
      <c r="L2375" s="1"/>
    </row>
    <row r="2376" spans="7:12" x14ac:dyDescent="0.25">
      <c r="G2376" s="1"/>
      <c r="H2376" s="4"/>
      <c r="I2376" s="1"/>
      <c r="K2376" s="1"/>
      <c r="L2376" s="1"/>
    </row>
    <row r="2377" spans="7:12" x14ac:dyDescent="0.25">
      <c r="G2377" s="1"/>
      <c r="H2377" s="4"/>
      <c r="I2377" s="1"/>
      <c r="K2377" s="1"/>
      <c r="L2377" s="1"/>
    </row>
    <row r="2378" spans="7:12" x14ac:dyDescent="0.25">
      <c r="G2378" s="1"/>
      <c r="H2378" s="4"/>
      <c r="I2378" s="1"/>
      <c r="K2378" s="1"/>
      <c r="L2378" s="1"/>
    </row>
    <row r="2379" spans="7:12" x14ac:dyDescent="0.25">
      <c r="G2379" s="1"/>
      <c r="H2379" s="4"/>
      <c r="I2379" s="1"/>
      <c r="K2379" s="1"/>
      <c r="L2379" s="1"/>
    </row>
    <row r="2380" spans="7:12" x14ac:dyDescent="0.25">
      <c r="G2380" s="1"/>
      <c r="H2380" s="4"/>
      <c r="I2380" s="1"/>
      <c r="K2380" s="1"/>
      <c r="L2380" s="1"/>
    </row>
    <row r="2381" spans="7:12" x14ac:dyDescent="0.25">
      <c r="G2381" s="1"/>
      <c r="H2381" s="4"/>
      <c r="I2381" s="1"/>
      <c r="K2381" s="1"/>
      <c r="L2381" s="1"/>
    </row>
    <row r="2382" spans="7:12" x14ac:dyDescent="0.25">
      <c r="G2382" s="1"/>
      <c r="H2382" s="4"/>
      <c r="I2382" s="1"/>
      <c r="K2382" s="1"/>
      <c r="L2382" s="1"/>
    </row>
    <row r="2383" spans="7:12" x14ac:dyDescent="0.25">
      <c r="G2383" s="1"/>
      <c r="H2383" s="4"/>
      <c r="I2383" s="1"/>
      <c r="K2383" s="1"/>
      <c r="L2383" s="1"/>
    </row>
    <row r="2384" spans="7:12" x14ac:dyDescent="0.25">
      <c r="G2384" s="1"/>
      <c r="H2384" s="4"/>
      <c r="I2384" s="1"/>
      <c r="K2384" s="1"/>
      <c r="L2384" s="1"/>
    </row>
    <row r="2385" spans="7:12" x14ac:dyDescent="0.25">
      <c r="G2385" s="1"/>
      <c r="H2385" s="4"/>
      <c r="I2385" s="1"/>
      <c r="K2385" s="1"/>
      <c r="L2385" s="1"/>
    </row>
    <row r="2386" spans="7:12" x14ac:dyDescent="0.25">
      <c r="G2386" s="1"/>
      <c r="H2386" s="4"/>
      <c r="I2386" s="1"/>
      <c r="K2386" s="1"/>
      <c r="L2386" s="1"/>
    </row>
    <row r="2387" spans="7:12" x14ac:dyDescent="0.25">
      <c r="G2387" s="1"/>
      <c r="H2387" s="4"/>
      <c r="I2387" s="1"/>
      <c r="K2387" s="1"/>
      <c r="L2387" s="1"/>
    </row>
    <row r="2388" spans="7:12" x14ac:dyDescent="0.25">
      <c r="G2388" s="1"/>
      <c r="H2388" s="4"/>
      <c r="I2388" s="1"/>
      <c r="K2388" s="1"/>
      <c r="L2388" s="1"/>
    </row>
    <row r="2389" spans="7:12" x14ac:dyDescent="0.25">
      <c r="G2389" s="1"/>
      <c r="H2389" s="4"/>
      <c r="I2389" s="1"/>
      <c r="K2389" s="1"/>
      <c r="L2389" s="1"/>
    </row>
    <row r="2390" spans="7:12" x14ac:dyDescent="0.25">
      <c r="G2390" s="1"/>
      <c r="H2390" s="4"/>
      <c r="I2390" s="1"/>
      <c r="K2390" s="1"/>
      <c r="L2390" s="1"/>
    </row>
    <row r="2391" spans="7:12" x14ac:dyDescent="0.25">
      <c r="G2391" s="1"/>
      <c r="H2391" s="4"/>
      <c r="I2391" s="1"/>
      <c r="K2391" s="1"/>
      <c r="L2391" s="1"/>
    </row>
    <row r="2392" spans="7:12" x14ac:dyDescent="0.25">
      <c r="G2392" s="1"/>
      <c r="H2392" s="4"/>
      <c r="I2392" s="1"/>
      <c r="K2392" s="1"/>
      <c r="L2392" s="1"/>
    </row>
    <row r="2393" spans="7:12" x14ac:dyDescent="0.25">
      <c r="G2393" s="1"/>
      <c r="H2393" s="4"/>
      <c r="I2393" s="1"/>
      <c r="K2393" s="1"/>
      <c r="L2393" s="1"/>
    </row>
    <row r="2394" spans="7:12" x14ac:dyDescent="0.25">
      <c r="G2394" s="1"/>
      <c r="H2394" s="4"/>
      <c r="I2394" s="1"/>
      <c r="K2394" s="1"/>
      <c r="L2394" s="1"/>
    </row>
    <row r="2395" spans="7:12" x14ac:dyDescent="0.25">
      <c r="G2395" s="1"/>
      <c r="H2395" s="4"/>
      <c r="I2395" s="1"/>
      <c r="K2395" s="1"/>
      <c r="L2395" s="1"/>
    </row>
    <row r="2396" spans="7:12" x14ac:dyDescent="0.25">
      <c r="G2396" s="1"/>
      <c r="H2396" s="4"/>
      <c r="I2396" s="1"/>
      <c r="K2396" s="1"/>
      <c r="L2396" s="1"/>
    </row>
    <row r="2397" spans="7:12" x14ac:dyDescent="0.25">
      <c r="G2397" s="1"/>
      <c r="H2397" s="4"/>
      <c r="I2397" s="1"/>
      <c r="K2397" s="1"/>
      <c r="L2397" s="1"/>
    </row>
    <row r="2398" spans="7:12" x14ac:dyDescent="0.25">
      <c r="G2398" s="1"/>
      <c r="H2398" s="4"/>
      <c r="I2398" s="1"/>
      <c r="K2398" s="1"/>
      <c r="L2398" s="1"/>
    </row>
    <row r="2399" spans="7:12" x14ac:dyDescent="0.25">
      <c r="G2399" s="1"/>
      <c r="H2399" s="4"/>
      <c r="I2399" s="1"/>
      <c r="K2399" s="1"/>
      <c r="L2399" s="1"/>
    </row>
    <row r="2400" spans="7:12" x14ac:dyDescent="0.25">
      <c r="G2400" s="1"/>
      <c r="H2400" s="4"/>
      <c r="I2400" s="1"/>
      <c r="K2400" s="1"/>
      <c r="L2400" s="1"/>
    </row>
    <row r="2401" spans="7:12" x14ac:dyDescent="0.25">
      <c r="G2401" s="1"/>
      <c r="H2401" s="4"/>
      <c r="I2401" s="1"/>
      <c r="K2401" s="1"/>
      <c r="L2401" s="1"/>
    </row>
    <row r="2402" spans="7:12" x14ac:dyDescent="0.25">
      <c r="G2402" s="1"/>
      <c r="H2402" s="4"/>
      <c r="I2402" s="1"/>
      <c r="K2402" s="1"/>
      <c r="L2402" s="1"/>
    </row>
    <row r="2403" spans="7:12" x14ac:dyDescent="0.25">
      <c r="G2403" s="1"/>
      <c r="H2403" s="4"/>
      <c r="I2403" s="1"/>
      <c r="K2403" s="1"/>
      <c r="L2403" s="1"/>
    </row>
    <row r="2404" spans="7:12" x14ac:dyDescent="0.25">
      <c r="G2404" s="1"/>
      <c r="H2404" s="4"/>
      <c r="I2404" s="1"/>
      <c r="K2404" s="1"/>
      <c r="L2404" s="1"/>
    </row>
    <row r="2405" spans="7:12" x14ac:dyDescent="0.25">
      <c r="G2405" s="1"/>
      <c r="H2405" s="4"/>
      <c r="I2405" s="1"/>
      <c r="K2405" s="1"/>
      <c r="L2405" s="1"/>
    </row>
    <row r="2406" spans="7:12" x14ac:dyDescent="0.25">
      <c r="G2406" s="1"/>
      <c r="H2406" s="4"/>
      <c r="I2406" s="1"/>
      <c r="K2406" s="1"/>
      <c r="L2406" s="1"/>
    </row>
    <row r="2407" spans="7:12" x14ac:dyDescent="0.25">
      <c r="G2407" s="1"/>
      <c r="H2407" s="4"/>
      <c r="I2407" s="1"/>
      <c r="K2407" s="1"/>
      <c r="L2407" s="1"/>
    </row>
    <row r="2408" spans="7:12" x14ac:dyDescent="0.25">
      <c r="G2408" s="1"/>
      <c r="H2408" s="4"/>
      <c r="I2408" s="1"/>
      <c r="K2408" s="1"/>
      <c r="L2408" s="1"/>
    </row>
    <row r="2409" spans="7:12" x14ac:dyDescent="0.25">
      <c r="G2409" s="1"/>
      <c r="H2409" s="4"/>
      <c r="I2409" s="1"/>
      <c r="K2409" s="1"/>
      <c r="L2409" s="1"/>
    </row>
    <row r="2410" spans="7:12" x14ac:dyDescent="0.25">
      <c r="G2410" s="1"/>
      <c r="H2410" s="4"/>
      <c r="I2410" s="1"/>
      <c r="K2410" s="1"/>
      <c r="L2410" s="1"/>
    </row>
    <row r="2411" spans="7:12" x14ac:dyDescent="0.25">
      <c r="G2411" s="1"/>
      <c r="H2411" s="4"/>
      <c r="I2411" s="1"/>
      <c r="K2411" s="1"/>
      <c r="L2411" s="1"/>
    </row>
    <row r="2412" spans="7:12" x14ac:dyDescent="0.25">
      <c r="G2412" s="1"/>
      <c r="H2412" s="4"/>
      <c r="I2412" s="1"/>
      <c r="K2412" s="1"/>
      <c r="L2412" s="1"/>
    </row>
    <row r="2413" spans="7:12" x14ac:dyDescent="0.25">
      <c r="G2413" s="1"/>
      <c r="H2413" s="4"/>
      <c r="I2413" s="1"/>
      <c r="K2413" s="1"/>
      <c r="L2413" s="1"/>
    </row>
    <row r="2414" spans="7:12" x14ac:dyDescent="0.25">
      <c r="G2414" s="1"/>
      <c r="H2414" s="4"/>
      <c r="I2414" s="1"/>
      <c r="K2414" s="1"/>
      <c r="L2414" s="1"/>
    </row>
    <row r="2415" spans="7:12" x14ac:dyDescent="0.25">
      <c r="G2415" s="1"/>
      <c r="H2415" s="4"/>
      <c r="I2415" s="1"/>
      <c r="K2415" s="1"/>
      <c r="L2415" s="1"/>
    </row>
    <row r="2416" spans="7:12" x14ac:dyDescent="0.25">
      <c r="G2416" s="1"/>
      <c r="H2416" s="4"/>
      <c r="I2416" s="1"/>
      <c r="K2416" s="1"/>
      <c r="L2416" s="1"/>
    </row>
    <row r="2417" spans="7:12" x14ac:dyDescent="0.25">
      <c r="G2417" s="1"/>
      <c r="H2417" s="4"/>
      <c r="I2417" s="1"/>
      <c r="K2417" s="1"/>
      <c r="L2417" s="1"/>
    </row>
    <row r="2418" spans="7:12" x14ac:dyDescent="0.25">
      <c r="G2418" s="1"/>
      <c r="H2418" s="4"/>
      <c r="I2418" s="1"/>
      <c r="K2418" s="1"/>
      <c r="L2418" s="1"/>
    </row>
    <row r="2419" spans="7:12" x14ac:dyDescent="0.25">
      <c r="G2419" s="1"/>
      <c r="H2419" s="4"/>
      <c r="I2419" s="1"/>
      <c r="K2419" s="1"/>
      <c r="L2419" s="1"/>
    </row>
    <row r="2420" spans="7:12" x14ac:dyDescent="0.25">
      <c r="G2420" s="1"/>
      <c r="H2420" s="4"/>
      <c r="I2420" s="1"/>
      <c r="K2420" s="1"/>
      <c r="L2420" s="1"/>
    </row>
    <row r="2421" spans="7:12" x14ac:dyDescent="0.25">
      <c r="G2421" s="1"/>
      <c r="H2421" s="4"/>
      <c r="I2421" s="1"/>
      <c r="K2421" s="1"/>
      <c r="L2421" s="1"/>
    </row>
    <row r="2422" spans="7:12" x14ac:dyDescent="0.25">
      <c r="G2422" s="1"/>
      <c r="H2422" s="4"/>
      <c r="I2422" s="1"/>
      <c r="K2422" s="1"/>
      <c r="L2422" s="1"/>
    </row>
    <row r="2423" spans="7:12" x14ac:dyDescent="0.25">
      <c r="G2423" s="1"/>
      <c r="H2423" s="4"/>
      <c r="I2423" s="1"/>
      <c r="K2423" s="1"/>
      <c r="L2423" s="1"/>
    </row>
    <row r="2424" spans="7:12" x14ac:dyDescent="0.25">
      <c r="G2424" s="1"/>
      <c r="H2424" s="4"/>
      <c r="I2424" s="1"/>
      <c r="K2424" s="1"/>
      <c r="L2424" s="1"/>
    </row>
    <row r="2425" spans="7:12" x14ac:dyDescent="0.25">
      <c r="G2425" s="1"/>
      <c r="H2425" s="4"/>
      <c r="I2425" s="1"/>
      <c r="K2425" s="1"/>
      <c r="L2425" s="1"/>
    </row>
    <row r="2426" spans="7:12" x14ac:dyDescent="0.25">
      <c r="G2426" s="1"/>
      <c r="H2426" s="4"/>
      <c r="I2426" s="1"/>
      <c r="K2426" s="1"/>
      <c r="L2426" s="1"/>
    </row>
    <row r="2427" spans="7:12" x14ac:dyDescent="0.25">
      <c r="G2427" s="1"/>
      <c r="H2427" s="4"/>
      <c r="I2427" s="1"/>
      <c r="K2427" s="1"/>
      <c r="L2427" s="1"/>
    </row>
    <row r="2428" spans="7:12" x14ac:dyDescent="0.25">
      <c r="G2428" s="1"/>
      <c r="H2428" s="4"/>
      <c r="I2428" s="1"/>
      <c r="K2428" s="1"/>
      <c r="L2428" s="1"/>
    </row>
    <row r="2429" spans="7:12" x14ac:dyDescent="0.25">
      <c r="G2429" s="1"/>
      <c r="H2429" s="4"/>
      <c r="I2429" s="1"/>
      <c r="K2429" s="1"/>
      <c r="L2429" s="1"/>
    </row>
    <row r="2430" spans="7:12" x14ac:dyDescent="0.25">
      <c r="G2430" s="1"/>
      <c r="H2430" s="4"/>
      <c r="I2430" s="1"/>
      <c r="K2430" s="1"/>
      <c r="L2430" s="1"/>
    </row>
    <row r="2431" spans="7:12" x14ac:dyDescent="0.25">
      <c r="G2431" s="1"/>
      <c r="H2431" s="4"/>
      <c r="I2431" s="1"/>
      <c r="K2431" s="1"/>
      <c r="L2431" s="1"/>
    </row>
    <row r="2432" spans="7:12" x14ac:dyDescent="0.25">
      <c r="G2432" s="1"/>
      <c r="H2432" s="4"/>
      <c r="I2432" s="1"/>
      <c r="K2432" s="1"/>
      <c r="L2432" s="1"/>
    </row>
    <row r="2433" spans="7:12" x14ac:dyDescent="0.25">
      <c r="G2433" s="1"/>
      <c r="H2433" s="4"/>
      <c r="I2433" s="1"/>
      <c r="K2433" s="1"/>
      <c r="L2433" s="1"/>
    </row>
    <row r="2434" spans="7:12" x14ac:dyDescent="0.25">
      <c r="G2434" s="1"/>
      <c r="H2434" s="4"/>
      <c r="I2434" s="1"/>
      <c r="K2434" s="1"/>
      <c r="L2434" s="1"/>
    </row>
    <row r="2435" spans="7:12" x14ac:dyDescent="0.25">
      <c r="G2435" s="1"/>
      <c r="H2435" s="4"/>
      <c r="I2435" s="1"/>
      <c r="K2435" s="1"/>
      <c r="L2435" s="1"/>
    </row>
    <row r="2436" spans="7:12" x14ac:dyDescent="0.25">
      <c r="G2436" s="1"/>
      <c r="H2436" s="4"/>
      <c r="I2436" s="1"/>
      <c r="K2436" s="1"/>
      <c r="L2436" s="1"/>
    </row>
    <row r="2437" spans="7:12" x14ac:dyDescent="0.25">
      <c r="G2437" s="1"/>
      <c r="H2437" s="4"/>
      <c r="I2437" s="1"/>
      <c r="K2437" s="1"/>
      <c r="L2437" s="1"/>
    </row>
    <row r="2438" spans="7:12" x14ac:dyDescent="0.25">
      <c r="G2438" s="1"/>
      <c r="H2438" s="4"/>
      <c r="I2438" s="1"/>
      <c r="K2438" s="1"/>
      <c r="L2438" s="1"/>
    </row>
    <row r="2439" spans="7:12" x14ac:dyDescent="0.25">
      <c r="G2439" s="1"/>
      <c r="H2439" s="4"/>
      <c r="I2439" s="1"/>
      <c r="K2439" s="1"/>
      <c r="L2439" s="1"/>
    </row>
    <row r="2440" spans="7:12" x14ac:dyDescent="0.25">
      <c r="G2440" s="1"/>
      <c r="H2440" s="4"/>
      <c r="I2440" s="1"/>
      <c r="K2440" s="1"/>
      <c r="L2440" s="1"/>
    </row>
    <row r="2441" spans="7:12" x14ac:dyDescent="0.25">
      <c r="G2441" s="1"/>
      <c r="H2441" s="4"/>
      <c r="I2441" s="1"/>
      <c r="K2441" s="1"/>
      <c r="L2441" s="1"/>
    </row>
    <row r="2442" spans="7:12" x14ac:dyDescent="0.25">
      <c r="G2442" s="1"/>
      <c r="H2442" s="4"/>
      <c r="I2442" s="1"/>
      <c r="K2442" s="1"/>
      <c r="L2442" s="1"/>
    </row>
    <row r="2443" spans="7:12" x14ac:dyDescent="0.25">
      <c r="G2443" s="1"/>
      <c r="H2443" s="4"/>
      <c r="I2443" s="1"/>
      <c r="K2443" s="1"/>
      <c r="L2443" s="1"/>
    </row>
    <row r="2444" spans="7:12" x14ac:dyDescent="0.25">
      <c r="G2444" s="1"/>
      <c r="H2444" s="4"/>
      <c r="I2444" s="1"/>
      <c r="K2444" s="1"/>
      <c r="L2444" s="1"/>
    </row>
    <row r="2445" spans="7:12" x14ac:dyDescent="0.25">
      <c r="G2445" s="1"/>
      <c r="H2445" s="4"/>
      <c r="I2445" s="1"/>
      <c r="K2445" s="1"/>
      <c r="L2445" s="1"/>
    </row>
    <row r="2446" spans="7:12" x14ac:dyDescent="0.25">
      <c r="G2446" s="1"/>
      <c r="H2446" s="4"/>
      <c r="I2446" s="1"/>
      <c r="K2446" s="1"/>
      <c r="L2446" s="1"/>
    </row>
    <row r="2447" spans="7:12" x14ac:dyDescent="0.25">
      <c r="G2447" s="1"/>
      <c r="H2447" s="4"/>
      <c r="I2447" s="1"/>
      <c r="K2447" s="1"/>
      <c r="L2447" s="1"/>
    </row>
    <row r="2448" spans="7:12" x14ac:dyDescent="0.25">
      <c r="G2448" s="1"/>
      <c r="H2448" s="4"/>
      <c r="I2448" s="1"/>
      <c r="K2448" s="1"/>
      <c r="L2448" s="1"/>
    </row>
    <row r="2449" spans="7:12" x14ac:dyDescent="0.25">
      <c r="G2449" s="1"/>
      <c r="H2449" s="4"/>
      <c r="I2449" s="1"/>
      <c r="K2449" s="1"/>
      <c r="L2449" s="1"/>
    </row>
    <row r="2450" spans="7:12" x14ac:dyDescent="0.25">
      <c r="G2450" s="1"/>
      <c r="H2450" s="4"/>
      <c r="I2450" s="1"/>
      <c r="K2450" s="1"/>
      <c r="L2450" s="1"/>
    </row>
    <row r="2451" spans="7:12" x14ac:dyDescent="0.25">
      <c r="G2451" s="1"/>
      <c r="H2451" s="4"/>
      <c r="I2451" s="1"/>
      <c r="K2451" s="1"/>
      <c r="L2451" s="1"/>
    </row>
    <row r="2452" spans="7:12" x14ac:dyDescent="0.25">
      <c r="G2452" s="1"/>
      <c r="H2452" s="4"/>
      <c r="I2452" s="1"/>
      <c r="K2452" s="1"/>
      <c r="L2452" s="1"/>
    </row>
    <row r="2453" spans="7:12" x14ac:dyDescent="0.25">
      <c r="G2453" s="1"/>
      <c r="H2453" s="4"/>
      <c r="I2453" s="1"/>
      <c r="K2453" s="1"/>
      <c r="L2453" s="1"/>
    </row>
    <row r="2454" spans="7:12" x14ac:dyDescent="0.25">
      <c r="G2454" s="1"/>
      <c r="H2454" s="4"/>
      <c r="I2454" s="1"/>
      <c r="K2454" s="1"/>
      <c r="L2454" s="1"/>
    </row>
    <row r="2455" spans="7:12" x14ac:dyDescent="0.25">
      <c r="G2455" s="1"/>
      <c r="H2455" s="4"/>
      <c r="I2455" s="1"/>
      <c r="K2455" s="1"/>
      <c r="L2455" s="1"/>
    </row>
    <row r="2456" spans="7:12" x14ac:dyDescent="0.25">
      <c r="G2456" s="1"/>
      <c r="H2456" s="4"/>
      <c r="I2456" s="1"/>
      <c r="K2456" s="1"/>
      <c r="L2456" s="1"/>
    </row>
    <row r="2457" spans="7:12" x14ac:dyDescent="0.25">
      <c r="G2457" s="1"/>
      <c r="H2457" s="4"/>
      <c r="I2457" s="1"/>
      <c r="K2457" s="1"/>
      <c r="L2457" s="1"/>
    </row>
    <row r="2458" spans="7:12" x14ac:dyDescent="0.25">
      <c r="G2458" s="1"/>
      <c r="H2458" s="4"/>
      <c r="I2458" s="1"/>
      <c r="K2458" s="1"/>
      <c r="L2458" s="1"/>
    </row>
    <row r="2459" spans="7:12" x14ac:dyDescent="0.25">
      <c r="G2459" s="1"/>
      <c r="H2459" s="4"/>
      <c r="I2459" s="1"/>
      <c r="K2459" s="1"/>
      <c r="L2459" s="1"/>
    </row>
    <row r="2460" spans="7:12" x14ac:dyDescent="0.25">
      <c r="G2460" s="1"/>
      <c r="H2460" s="4"/>
      <c r="I2460" s="1"/>
      <c r="K2460" s="1"/>
      <c r="L2460" s="1"/>
    </row>
    <row r="2461" spans="7:12" x14ac:dyDescent="0.25">
      <c r="G2461" s="1"/>
      <c r="H2461" s="4"/>
      <c r="I2461" s="1"/>
      <c r="K2461" s="1"/>
      <c r="L2461" s="1"/>
    </row>
    <row r="2462" spans="7:12" x14ac:dyDescent="0.25">
      <c r="G2462" s="1"/>
      <c r="H2462" s="4"/>
      <c r="I2462" s="1"/>
      <c r="K2462" s="1"/>
      <c r="L2462" s="1"/>
    </row>
    <row r="2463" spans="7:12" x14ac:dyDescent="0.25">
      <c r="G2463" s="1"/>
      <c r="H2463" s="4"/>
      <c r="I2463" s="1"/>
      <c r="K2463" s="1"/>
      <c r="L2463" s="1"/>
    </row>
    <row r="2464" spans="7:12" x14ac:dyDescent="0.25">
      <c r="G2464" s="1"/>
      <c r="H2464" s="4"/>
      <c r="I2464" s="1"/>
      <c r="K2464" s="1"/>
      <c r="L2464" s="1"/>
    </row>
    <row r="2465" spans="7:12" x14ac:dyDescent="0.25">
      <c r="G2465" s="1"/>
      <c r="H2465" s="4"/>
      <c r="I2465" s="1"/>
      <c r="K2465" s="1"/>
      <c r="L2465" s="1"/>
    </row>
    <row r="2466" spans="7:12" x14ac:dyDescent="0.25">
      <c r="G2466" s="1"/>
      <c r="H2466" s="4"/>
      <c r="I2466" s="1"/>
      <c r="K2466" s="1"/>
      <c r="L2466" s="1"/>
    </row>
    <row r="2467" spans="7:12" x14ac:dyDescent="0.25">
      <c r="G2467" s="1"/>
      <c r="H2467" s="4"/>
      <c r="I2467" s="1"/>
      <c r="K2467" s="1"/>
      <c r="L2467" s="1"/>
    </row>
    <row r="2468" spans="7:12" x14ac:dyDescent="0.25">
      <c r="G2468" s="1"/>
      <c r="H2468" s="4"/>
      <c r="I2468" s="1"/>
      <c r="K2468" s="1"/>
      <c r="L2468" s="1"/>
    </row>
    <row r="2469" spans="7:12" x14ac:dyDescent="0.25">
      <c r="G2469" s="1"/>
      <c r="H2469" s="4"/>
      <c r="I2469" s="1"/>
      <c r="K2469" s="1"/>
      <c r="L2469" s="1"/>
    </row>
    <row r="2470" spans="7:12" x14ac:dyDescent="0.25">
      <c r="G2470" s="1"/>
      <c r="H2470" s="4"/>
      <c r="I2470" s="1"/>
      <c r="K2470" s="1"/>
      <c r="L2470" s="1"/>
    </row>
    <row r="2471" spans="7:12" x14ac:dyDescent="0.25">
      <c r="G2471" s="1"/>
      <c r="H2471" s="4"/>
      <c r="I2471" s="1"/>
      <c r="K2471" s="1"/>
      <c r="L2471" s="1"/>
    </row>
    <row r="2472" spans="7:12" x14ac:dyDescent="0.25">
      <c r="G2472" s="1"/>
      <c r="H2472" s="4"/>
      <c r="I2472" s="1"/>
      <c r="K2472" s="1"/>
      <c r="L2472" s="1"/>
    </row>
    <row r="2473" spans="7:12" x14ac:dyDescent="0.25">
      <c r="G2473" s="1"/>
      <c r="H2473" s="4"/>
      <c r="I2473" s="1"/>
      <c r="K2473" s="1"/>
      <c r="L2473" s="1"/>
    </row>
    <row r="2474" spans="7:12" x14ac:dyDescent="0.25">
      <c r="G2474" s="1"/>
      <c r="H2474" s="4"/>
      <c r="I2474" s="1"/>
      <c r="K2474" s="1"/>
      <c r="L2474" s="1"/>
    </row>
    <row r="2475" spans="7:12" x14ac:dyDescent="0.25">
      <c r="G2475" s="1"/>
      <c r="H2475" s="4"/>
      <c r="I2475" s="1"/>
      <c r="K2475" s="1"/>
      <c r="L2475" s="1"/>
    </row>
    <row r="2476" spans="7:12" x14ac:dyDescent="0.25">
      <c r="G2476" s="1"/>
      <c r="H2476" s="4"/>
      <c r="I2476" s="1"/>
      <c r="K2476" s="1"/>
      <c r="L2476" s="1"/>
    </row>
    <row r="2477" spans="7:12" x14ac:dyDescent="0.25">
      <c r="G2477" s="1"/>
      <c r="H2477" s="4"/>
      <c r="I2477" s="1"/>
      <c r="K2477" s="1"/>
      <c r="L2477" s="1"/>
    </row>
    <row r="2478" spans="7:12" x14ac:dyDescent="0.25">
      <c r="G2478" s="1"/>
      <c r="H2478" s="4"/>
      <c r="I2478" s="1"/>
      <c r="K2478" s="1"/>
      <c r="L2478" s="1"/>
    </row>
    <row r="2479" spans="7:12" x14ac:dyDescent="0.25">
      <c r="G2479" s="1"/>
      <c r="H2479" s="4"/>
      <c r="I2479" s="1"/>
      <c r="K2479" s="1"/>
      <c r="L2479" s="1"/>
    </row>
    <row r="2480" spans="7:12" x14ac:dyDescent="0.25">
      <c r="G2480" s="1"/>
      <c r="H2480" s="4"/>
      <c r="I2480" s="1"/>
      <c r="K2480" s="1"/>
      <c r="L2480" s="1"/>
    </row>
    <row r="2481" spans="7:12" x14ac:dyDescent="0.25">
      <c r="G2481" s="1"/>
      <c r="H2481" s="4"/>
      <c r="I2481" s="1"/>
      <c r="K2481" s="1"/>
      <c r="L2481" s="1"/>
    </row>
    <row r="2482" spans="7:12" x14ac:dyDescent="0.25">
      <c r="G2482" s="1"/>
      <c r="H2482" s="4"/>
      <c r="I2482" s="1"/>
      <c r="K2482" s="1"/>
      <c r="L2482" s="1"/>
    </row>
    <row r="2483" spans="7:12" x14ac:dyDescent="0.25">
      <c r="G2483" s="1"/>
      <c r="H2483" s="4"/>
      <c r="I2483" s="1"/>
      <c r="K2483" s="1"/>
      <c r="L2483" s="1"/>
    </row>
    <row r="2484" spans="7:12" x14ac:dyDescent="0.25">
      <c r="G2484" s="1"/>
      <c r="H2484" s="4"/>
      <c r="I2484" s="1"/>
      <c r="K2484" s="1"/>
      <c r="L2484" s="1"/>
    </row>
    <row r="2485" spans="7:12" x14ac:dyDescent="0.25">
      <c r="G2485" s="1"/>
      <c r="H2485" s="4"/>
      <c r="I2485" s="1"/>
      <c r="K2485" s="1"/>
      <c r="L2485" s="1"/>
    </row>
    <row r="2486" spans="7:12" x14ac:dyDescent="0.25">
      <c r="G2486" s="1"/>
      <c r="H2486" s="4"/>
      <c r="I2486" s="1"/>
      <c r="K2486" s="1"/>
      <c r="L2486" s="1"/>
    </row>
    <row r="2487" spans="7:12" x14ac:dyDescent="0.25">
      <c r="G2487" s="1"/>
      <c r="H2487" s="4"/>
      <c r="I2487" s="1"/>
      <c r="K2487" s="1"/>
      <c r="L2487" s="1"/>
    </row>
    <row r="2488" spans="7:12" x14ac:dyDescent="0.25">
      <c r="G2488" s="1"/>
      <c r="H2488" s="4"/>
      <c r="I2488" s="1"/>
      <c r="K2488" s="1"/>
      <c r="L2488" s="1"/>
    </row>
    <row r="2489" spans="7:12" x14ac:dyDescent="0.25">
      <c r="G2489" s="1"/>
      <c r="H2489" s="4"/>
      <c r="I2489" s="1"/>
      <c r="K2489" s="1"/>
      <c r="L2489" s="1"/>
    </row>
    <row r="2490" spans="7:12" x14ac:dyDescent="0.25">
      <c r="G2490" s="1"/>
      <c r="H2490" s="4"/>
      <c r="I2490" s="1"/>
      <c r="K2490" s="1"/>
      <c r="L2490" s="1"/>
    </row>
    <row r="2491" spans="7:12" x14ac:dyDescent="0.25">
      <c r="G2491" s="1"/>
      <c r="H2491" s="4"/>
      <c r="I2491" s="1"/>
      <c r="K2491" s="1"/>
      <c r="L2491" s="1"/>
    </row>
    <row r="2492" spans="7:12" x14ac:dyDescent="0.25">
      <c r="G2492" s="1"/>
      <c r="H2492" s="4"/>
      <c r="I2492" s="1"/>
      <c r="K2492" s="1"/>
      <c r="L2492" s="1"/>
    </row>
    <row r="2493" spans="7:12" x14ac:dyDescent="0.25">
      <c r="G2493" s="1"/>
      <c r="H2493" s="4"/>
      <c r="I2493" s="1"/>
      <c r="K2493" s="1"/>
      <c r="L2493" s="1"/>
    </row>
    <row r="2494" spans="7:12" x14ac:dyDescent="0.25">
      <c r="G2494" s="1"/>
      <c r="H2494" s="4"/>
      <c r="I2494" s="1"/>
      <c r="K2494" s="1"/>
      <c r="L2494" s="1"/>
    </row>
    <row r="2495" spans="7:12" x14ac:dyDescent="0.25">
      <c r="G2495" s="1"/>
      <c r="H2495" s="4"/>
      <c r="I2495" s="1"/>
      <c r="K2495" s="1"/>
      <c r="L2495" s="1"/>
    </row>
    <row r="2496" spans="7:12" x14ac:dyDescent="0.25">
      <c r="G2496" s="1"/>
      <c r="H2496" s="4"/>
      <c r="I2496" s="1"/>
      <c r="K2496" s="1"/>
      <c r="L2496" s="1"/>
    </row>
    <row r="2497" spans="7:12" x14ac:dyDescent="0.25">
      <c r="G2497" s="1"/>
      <c r="H2497" s="4"/>
      <c r="I2497" s="1"/>
      <c r="K2497" s="1"/>
      <c r="L2497" s="1"/>
    </row>
    <row r="2498" spans="7:12" x14ac:dyDescent="0.25">
      <c r="G2498" s="1"/>
      <c r="H2498" s="4"/>
      <c r="I2498" s="1"/>
      <c r="K2498" s="1"/>
      <c r="L2498" s="1"/>
    </row>
    <row r="2499" spans="7:12" x14ac:dyDescent="0.25">
      <c r="G2499" s="1"/>
      <c r="H2499" s="4"/>
      <c r="I2499" s="1"/>
      <c r="K2499" s="1"/>
      <c r="L2499" s="1"/>
    </row>
    <row r="2500" spans="7:12" x14ac:dyDescent="0.25">
      <c r="G2500" s="1"/>
      <c r="H2500" s="4"/>
      <c r="I2500" s="1"/>
      <c r="K2500" s="1"/>
      <c r="L2500" s="1"/>
    </row>
    <row r="2501" spans="7:12" x14ac:dyDescent="0.25">
      <c r="G2501" s="1"/>
      <c r="H2501" s="4"/>
      <c r="I2501" s="1"/>
      <c r="K2501" s="1"/>
      <c r="L2501" s="1"/>
    </row>
    <row r="2502" spans="7:12" x14ac:dyDescent="0.25">
      <c r="G2502" s="1"/>
      <c r="H2502" s="4"/>
      <c r="I2502" s="1"/>
      <c r="K2502" s="1"/>
      <c r="L2502" s="1"/>
    </row>
    <row r="2503" spans="7:12" x14ac:dyDescent="0.25">
      <c r="G2503" s="1"/>
      <c r="H2503" s="4"/>
      <c r="I2503" s="1"/>
      <c r="K2503" s="1"/>
      <c r="L2503" s="1"/>
    </row>
    <row r="2504" spans="7:12" x14ac:dyDescent="0.25">
      <c r="G2504" s="1"/>
      <c r="H2504" s="4"/>
      <c r="I2504" s="1"/>
      <c r="K2504" s="1"/>
      <c r="L2504" s="1"/>
    </row>
    <row r="2505" spans="7:12" x14ac:dyDescent="0.25">
      <c r="G2505" s="1"/>
      <c r="H2505" s="4"/>
      <c r="I2505" s="1"/>
      <c r="K2505" s="1"/>
      <c r="L2505" s="1"/>
    </row>
    <row r="2506" spans="7:12" x14ac:dyDescent="0.25">
      <c r="G2506" s="1"/>
      <c r="H2506" s="4"/>
      <c r="I2506" s="1"/>
      <c r="K2506" s="1"/>
      <c r="L2506" s="1"/>
    </row>
    <row r="2507" spans="7:12" x14ac:dyDescent="0.25">
      <c r="G2507" s="1"/>
      <c r="H2507" s="4"/>
      <c r="I2507" s="1"/>
      <c r="K2507" s="1"/>
      <c r="L2507" s="1"/>
    </row>
    <row r="2508" spans="7:12" x14ac:dyDescent="0.25">
      <c r="G2508" s="1"/>
      <c r="H2508" s="4"/>
      <c r="I2508" s="1"/>
      <c r="K2508" s="1"/>
      <c r="L2508" s="1"/>
    </row>
    <row r="2509" spans="7:12" x14ac:dyDescent="0.25">
      <c r="G2509" s="1"/>
      <c r="H2509" s="4"/>
      <c r="I2509" s="1"/>
      <c r="K2509" s="1"/>
      <c r="L2509" s="1"/>
    </row>
    <row r="2510" spans="7:12" x14ac:dyDescent="0.25">
      <c r="G2510" s="1"/>
      <c r="H2510" s="4"/>
      <c r="I2510" s="1"/>
      <c r="K2510" s="1"/>
      <c r="L2510" s="1"/>
    </row>
    <row r="2511" spans="7:12" x14ac:dyDescent="0.25">
      <c r="G2511" s="1"/>
      <c r="H2511" s="4"/>
      <c r="I2511" s="1"/>
      <c r="K2511" s="1"/>
      <c r="L2511" s="1"/>
    </row>
    <row r="2512" spans="7:12" x14ac:dyDescent="0.25">
      <c r="G2512" s="1"/>
      <c r="H2512" s="4"/>
      <c r="I2512" s="1"/>
      <c r="K2512" s="1"/>
      <c r="L2512" s="1"/>
    </row>
    <row r="2513" spans="7:12" x14ac:dyDescent="0.25">
      <c r="G2513" s="1"/>
      <c r="H2513" s="4"/>
      <c r="I2513" s="1"/>
      <c r="K2513" s="1"/>
      <c r="L2513" s="1"/>
    </row>
    <row r="2514" spans="7:12" x14ac:dyDescent="0.25">
      <c r="G2514" s="1"/>
      <c r="H2514" s="4"/>
      <c r="I2514" s="1"/>
      <c r="K2514" s="1"/>
      <c r="L2514" s="1"/>
    </row>
    <row r="2515" spans="7:12" x14ac:dyDescent="0.25">
      <c r="G2515" s="1"/>
      <c r="H2515" s="4"/>
      <c r="I2515" s="1"/>
      <c r="K2515" s="1"/>
      <c r="L2515" s="1"/>
    </row>
    <row r="2516" spans="7:12" x14ac:dyDescent="0.25">
      <c r="G2516" s="1"/>
      <c r="H2516" s="4"/>
      <c r="I2516" s="1"/>
      <c r="K2516" s="1"/>
      <c r="L2516" s="1"/>
    </row>
    <row r="2517" spans="7:12" x14ac:dyDescent="0.25">
      <c r="G2517" s="1"/>
      <c r="H2517" s="4"/>
      <c r="I2517" s="1"/>
      <c r="K2517" s="1"/>
      <c r="L2517" s="1"/>
    </row>
    <row r="2518" spans="7:12" x14ac:dyDescent="0.25">
      <c r="G2518" s="1"/>
      <c r="H2518" s="4"/>
      <c r="I2518" s="1"/>
      <c r="K2518" s="1"/>
      <c r="L2518" s="1"/>
    </row>
    <row r="2519" spans="7:12" x14ac:dyDescent="0.25">
      <c r="G2519" s="1"/>
      <c r="H2519" s="4"/>
      <c r="I2519" s="1"/>
      <c r="K2519" s="1"/>
      <c r="L2519" s="1"/>
    </row>
    <row r="2520" spans="7:12" x14ac:dyDescent="0.25">
      <c r="G2520" s="1"/>
      <c r="H2520" s="4"/>
      <c r="I2520" s="1"/>
      <c r="K2520" s="1"/>
      <c r="L2520" s="1"/>
    </row>
    <row r="2521" spans="7:12" x14ac:dyDescent="0.25">
      <c r="G2521" s="1"/>
      <c r="H2521" s="4"/>
      <c r="I2521" s="1"/>
      <c r="K2521" s="1"/>
      <c r="L2521" s="1"/>
    </row>
    <row r="2522" spans="7:12" x14ac:dyDescent="0.25">
      <c r="G2522" s="1"/>
      <c r="H2522" s="4"/>
      <c r="I2522" s="1"/>
      <c r="K2522" s="1"/>
      <c r="L2522" s="1"/>
    </row>
    <row r="2523" spans="7:12" x14ac:dyDescent="0.25">
      <c r="G2523" s="1"/>
      <c r="H2523" s="4"/>
      <c r="I2523" s="1"/>
      <c r="K2523" s="1"/>
      <c r="L2523" s="1"/>
    </row>
    <row r="2524" spans="7:12" x14ac:dyDescent="0.25">
      <c r="G2524" s="1"/>
      <c r="H2524" s="4"/>
      <c r="I2524" s="1"/>
      <c r="K2524" s="1"/>
      <c r="L2524" s="1"/>
    </row>
    <row r="2525" spans="7:12" x14ac:dyDescent="0.25">
      <c r="G2525" s="1"/>
      <c r="H2525" s="4"/>
      <c r="I2525" s="1"/>
      <c r="K2525" s="1"/>
      <c r="L2525" s="1"/>
    </row>
    <row r="2526" spans="7:12" x14ac:dyDescent="0.25">
      <c r="G2526" s="1"/>
      <c r="H2526" s="4"/>
      <c r="I2526" s="1"/>
      <c r="K2526" s="1"/>
      <c r="L2526" s="1"/>
    </row>
    <row r="2527" spans="7:12" x14ac:dyDescent="0.25">
      <c r="G2527" s="1"/>
      <c r="H2527" s="4"/>
      <c r="I2527" s="1"/>
      <c r="K2527" s="1"/>
      <c r="L2527" s="1"/>
    </row>
    <row r="2528" spans="7:12" x14ac:dyDescent="0.25">
      <c r="G2528" s="1"/>
      <c r="H2528" s="4"/>
      <c r="I2528" s="1"/>
      <c r="K2528" s="1"/>
      <c r="L2528" s="1"/>
    </row>
    <row r="2529" spans="7:12" x14ac:dyDescent="0.25">
      <c r="G2529" s="1"/>
      <c r="H2529" s="4"/>
      <c r="I2529" s="1"/>
      <c r="K2529" s="1"/>
      <c r="L2529" s="1"/>
    </row>
    <row r="2530" spans="7:12" x14ac:dyDescent="0.25">
      <c r="G2530" s="1"/>
      <c r="H2530" s="4"/>
      <c r="I2530" s="1"/>
      <c r="K2530" s="1"/>
      <c r="L2530" s="1"/>
    </row>
    <row r="2531" spans="7:12" x14ac:dyDescent="0.25">
      <c r="G2531" s="1"/>
      <c r="H2531" s="4"/>
      <c r="I2531" s="1"/>
      <c r="K2531" s="1"/>
      <c r="L2531" s="1"/>
    </row>
    <row r="2532" spans="7:12" x14ac:dyDescent="0.25">
      <c r="G2532" s="1"/>
      <c r="H2532" s="4"/>
      <c r="I2532" s="1"/>
      <c r="K2532" s="1"/>
      <c r="L2532" s="1"/>
    </row>
    <row r="2533" spans="7:12" x14ac:dyDescent="0.25">
      <c r="G2533" s="1"/>
      <c r="H2533" s="4"/>
      <c r="I2533" s="1"/>
      <c r="K2533" s="1"/>
      <c r="L2533" s="1"/>
    </row>
    <row r="2534" spans="7:12" x14ac:dyDescent="0.25">
      <c r="G2534" s="1"/>
      <c r="H2534" s="4"/>
      <c r="I2534" s="1"/>
      <c r="K2534" s="1"/>
      <c r="L2534" s="1"/>
    </row>
    <row r="2535" spans="7:12" x14ac:dyDescent="0.25">
      <c r="G2535" s="1"/>
      <c r="H2535" s="4"/>
      <c r="I2535" s="1"/>
      <c r="K2535" s="1"/>
      <c r="L2535" s="1"/>
    </row>
    <row r="2536" spans="7:12" x14ac:dyDescent="0.25">
      <c r="G2536" s="1"/>
      <c r="H2536" s="4"/>
      <c r="I2536" s="1"/>
      <c r="K2536" s="1"/>
      <c r="L2536" s="1"/>
    </row>
    <row r="2537" spans="7:12" x14ac:dyDescent="0.25">
      <c r="G2537" s="1"/>
      <c r="H2537" s="4"/>
      <c r="I2537" s="1"/>
      <c r="K2537" s="1"/>
      <c r="L2537" s="1"/>
    </row>
    <row r="2538" spans="7:12" x14ac:dyDescent="0.25">
      <c r="G2538" s="1"/>
      <c r="H2538" s="4"/>
      <c r="I2538" s="1"/>
      <c r="K2538" s="1"/>
      <c r="L2538" s="1"/>
    </row>
    <row r="2539" spans="7:12" x14ac:dyDescent="0.25">
      <c r="G2539" s="1"/>
      <c r="H2539" s="4"/>
      <c r="I2539" s="1"/>
      <c r="K2539" s="1"/>
      <c r="L2539" s="1"/>
    </row>
    <row r="2540" spans="7:12" x14ac:dyDescent="0.25">
      <c r="G2540" s="1"/>
      <c r="H2540" s="4"/>
      <c r="I2540" s="1"/>
      <c r="K2540" s="1"/>
      <c r="L2540" s="1"/>
    </row>
    <row r="2541" spans="7:12" x14ac:dyDescent="0.25">
      <c r="G2541" s="1"/>
      <c r="H2541" s="4"/>
      <c r="I2541" s="1"/>
      <c r="K2541" s="1"/>
      <c r="L2541" s="1"/>
    </row>
    <row r="2542" spans="7:12" x14ac:dyDescent="0.25">
      <c r="G2542" s="1"/>
      <c r="H2542" s="4"/>
      <c r="I2542" s="1"/>
      <c r="K2542" s="1"/>
      <c r="L2542" s="1"/>
    </row>
    <row r="2543" spans="7:12" x14ac:dyDescent="0.25">
      <c r="G2543" s="1"/>
      <c r="H2543" s="4"/>
      <c r="I2543" s="1"/>
      <c r="K2543" s="1"/>
      <c r="L2543" s="1"/>
    </row>
    <row r="2544" spans="7:12" x14ac:dyDescent="0.25">
      <c r="G2544" s="1"/>
      <c r="H2544" s="4"/>
      <c r="I2544" s="1"/>
      <c r="K2544" s="1"/>
      <c r="L2544" s="1"/>
    </row>
    <row r="2545" spans="7:12" x14ac:dyDescent="0.25">
      <c r="G2545" s="1"/>
      <c r="H2545" s="4"/>
      <c r="I2545" s="1"/>
      <c r="K2545" s="1"/>
      <c r="L2545" s="1"/>
    </row>
    <row r="2546" spans="7:12" x14ac:dyDescent="0.25">
      <c r="G2546" s="1"/>
      <c r="H2546" s="4"/>
      <c r="I2546" s="1"/>
      <c r="K2546" s="1"/>
      <c r="L2546" s="1"/>
    </row>
    <row r="2547" spans="7:12" x14ac:dyDescent="0.25">
      <c r="G2547" s="1"/>
      <c r="H2547" s="4"/>
      <c r="I2547" s="1"/>
      <c r="K2547" s="1"/>
      <c r="L2547" s="1"/>
    </row>
    <row r="2548" spans="7:12" x14ac:dyDescent="0.25">
      <c r="G2548" s="1"/>
      <c r="H2548" s="4"/>
      <c r="I2548" s="1"/>
      <c r="K2548" s="1"/>
      <c r="L2548" s="1"/>
    </row>
    <row r="2549" spans="7:12" x14ac:dyDescent="0.25">
      <c r="G2549" s="1"/>
      <c r="H2549" s="4"/>
      <c r="I2549" s="1"/>
      <c r="K2549" s="1"/>
      <c r="L2549" s="1"/>
    </row>
    <row r="2550" spans="7:12" x14ac:dyDescent="0.25">
      <c r="G2550" s="1"/>
      <c r="H2550" s="4"/>
      <c r="I2550" s="1"/>
      <c r="K2550" s="1"/>
      <c r="L2550" s="1"/>
    </row>
    <row r="2551" spans="7:12" x14ac:dyDescent="0.25">
      <c r="G2551" s="1"/>
      <c r="H2551" s="4"/>
      <c r="I2551" s="1"/>
      <c r="K2551" s="1"/>
      <c r="L2551" s="1"/>
    </row>
    <row r="2552" spans="7:12" x14ac:dyDescent="0.25">
      <c r="G2552" s="1"/>
      <c r="H2552" s="4"/>
      <c r="I2552" s="1"/>
      <c r="K2552" s="1"/>
      <c r="L2552" s="1"/>
    </row>
    <row r="2553" spans="7:12" x14ac:dyDescent="0.25">
      <c r="G2553" s="1"/>
      <c r="H2553" s="4"/>
      <c r="I2553" s="1"/>
      <c r="K2553" s="1"/>
      <c r="L2553" s="1"/>
    </row>
    <row r="2554" spans="7:12" x14ac:dyDescent="0.25">
      <c r="G2554" s="1"/>
      <c r="H2554" s="4"/>
      <c r="I2554" s="1"/>
      <c r="K2554" s="1"/>
      <c r="L2554" s="1"/>
    </row>
    <row r="2555" spans="7:12" x14ac:dyDescent="0.25">
      <c r="G2555" s="1"/>
      <c r="H2555" s="4"/>
      <c r="I2555" s="1"/>
      <c r="K2555" s="1"/>
      <c r="L2555" s="1"/>
    </row>
    <row r="2556" spans="7:12" x14ac:dyDescent="0.25">
      <c r="G2556" s="1"/>
      <c r="H2556" s="4"/>
      <c r="I2556" s="1"/>
      <c r="K2556" s="1"/>
      <c r="L2556" s="1"/>
    </row>
    <row r="2557" spans="7:12" x14ac:dyDescent="0.25">
      <c r="G2557" s="1"/>
      <c r="H2557" s="4"/>
      <c r="I2557" s="1"/>
      <c r="K2557" s="1"/>
      <c r="L2557" s="1"/>
    </row>
    <row r="2558" spans="7:12" x14ac:dyDescent="0.25">
      <c r="G2558" s="1"/>
      <c r="H2558" s="4"/>
      <c r="I2558" s="1"/>
      <c r="K2558" s="1"/>
      <c r="L2558" s="1"/>
    </row>
    <row r="2559" spans="7:12" x14ac:dyDescent="0.25">
      <c r="G2559" s="1"/>
      <c r="H2559" s="4"/>
      <c r="I2559" s="1"/>
      <c r="K2559" s="1"/>
      <c r="L2559" s="1"/>
    </row>
    <row r="2560" spans="7:12" x14ac:dyDescent="0.25">
      <c r="G2560" s="1"/>
      <c r="H2560" s="4"/>
      <c r="I2560" s="1"/>
      <c r="K2560" s="1"/>
      <c r="L2560" s="1"/>
    </row>
    <row r="2561" spans="7:12" x14ac:dyDescent="0.25">
      <c r="G2561" s="1"/>
      <c r="H2561" s="4"/>
      <c r="I2561" s="1"/>
      <c r="K2561" s="1"/>
      <c r="L2561" s="1"/>
    </row>
    <row r="2562" spans="7:12" x14ac:dyDescent="0.25">
      <c r="G2562" s="1"/>
      <c r="H2562" s="4"/>
      <c r="I2562" s="1"/>
      <c r="K2562" s="1"/>
      <c r="L2562" s="1"/>
    </row>
    <row r="2563" spans="7:12" x14ac:dyDescent="0.25">
      <c r="G2563" s="1"/>
      <c r="H2563" s="4"/>
      <c r="I2563" s="1"/>
      <c r="K2563" s="1"/>
      <c r="L2563" s="1"/>
    </row>
    <row r="2564" spans="7:12" x14ac:dyDescent="0.25">
      <c r="G2564" s="1"/>
      <c r="H2564" s="4"/>
      <c r="I2564" s="1"/>
      <c r="K2564" s="1"/>
      <c r="L2564" s="1"/>
    </row>
    <row r="2565" spans="7:12" x14ac:dyDescent="0.25">
      <c r="G2565" s="1"/>
      <c r="H2565" s="4"/>
      <c r="I2565" s="1"/>
      <c r="K2565" s="1"/>
      <c r="L2565" s="1"/>
    </row>
    <row r="2566" spans="7:12" x14ac:dyDescent="0.25">
      <c r="G2566" s="1"/>
      <c r="H2566" s="4"/>
      <c r="I2566" s="1"/>
      <c r="K2566" s="1"/>
      <c r="L2566" s="1"/>
    </row>
    <row r="2567" spans="7:12" x14ac:dyDescent="0.25">
      <c r="G2567" s="1"/>
      <c r="H2567" s="4"/>
      <c r="I2567" s="1"/>
      <c r="K2567" s="1"/>
      <c r="L2567" s="1"/>
    </row>
    <row r="2568" spans="7:12" x14ac:dyDescent="0.25">
      <c r="G2568" s="1"/>
      <c r="H2568" s="4"/>
      <c r="I2568" s="1"/>
      <c r="K2568" s="1"/>
      <c r="L2568" s="1"/>
    </row>
    <row r="2569" spans="7:12" x14ac:dyDescent="0.25">
      <c r="G2569" s="1"/>
      <c r="H2569" s="4"/>
      <c r="I2569" s="1"/>
      <c r="K2569" s="1"/>
      <c r="L2569" s="1"/>
    </row>
    <row r="2570" spans="7:12" x14ac:dyDescent="0.25">
      <c r="G2570" s="1"/>
      <c r="H2570" s="4"/>
      <c r="I2570" s="1"/>
      <c r="K2570" s="1"/>
      <c r="L2570" s="1"/>
    </row>
    <row r="2571" spans="7:12" x14ac:dyDescent="0.25">
      <c r="G2571" s="1"/>
      <c r="H2571" s="4"/>
      <c r="I2571" s="1"/>
      <c r="K2571" s="1"/>
      <c r="L2571" s="1"/>
    </row>
    <row r="2572" spans="7:12" x14ac:dyDescent="0.25">
      <c r="G2572" s="1"/>
      <c r="H2572" s="4"/>
      <c r="I2572" s="1"/>
      <c r="K2572" s="1"/>
      <c r="L2572" s="1"/>
    </row>
    <row r="2573" spans="7:12" x14ac:dyDescent="0.25">
      <c r="G2573" s="1"/>
      <c r="H2573" s="4"/>
      <c r="I2573" s="1"/>
      <c r="K2573" s="1"/>
      <c r="L2573" s="1"/>
    </row>
    <row r="2574" spans="7:12" x14ac:dyDescent="0.25">
      <c r="G2574" s="1"/>
      <c r="H2574" s="4"/>
      <c r="I2574" s="1"/>
      <c r="K2574" s="1"/>
      <c r="L2574" s="1"/>
    </row>
    <row r="2575" spans="7:12" x14ac:dyDescent="0.25">
      <c r="G2575" s="1"/>
      <c r="H2575" s="4"/>
      <c r="I2575" s="1"/>
      <c r="K2575" s="1"/>
      <c r="L2575" s="1"/>
    </row>
    <row r="2576" spans="7:12" x14ac:dyDescent="0.25">
      <c r="G2576" s="1"/>
      <c r="H2576" s="4"/>
      <c r="I2576" s="1"/>
      <c r="K2576" s="1"/>
      <c r="L2576" s="1"/>
    </row>
    <row r="2577" spans="7:12" x14ac:dyDescent="0.25">
      <c r="G2577" s="1"/>
      <c r="H2577" s="4"/>
      <c r="I2577" s="1"/>
      <c r="K2577" s="1"/>
      <c r="L2577" s="1"/>
    </row>
    <row r="2578" spans="7:12" x14ac:dyDescent="0.25">
      <c r="G2578" s="1"/>
      <c r="H2578" s="4"/>
      <c r="I2578" s="1"/>
      <c r="K2578" s="1"/>
      <c r="L2578" s="1"/>
    </row>
    <row r="2579" spans="7:12" x14ac:dyDescent="0.25">
      <c r="G2579" s="1"/>
      <c r="H2579" s="4"/>
      <c r="I2579" s="1"/>
      <c r="K2579" s="1"/>
      <c r="L2579" s="1"/>
    </row>
    <row r="2580" spans="7:12" x14ac:dyDescent="0.25">
      <c r="G2580" s="1"/>
      <c r="H2580" s="4"/>
      <c r="I2580" s="1"/>
      <c r="K2580" s="1"/>
      <c r="L2580" s="1"/>
    </row>
    <row r="2581" spans="7:12" x14ac:dyDescent="0.25">
      <c r="G2581" s="1"/>
      <c r="H2581" s="4"/>
      <c r="I2581" s="1"/>
      <c r="K2581" s="1"/>
      <c r="L2581" s="1"/>
    </row>
    <row r="2582" spans="7:12" x14ac:dyDescent="0.25">
      <c r="G2582" s="1"/>
      <c r="H2582" s="4"/>
      <c r="I2582" s="1"/>
      <c r="K2582" s="1"/>
      <c r="L2582" s="1"/>
    </row>
    <row r="2583" spans="7:12" x14ac:dyDescent="0.25">
      <c r="G2583" s="1"/>
      <c r="H2583" s="4"/>
      <c r="I2583" s="1"/>
      <c r="K2583" s="1"/>
      <c r="L2583" s="1"/>
    </row>
    <row r="2584" spans="7:12" x14ac:dyDescent="0.25">
      <c r="G2584" s="1"/>
      <c r="H2584" s="4"/>
      <c r="I2584" s="1"/>
      <c r="K2584" s="1"/>
      <c r="L2584" s="1"/>
    </row>
    <row r="2585" spans="7:12" x14ac:dyDescent="0.25">
      <c r="G2585" s="1"/>
      <c r="H2585" s="4"/>
      <c r="I2585" s="1"/>
      <c r="K2585" s="1"/>
      <c r="L2585" s="1"/>
    </row>
    <row r="2586" spans="7:12" x14ac:dyDescent="0.25">
      <c r="G2586" s="1"/>
      <c r="H2586" s="4"/>
      <c r="I2586" s="1"/>
      <c r="K2586" s="1"/>
      <c r="L2586" s="1"/>
    </row>
    <row r="2587" spans="7:12" x14ac:dyDescent="0.25">
      <c r="G2587" s="1"/>
      <c r="H2587" s="4"/>
      <c r="I2587" s="1"/>
      <c r="K2587" s="1"/>
      <c r="L2587" s="1"/>
    </row>
    <row r="2588" spans="7:12" x14ac:dyDescent="0.25">
      <c r="G2588" s="1"/>
      <c r="H2588" s="4"/>
      <c r="I2588" s="1"/>
      <c r="K2588" s="1"/>
      <c r="L2588" s="1"/>
    </row>
    <row r="2589" spans="7:12" x14ac:dyDescent="0.25">
      <c r="G2589" s="1"/>
      <c r="H2589" s="4"/>
      <c r="I2589" s="1"/>
      <c r="K2589" s="1"/>
      <c r="L2589" s="1"/>
    </row>
    <row r="2590" spans="7:12" x14ac:dyDescent="0.25">
      <c r="G2590" s="1"/>
      <c r="H2590" s="4"/>
      <c r="I2590" s="1"/>
      <c r="K2590" s="1"/>
      <c r="L2590" s="1"/>
    </row>
    <row r="2591" spans="7:12" x14ac:dyDescent="0.25">
      <c r="G2591" s="1"/>
      <c r="H2591" s="4"/>
      <c r="I2591" s="1"/>
      <c r="K2591" s="1"/>
      <c r="L2591" s="1"/>
    </row>
    <row r="2592" spans="7:12" x14ac:dyDescent="0.25">
      <c r="G2592" s="1"/>
      <c r="H2592" s="4"/>
      <c r="I2592" s="1"/>
      <c r="K2592" s="1"/>
      <c r="L2592" s="1"/>
    </row>
    <row r="2593" spans="7:12" x14ac:dyDescent="0.25">
      <c r="G2593" s="1"/>
      <c r="H2593" s="4"/>
      <c r="I2593" s="1"/>
      <c r="K2593" s="1"/>
      <c r="L2593" s="1"/>
    </row>
    <row r="2594" spans="7:12" x14ac:dyDescent="0.25">
      <c r="G2594" s="1"/>
      <c r="H2594" s="4"/>
      <c r="I2594" s="1"/>
      <c r="K2594" s="1"/>
      <c r="L2594" s="1"/>
    </row>
    <row r="2595" spans="7:12" x14ac:dyDescent="0.25">
      <c r="G2595" s="1"/>
      <c r="H2595" s="4"/>
      <c r="I2595" s="1"/>
      <c r="K2595" s="1"/>
      <c r="L2595" s="1"/>
    </row>
    <row r="2596" spans="7:12" x14ac:dyDescent="0.25">
      <c r="G2596" s="1"/>
      <c r="H2596" s="4"/>
      <c r="I2596" s="1"/>
      <c r="K2596" s="1"/>
      <c r="L2596" s="1"/>
    </row>
    <row r="2597" spans="7:12" x14ac:dyDescent="0.25">
      <c r="G2597" s="1"/>
      <c r="H2597" s="4"/>
      <c r="I2597" s="1"/>
      <c r="K2597" s="1"/>
      <c r="L2597" s="1"/>
    </row>
    <row r="2598" spans="7:12" x14ac:dyDescent="0.25">
      <c r="G2598" s="1"/>
      <c r="H2598" s="4"/>
      <c r="I2598" s="1"/>
      <c r="K2598" s="1"/>
      <c r="L2598" s="1"/>
    </row>
    <row r="2599" spans="7:12" x14ac:dyDescent="0.25">
      <c r="G2599" s="1"/>
      <c r="H2599" s="4"/>
      <c r="I2599" s="1"/>
      <c r="K2599" s="1"/>
      <c r="L2599" s="1"/>
    </row>
    <row r="2600" spans="7:12" x14ac:dyDescent="0.25">
      <c r="G2600" s="1"/>
      <c r="H2600" s="4"/>
      <c r="I2600" s="1"/>
      <c r="K2600" s="1"/>
      <c r="L2600" s="1"/>
    </row>
    <row r="2601" spans="7:12" x14ac:dyDescent="0.25">
      <c r="G2601" s="1"/>
      <c r="H2601" s="4"/>
      <c r="I2601" s="1"/>
      <c r="K2601" s="1"/>
      <c r="L2601" s="1"/>
    </row>
    <row r="2602" spans="7:12" x14ac:dyDescent="0.25">
      <c r="G2602" s="1"/>
      <c r="H2602" s="4"/>
      <c r="I2602" s="1"/>
      <c r="K2602" s="1"/>
      <c r="L2602" s="1"/>
    </row>
    <row r="2603" spans="7:12" x14ac:dyDescent="0.25">
      <c r="G2603" s="1"/>
      <c r="H2603" s="4"/>
      <c r="I2603" s="1"/>
      <c r="K2603" s="1"/>
      <c r="L2603" s="1"/>
    </row>
    <row r="2604" spans="7:12" x14ac:dyDescent="0.25">
      <c r="G2604" s="1"/>
      <c r="H2604" s="4"/>
      <c r="I2604" s="1"/>
      <c r="K2604" s="1"/>
      <c r="L2604" s="1"/>
    </row>
    <row r="2605" spans="7:12" x14ac:dyDescent="0.25">
      <c r="G2605" s="1"/>
      <c r="H2605" s="4"/>
      <c r="I2605" s="1"/>
      <c r="K2605" s="1"/>
      <c r="L2605" s="1"/>
    </row>
    <row r="2606" spans="7:12" x14ac:dyDescent="0.25">
      <c r="G2606" s="1"/>
      <c r="H2606" s="4"/>
      <c r="I2606" s="1"/>
      <c r="K2606" s="1"/>
      <c r="L2606" s="1"/>
    </row>
    <row r="2607" spans="7:12" x14ac:dyDescent="0.25">
      <c r="G2607" s="1"/>
      <c r="H2607" s="4"/>
      <c r="I2607" s="1"/>
      <c r="K2607" s="1"/>
      <c r="L2607" s="1"/>
    </row>
    <row r="2608" spans="7:12" x14ac:dyDescent="0.25">
      <c r="G2608" s="1"/>
      <c r="H2608" s="4"/>
      <c r="I2608" s="1"/>
      <c r="K2608" s="1"/>
      <c r="L2608" s="1"/>
    </row>
    <row r="2609" spans="7:12" x14ac:dyDescent="0.25">
      <c r="G2609" s="1"/>
      <c r="H2609" s="4"/>
      <c r="I2609" s="1"/>
      <c r="K2609" s="1"/>
      <c r="L2609" s="1"/>
    </row>
    <row r="2610" spans="7:12" x14ac:dyDescent="0.25">
      <c r="G2610" s="1"/>
      <c r="H2610" s="4"/>
      <c r="I2610" s="1"/>
      <c r="K2610" s="1"/>
      <c r="L2610" s="1"/>
    </row>
    <row r="2611" spans="7:12" x14ac:dyDescent="0.25">
      <c r="G2611" s="1"/>
      <c r="H2611" s="4"/>
      <c r="I2611" s="1"/>
      <c r="K2611" s="1"/>
      <c r="L2611" s="1"/>
    </row>
    <row r="2612" spans="7:12" x14ac:dyDescent="0.25">
      <c r="G2612" s="1"/>
      <c r="H2612" s="4"/>
      <c r="I2612" s="1"/>
      <c r="K2612" s="1"/>
      <c r="L2612" s="1"/>
    </row>
    <row r="2613" spans="7:12" x14ac:dyDescent="0.25">
      <c r="G2613" s="1"/>
      <c r="H2613" s="4"/>
      <c r="I2613" s="1"/>
      <c r="K2613" s="1"/>
      <c r="L2613" s="1"/>
    </row>
    <row r="2614" spans="7:12" x14ac:dyDescent="0.25">
      <c r="G2614" s="1"/>
      <c r="H2614" s="4"/>
      <c r="I2614" s="1"/>
      <c r="K2614" s="1"/>
      <c r="L2614" s="1"/>
    </row>
    <row r="2615" spans="7:12" x14ac:dyDescent="0.25">
      <c r="G2615" s="1"/>
      <c r="H2615" s="4"/>
      <c r="I2615" s="1"/>
      <c r="K2615" s="1"/>
      <c r="L2615" s="1"/>
    </row>
    <row r="2616" spans="7:12" x14ac:dyDescent="0.25">
      <c r="G2616" s="1"/>
      <c r="H2616" s="4"/>
      <c r="I2616" s="1"/>
      <c r="K2616" s="1"/>
      <c r="L2616" s="1"/>
    </row>
    <row r="2617" spans="7:12" x14ac:dyDescent="0.25">
      <c r="G2617" s="1"/>
      <c r="H2617" s="4"/>
      <c r="I2617" s="1"/>
      <c r="K2617" s="1"/>
      <c r="L2617" s="1"/>
    </row>
    <row r="2618" spans="7:12" x14ac:dyDescent="0.25">
      <c r="G2618" s="1"/>
      <c r="H2618" s="4"/>
      <c r="I2618" s="1"/>
      <c r="K2618" s="1"/>
      <c r="L2618" s="1"/>
    </row>
    <row r="2619" spans="7:12" x14ac:dyDescent="0.25">
      <c r="G2619" s="1"/>
      <c r="H2619" s="4"/>
      <c r="I2619" s="1"/>
      <c r="K2619" s="1"/>
      <c r="L2619" s="1"/>
    </row>
    <row r="2620" spans="7:12" x14ac:dyDescent="0.25">
      <c r="G2620" s="1"/>
      <c r="H2620" s="4"/>
      <c r="I2620" s="1"/>
      <c r="K2620" s="1"/>
      <c r="L2620" s="1"/>
    </row>
    <row r="2621" spans="7:12" x14ac:dyDescent="0.25">
      <c r="G2621" s="1"/>
      <c r="H2621" s="4"/>
      <c r="I2621" s="1"/>
      <c r="K2621" s="1"/>
      <c r="L2621" s="1"/>
    </row>
    <row r="2622" spans="7:12" x14ac:dyDescent="0.25">
      <c r="G2622" s="1"/>
      <c r="H2622" s="4"/>
      <c r="I2622" s="1"/>
      <c r="K2622" s="1"/>
      <c r="L2622" s="1"/>
    </row>
    <row r="2623" spans="7:12" x14ac:dyDescent="0.25">
      <c r="G2623" s="1"/>
      <c r="H2623" s="4"/>
      <c r="I2623" s="1"/>
      <c r="K2623" s="1"/>
      <c r="L2623" s="1"/>
    </row>
    <row r="2624" spans="7:12" x14ac:dyDescent="0.25">
      <c r="G2624" s="1"/>
      <c r="H2624" s="4"/>
      <c r="I2624" s="1"/>
      <c r="K2624" s="1"/>
      <c r="L2624" s="1"/>
    </row>
    <row r="2625" spans="7:12" x14ac:dyDescent="0.25">
      <c r="G2625" s="1"/>
      <c r="H2625" s="4"/>
      <c r="I2625" s="1"/>
      <c r="K2625" s="1"/>
      <c r="L2625" s="1"/>
    </row>
    <row r="2626" spans="7:12" x14ac:dyDescent="0.25">
      <c r="G2626" s="1"/>
      <c r="H2626" s="4"/>
      <c r="I2626" s="1"/>
      <c r="K2626" s="1"/>
      <c r="L2626" s="1"/>
    </row>
    <row r="2627" spans="7:12" x14ac:dyDescent="0.25">
      <c r="G2627" s="1"/>
      <c r="H2627" s="4"/>
      <c r="I2627" s="1"/>
      <c r="K2627" s="1"/>
      <c r="L2627" s="1"/>
    </row>
    <row r="2628" spans="7:12" x14ac:dyDescent="0.25">
      <c r="G2628" s="1"/>
      <c r="H2628" s="4"/>
      <c r="I2628" s="1"/>
      <c r="K2628" s="1"/>
      <c r="L2628" s="1"/>
    </row>
    <row r="2629" spans="7:12" x14ac:dyDescent="0.25">
      <c r="G2629" s="1"/>
      <c r="H2629" s="4"/>
      <c r="I2629" s="1"/>
      <c r="K2629" s="1"/>
      <c r="L2629" s="1"/>
    </row>
    <row r="2630" spans="7:12" x14ac:dyDescent="0.25">
      <c r="G2630" s="1"/>
      <c r="H2630" s="4"/>
      <c r="I2630" s="1"/>
      <c r="K2630" s="1"/>
      <c r="L2630" s="1"/>
    </row>
    <row r="2631" spans="7:12" x14ac:dyDescent="0.25">
      <c r="G2631" s="1"/>
      <c r="H2631" s="4"/>
      <c r="I2631" s="1"/>
      <c r="K2631" s="1"/>
      <c r="L2631" s="1"/>
    </row>
    <row r="2632" spans="7:12" x14ac:dyDescent="0.25">
      <c r="G2632" s="1"/>
      <c r="H2632" s="4"/>
      <c r="I2632" s="1"/>
      <c r="K2632" s="1"/>
      <c r="L2632" s="1"/>
    </row>
    <row r="2633" spans="7:12" x14ac:dyDescent="0.25">
      <c r="G2633" s="1"/>
      <c r="H2633" s="4"/>
      <c r="I2633" s="1"/>
      <c r="K2633" s="1"/>
      <c r="L2633" s="1"/>
    </row>
    <row r="2634" spans="7:12" x14ac:dyDescent="0.25">
      <c r="G2634" s="1"/>
      <c r="H2634" s="4"/>
      <c r="I2634" s="1"/>
      <c r="K2634" s="1"/>
      <c r="L2634" s="1"/>
    </row>
    <row r="2635" spans="7:12" x14ac:dyDescent="0.25">
      <c r="G2635" s="1"/>
      <c r="H2635" s="4"/>
      <c r="I2635" s="1"/>
      <c r="K2635" s="1"/>
      <c r="L2635" s="1"/>
    </row>
    <row r="2636" spans="7:12" x14ac:dyDescent="0.25">
      <c r="G2636" s="1"/>
      <c r="H2636" s="4"/>
      <c r="I2636" s="1"/>
      <c r="K2636" s="1"/>
      <c r="L2636" s="1"/>
    </row>
    <row r="2637" spans="7:12" x14ac:dyDescent="0.25">
      <c r="G2637" s="1"/>
      <c r="H2637" s="4"/>
      <c r="I2637" s="1"/>
      <c r="K2637" s="1"/>
      <c r="L2637" s="1"/>
    </row>
    <row r="2638" spans="7:12" x14ac:dyDescent="0.25">
      <c r="G2638" s="1"/>
      <c r="H2638" s="4"/>
      <c r="I2638" s="1"/>
      <c r="K2638" s="1"/>
      <c r="L2638" s="1"/>
    </row>
    <row r="2639" spans="7:12" x14ac:dyDescent="0.25">
      <c r="G2639" s="1"/>
      <c r="H2639" s="4"/>
      <c r="I2639" s="1"/>
      <c r="K2639" s="1"/>
      <c r="L2639" s="1"/>
    </row>
    <row r="2640" spans="7:12" x14ac:dyDescent="0.25">
      <c r="G2640" s="1"/>
      <c r="H2640" s="4"/>
      <c r="I2640" s="1"/>
      <c r="K2640" s="1"/>
      <c r="L2640" s="1"/>
    </row>
    <row r="2641" spans="7:12" x14ac:dyDescent="0.25">
      <c r="G2641" s="1"/>
      <c r="H2641" s="4"/>
      <c r="I2641" s="1"/>
      <c r="K2641" s="1"/>
      <c r="L2641" s="1"/>
    </row>
    <row r="2642" spans="7:12" x14ac:dyDescent="0.25">
      <c r="G2642" s="1"/>
      <c r="H2642" s="4"/>
      <c r="I2642" s="1"/>
      <c r="K2642" s="1"/>
      <c r="L2642" s="1"/>
    </row>
    <row r="2643" spans="7:12" x14ac:dyDescent="0.25">
      <c r="G2643" s="1"/>
      <c r="H2643" s="4"/>
      <c r="I2643" s="1"/>
      <c r="K2643" s="1"/>
      <c r="L2643" s="1"/>
    </row>
    <row r="2644" spans="7:12" x14ac:dyDescent="0.25">
      <c r="G2644" s="1"/>
      <c r="H2644" s="4"/>
      <c r="I2644" s="1"/>
      <c r="K2644" s="1"/>
      <c r="L2644" s="1"/>
    </row>
    <row r="2645" spans="7:12" x14ac:dyDescent="0.25">
      <c r="G2645" s="1"/>
      <c r="H2645" s="4"/>
      <c r="I2645" s="1"/>
      <c r="K2645" s="1"/>
      <c r="L2645" s="1"/>
    </row>
    <row r="2646" spans="7:12" x14ac:dyDescent="0.25">
      <c r="G2646" s="1"/>
      <c r="H2646" s="4"/>
      <c r="I2646" s="1"/>
      <c r="K2646" s="1"/>
      <c r="L2646" s="1"/>
    </row>
    <row r="2647" spans="7:12" x14ac:dyDescent="0.25">
      <c r="G2647" s="1"/>
      <c r="H2647" s="4"/>
      <c r="I2647" s="1"/>
      <c r="K2647" s="1"/>
      <c r="L2647" s="1"/>
    </row>
    <row r="2648" spans="7:12" x14ac:dyDescent="0.25">
      <c r="G2648" s="1"/>
      <c r="H2648" s="4"/>
      <c r="I2648" s="1"/>
      <c r="K2648" s="1"/>
      <c r="L2648" s="1"/>
    </row>
    <row r="2649" spans="7:12" x14ac:dyDescent="0.25">
      <c r="G2649" s="1"/>
      <c r="H2649" s="4"/>
      <c r="I2649" s="1"/>
      <c r="K2649" s="1"/>
      <c r="L2649" s="1"/>
    </row>
    <row r="2650" spans="7:12" x14ac:dyDescent="0.25">
      <c r="G2650" s="1"/>
      <c r="H2650" s="4"/>
      <c r="I2650" s="1"/>
      <c r="K2650" s="1"/>
      <c r="L2650" s="1"/>
    </row>
    <row r="2651" spans="7:12" x14ac:dyDescent="0.25">
      <c r="G2651" s="1"/>
      <c r="H2651" s="4"/>
      <c r="I2651" s="1"/>
      <c r="K2651" s="1"/>
      <c r="L2651" s="1"/>
    </row>
    <row r="2652" spans="7:12" x14ac:dyDescent="0.25">
      <c r="G2652" s="1"/>
      <c r="H2652" s="4"/>
      <c r="I2652" s="1"/>
      <c r="K2652" s="1"/>
      <c r="L2652" s="1"/>
    </row>
    <row r="2653" spans="7:12" x14ac:dyDescent="0.25">
      <c r="G2653" s="1"/>
      <c r="H2653" s="4"/>
      <c r="I2653" s="1"/>
      <c r="K2653" s="1"/>
      <c r="L2653" s="1"/>
    </row>
    <row r="2654" spans="7:12" x14ac:dyDescent="0.25">
      <c r="G2654" s="1"/>
      <c r="H2654" s="4"/>
      <c r="I2654" s="1"/>
      <c r="K2654" s="1"/>
      <c r="L2654" s="1"/>
    </row>
    <row r="2655" spans="7:12" x14ac:dyDescent="0.25">
      <c r="G2655" s="1"/>
      <c r="H2655" s="4"/>
      <c r="I2655" s="1"/>
      <c r="K2655" s="1"/>
      <c r="L2655" s="1"/>
    </row>
    <row r="2656" spans="7:12" x14ac:dyDescent="0.25">
      <c r="G2656" s="1"/>
      <c r="H2656" s="4"/>
      <c r="I2656" s="1"/>
      <c r="K2656" s="1"/>
      <c r="L2656" s="1"/>
    </row>
    <row r="2657" spans="7:12" x14ac:dyDescent="0.25">
      <c r="G2657" s="1"/>
      <c r="H2657" s="4"/>
      <c r="I2657" s="1"/>
      <c r="K2657" s="1"/>
      <c r="L2657" s="1"/>
    </row>
    <row r="2658" spans="7:12" x14ac:dyDescent="0.25">
      <c r="G2658" s="1"/>
      <c r="H2658" s="4"/>
      <c r="I2658" s="1"/>
      <c r="K2658" s="1"/>
      <c r="L2658" s="1"/>
    </row>
    <row r="2659" spans="7:12" x14ac:dyDescent="0.25">
      <c r="G2659" s="1"/>
      <c r="H2659" s="4"/>
      <c r="I2659" s="1"/>
      <c r="K2659" s="1"/>
      <c r="L2659" s="1"/>
    </row>
    <row r="2660" spans="7:12" x14ac:dyDescent="0.25">
      <c r="G2660" s="1"/>
      <c r="H2660" s="4"/>
      <c r="I2660" s="1"/>
      <c r="K2660" s="1"/>
      <c r="L2660" s="1"/>
    </row>
    <row r="2661" spans="7:12" x14ac:dyDescent="0.25">
      <c r="G2661" s="1"/>
      <c r="H2661" s="4"/>
      <c r="I2661" s="1"/>
      <c r="K2661" s="1"/>
      <c r="L2661" s="1"/>
    </row>
    <row r="2662" spans="7:12" x14ac:dyDescent="0.25">
      <c r="G2662" s="1"/>
      <c r="H2662" s="4"/>
      <c r="I2662" s="1"/>
      <c r="K2662" s="1"/>
      <c r="L2662" s="1"/>
    </row>
    <row r="2663" spans="7:12" x14ac:dyDescent="0.25">
      <c r="G2663" s="1"/>
      <c r="H2663" s="4"/>
      <c r="I2663" s="1"/>
      <c r="K2663" s="1"/>
      <c r="L2663" s="1"/>
    </row>
    <row r="2664" spans="7:12" x14ac:dyDescent="0.25">
      <c r="G2664" s="1"/>
      <c r="H2664" s="4"/>
      <c r="I2664" s="1"/>
      <c r="K2664" s="1"/>
      <c r="L2664" s="1"/>
    </row>
    <row r="2665" spans="7:12" x14ac:dyDescent="0.25">
      <c r="G2665" s="1"/>
      <c r="H2665" s="4"/>
      <c r="I2665" s="1"/>
      <c r="K2665" s="1"/>
      <c r="L2665" s="1"/>
    </row>
    <row r="2666" spans="7:12" x14ac:dyDescent="0.25">
      <c r="G2666" s="1"/>
      <c r="H2666" s="4"/>
      <c r="I2666" s="1"/>
      <c r="K2666" s="1"/>
      <c r="L2666" s="1"/>
    </row>
    <row r="2667" spans="7:12" x14ac:dyDescent="0.25">
      <c r="G2667" s="1"/>
      <c r="H2667" s="4"/>
      <c r="I2667" s="1"/>
      <c r="K2667" s="1"/>
      <c r="L2667" s="1"/>
    </row>
    <row r="2668" spans="7:12" x14ac:dyDescent="0.25">
      <c r="G2668" s="1"/>
      <c r="H2668" s="4"/>
      <c r="I2668" s="1"/>
      <c r="K2668" s="1"/>
      <c r="L2668" s="1"/>
    </row>
    <row r="2669" spans="7:12" x14ac:dyDescent="0.25">
      <c r="G2669" s="1"/>
      <c r="H2669" s="4"/>
      <c r="I2669" s="1"/>
      <c r="K2669" s="1"/>
      <c r="L2669" s="1"/>
    </row>
    <row r="2670" spans="7:12" x14ac:dyDescent="0.25">
      <c r="G2670" s="1"/>
      <c r="H2670" s="4"/>
      <c r="I2670" s="1"/>
      <c r="K2670" s="1"/>
      <c r="L2670" s="1"/>
    </row>
    <row r="2671" spans="7:12" x14ac:dyDescent="0.25">
      <c r="G2671" s="1"/>
      <c r="H2671" s="4"/>
      <c r="I2671" s="1"/>
      <c r="K2671" s="1"/>
      <c r="L2671" s="1"/>
    </row>
    <row r="2672" spans="7:12" x14ac:dyDescent="0.25">
      <c r="G2672" s="1"/>
      <c r="H2672" s="4"/>
      <c r="I2672" s="1"/>
      <c r="K2672" s="1"/>
      <c r="L2672" s="1"/>
    </row>
    <row r="2673" spans="7:12" x14ac:dyDescent="0.25">
      <c r="G2673" s="1"/>
      <c r="H2673" s="4"/>
      <c r="I2673" s="1"/>
      <c r="K2673" s="1"/>
      <c r="L2673" s="1"/>
    </row>
    <row r="2674" spans="7:12" x14ac:dyDescent="0.25">
      <c r="G2674" s="1"/>
      <c r="H2674" s="4"/>
      <c r="I2674" s="1"/>
      <c r="K2674" s="1"/>
      <c r="L2674" s="1"/>
    </row>
    <row r="2675" spans="7:12" x14ac:dyDescent="0.25">
      <c r="G2675" s="1"/>
      <c r="H2675" s="4"/>
      <c r="I2675" s="1"/>
      <c r="K2675" s="1"/>
      <c r="L2675" s="1"/>
    </row>
    <row r="2676" spans="7:12" x14ac:dyDescent="0.25">
      <c r="G2676" s="1"/>
      <c r="H2676" s="4"/>
      <c r="I2676" s="1"/>
      <c r="K2676" s="1"/>
      <c r="L2676" s="1"/>
    </row>
    <row r="2677" spans="7:12" x14ac:dyDescent="0.25">
      <c r="G2677" s="1"/>
      <c r="H2677" s="4"/>
      <c r="I2677" s="1"/>
      <c r="K2677" s="1"/>
      <c r="L2677" s="1"/>
    </row>
    <row r="2678" spans="7:12" x14ac:dyDescent="0.25">
      <c r="G2678" s="1"/>
      <c r="H2678" s="4"/>
      <c r="I2678" s="1"/>
      <c r="K2678" s="1"/>
      <c r="L2678" s="1"/>
    </row>
    <row r="2679" spans="7:12" x14ac:dyDescent="0.25">
      <c r="G2679" s="1"/>
      <c r="H2679" s="4"/>
      <c r="I2679" s="1"/>
      <c r="K2679" s="1"/>
      <c r="L2679" s="1"/>
    </row>
    <row r="2680" spans="7:12" x14ac:dyDescent="0.25">
      <c r="G2680" s="1"/>
      <c r="H2680" s="4"/>
      <c r="I2680" s="1"/>
      <c r="K2680" s="1"/>
      <c r="L2680" s="1"/>
    </row>
    <row r="2681" spans="7:12" x14ac:dyDescent="0.25">
      <c r="G2681" s="1"/>
      <c r="H2681" s="4"/>
      <c r="I2681" s="1"/>
      <c r="K2681" s="1"/>
      <c r="L2681" s="1"/>
    </row>
    <row r="2682" spans="7:12" x14ac:dyDescent="0.25">
      <c r="G2682" s="1"/>
      <c r="H2682" s="4"/>
      <c r="I2682" s="1"/>
      <c r="K2682" s="1"/>
      <c r="L2682" s="1"/>
    </row>
    <row r="2683" spans="7:12" x14ac:dyDescent="0.25">
      <c r="G2683" s="1"/>
      <c r="H2683" s="4"/>
      <c r="I2683" s="1"/>
      <c r="K2683" s="1"/>
      <c r="L2683" s="1"/>
    </row>
    <row r="2684" spans="7:12" x14ac:dyDescent="0.25">
      <c r="G2684" s="1"/>
      <c r="H2684" s="4"/>
      <c r="I2684" s="1"/>
      <c r="K2684" s="1"/>
      <c r="L2684" s="1"/>
    </row>
    <row r="2685" spans="7:12" x14ac:dyDescent="0.25">
      <c r="G2685" s="1"/>
      <c r="H2685" s="4"/>
      <c r="I2685" s="1"/>
      <c r="K2685" s="1"/>
      <c r="L2685" s="1"/>
    </row>
    <row r="2686" spans="7:12" x14ac:dyDescent="0.25">
      <c r="G2686" s="1"/>
      <c r="H2686" s="4"/>
      <c r="I2686" s="1"/>
      <c r="K2686" s="1"/>
      <c r="L2686" s="1"/>
    </row>
    <row r="2687" spans="7:12" x14ac:dyDescent="0.25">
      <c r="G2687" s="1"/>
      <c r="H2687" s="4"/>
      <c r="I2687" s="1"/>
      <c r="K2687" s="1"/>
      <c r="L2687" s="1"/>
    </row>
    <row r="2688" spans="7:12" x14ac:dyDescent="0.25">
      <c r="G2688" s="1"/>
      <c r="H2688" s="4"/>
      <c r="I2688" s="1"/>
      <c r="K2688" s="1"/>
      <c r="L2688" s="1"/>
    </row>
    <row r="2689" spans="7:12" x14ac:dyDescent="0.25">
      <c r="G2689" s="1"/>
      <c r="H2689" s="4"/>
      <c r="I2689" s="1"/>
      <c r="K2689" s="1"/>
      <c r="L2689" s="1"/>
    </row>
    <row r="2690" spans="7:12" x14ac:dyDescent="0.25">
      <c r="G2690" s="1"/>
      <c r="H2690" s="4"/>
      <c r="I2690" s="1"/>
      <c r="K2690" s="1"/>
      <c r="L2690" s="1"/>
    </row>
    <row r="2691" spans="7:12" x14ac:dyDescent="0.25">
      <c r="G2691" s="1"/>
      <c r="H2691" s="4"/>
      <c r="I2691" s="1"/>
      <c r="K2691" s="1"/>
      <c r="L2691" s="1"/>
    </row>
    <row r="2692" spans="7:12" x14ac:dyDescent="0.25">
      <c r="G2692" s="1"/>
      <c r="H2692" s="4"/>
      <c r="I2692" s="1"/>
      <c r="K2692" s="1"/>
      <c r="L2692" s="1"/>
    </row>
    <row r="2693" spans="7:12" x14ac:dyDescent="0.25">
      <c r="G2693" s="1"/>
      <c r="H2693" s="4"/>
      <c r="I2693" s="1"/>
      <c r="K2693" s="1"/>
      <c r="L2693" s="1"/>
    </row>
    <row r="2694" spans="7:12" x14ac:dyDescent="0.25">
      <c r="G2694" s="1"/>
      <c r="H2694" s="4"/>
      <c r="I2694" s="1"/>
      <c r="K2694" s="1"/>
      <c r="L2694" s="1"/>
    </row>
    <row r="2695" spans="7:12" x14ac:dyDescent="0.25">
      <c r="G2695" s="1"/>
      <c r="H2695" s="4"/>
      <c r="I2695" s="1"/>
      <c r="K2695" s="1"/>
      <c r="L2695" s="1"/>
    </row>
    <row r="2696" spans="7:12" x14ac:dyDescent="0.25">
      <c r="G2696" s="1"/>
      <c r="H2696" s="4"/>
      <c r="I2696" s="1"/>
      <c r="K2696" s="1"/>
      <c r="L2696" s="1"/>
    </row>
    <row r="2697" spans="7:12" x14ac:dyDescent="0.25">
      <c r="G2697" s="1"/>
      <c r="H2697" s="4"/>
      <c r="I2697" s="1"/>
      <c r="K2697" s="1"/>
      <c r="L2697" s="1"/>
    </row>
    <row r="2698" spans="7:12" x14ac:dyDescent="0.25">
      <c r="G2698" s="1"/>
      <c r="H2698" s="4"/>
      <c r="I2698" s="1"/>
      <c r="K2698" s="1"/>
      <c r="L2698" s="1"/>
    </row>
    <row r="2699" spans="7:12" x14ac:dyDescent="0.25">
      <c r="G2699" s="1"/>
      <c r="H2699" s="4"/>
      <c r="I2699" s="1"/>
      <c r="K2699" s="1"/>
      <c r="L2699" s="1"/>
    </row>
    <row r="2700" spans="7:12" x14ac:dyDescent="0.25">
      <c r="G2700" s="1"/>
      <c r="H2700" s="4"/>
      <c r="I2700" s="1"/>
      <c r="K2700" s="1"/>
      <c r="L2700" s="1"/>
    </row>
    <row r="2701" spans="7:12" x14ac:dyDescent="0.25">
      <c r="G2701" s="1"/>
      <c r="H2701" s="4"/>
      <c r="I2701" s="1"/>
      <c r="K2701" s="1"/>
      <c r="L2701" s="1"/>
    </row>
    <row r="2702" spans="7:12" x14ac:dyDescent="0.25">
      <c r="G2702" s="1"/>
      <c r="H2702" s="4"/>
      <c r="I2702" s="1"/>
      <c r="K2702" s="1"/>
      <c r="L2702" s="1"/>
    </row>
    <row r="2703" spans="7:12" x14ac:dyDescent="0.25">
      <c r="G2703" s="1"/>
      <c r="H2703" s="4"/>
      <c r="I2703" s="1"/>
      <c r="K2703" s="1"/>
      <c r="L2703" s="1"/>
    </row>
    <row r="2704" spans="7:12" x14ac:dyDescent="0.25">
      <c r="G2704" s="1"/>
      <c r="H2704" s="4"/>
      <c r="I2704" s="1"/>
      <c r="K2704" s="1"/>
      <c r="L2704" s="1"/>
    </row>
    <row r="2705" spans="7:12" x14ac:dyDescent="0.25">
      <c r="G2705" s="1"/>
      <c r="H2705" s="4"/>
      <c r="I2705" s="1"/>
      <c r="K2705" s="1"/>
      <c r="L2705" s="1"/>
    </row>
    <row r="2706" spans="7:12" x14ac:dyDescent="0.25">
      <c r="G2706" s="1"/>
      <c r="H2706" s="4"/>
      <c r="I2706" s="1"/>
      <c r="K2706" s="1"/>
      <c r="L2706" s="1"/>
    </row>
    <row r="2707" spans="7:12" x14ac:dyDescent="0.25">
      <c r="G2707" s="1"/>
      <c r="H2707" s="4"/>
      <c r="I2707" s="1"/>
      <c r="K2707" s="1"/>
      <c r="L2707" s="1"/>
    </row>
    <row r="2708" spans="7:12" x14ac:dyDescent="0.25">
      <c r="G2708" s="1"/>
      <c r="H2708" s="4"/>
      <c r="I2708" s="1"/>
      <c r="K2708" s="1"/>
      <c r="L2708" s="1"/>
    </row>
    <row r="2709" spans="7:12" x14ac:dyDescent="0.25">
      <c r="G2709" s="1"/>
      <c r="H2709" s="4"/>
      <c r="I2709" s="1"/>
      <c r="K2709" s="1"/>
      <c r="L2709" s="1"/>
    </row>
    <row r="2710" spans="7:12" x14ac:dyDescent="0.25">
      <c r="G2710" s="1"/>
      <c r="H2710" s="4"/>
      <c r="I2710" s="1"/>
      <c r="K2710" s="1"/>
      <c r="L2710" s="1"/>
    </row>
    <row r="2711" spans="7:12" x14ac:dyDescent="0.25">
      <c r="G2711" s="1"/>
      <c r="H2711" s="4"/>
      <c r="I2711" s="1"/>
      <c r="K2711" s="1"/>
      <c r="L2711" s="1"/>
    </row>
    <row r="2712" spans="7:12" x14ac:dyDescent="0.25">
      <c r="G2712" s="1"/>
      <c r="H2712" s="4"/>
      <c r="I2712" s="1"/>
      <c r="K2712" s="1"/>
      <c r="L2712" s="1"/>
    </row>
    <row r="2713" spans="7:12" x14ac:dyDescent="0.25">
      <c r="G2713" s="1"/>
      <c r="H2713" s="4"/>
      <c r="I2713" s="1"/>
      <c r="K2713" s="1"/>
      <c r="L2713" s="1"/>
    </row>
    <row r="2714" spans="7:12" x14ac:dyDescent="0.25">
      <c r="G2714" s="1"/>
      <c r="H2714" s="4"/>
      <c r="I2714" s="1"/>
      <c r="K2714" s="1"/>
      <c r="L2714" s="1"/>
    </row>
    <row r="2715" spans="7:12" x14ac:dyDescent="0.25">
      <c r="G2715" s="1"/>
      <c r="H2715" s="4"/>
      <c r="I2715" s="1"/>
      <c r="K2715" s="1"/>
      <c r="L2715" s="1"/>
    </row>
    <row r="2716" spans="7:12" x14ac:dyDescent="0.25">
      <c r="G2716" s="1"/>
      <c r="H2716" s="4"/>
      <c r="I2716" s="1"/>
      <c r="K2716" s="1"/>
      <c r="L2716" s="1"/>
    </row>
    <row r="2717" spans="7:12" x14ac:dyDescent="0.25">
      <c r="G2717" s="1"/>
      <c r="H2717" s="4"/>
      <c r="I2717" s="1"/>
      <c r="K2717" s="1"/>
      <c r="L2717" s="1"/>
    </row>
    <row r="2718" spans="7:12" x14ac:dyDescent="0.25">
      <c r="G2718" s="1"/>
      <c r="H2718" s="4"/>
      <c r="I2718" s="1"/>
      <c r="K2718" s="1"/>
      <c r="L2718" s="1"/>
    </row>
    <row r="2719" spans="7:12" x14ac:dyDescent="0.25">
      <c r="G2719" s="1"/>
      <c r="H2719" s="4"/>
      <c r="I2719" s="1"/>
      <c r="K2719" s="1"/>
      <c r="L2719" s="1"/>
    </row>
    <row r="2720" spans="7:12" x14ac:dyDescent="0.25">
      <c r="G2720" s="1"/>
      <c r="H2720" s="4"/>
      <c r="I2720" s="1"/>
      <c r="K2720" s="1"/>
      <c r="L2720" s="1"/>
    </row>
    <row r="2721" spans="7:12" x14ac:dyDescent="0.25">
      <c r="G2721" s="1"/>
      <c r="H2721" s="4"/>
      <c r="I2721" s="1"/>
      <c r="K2721" s="1"/>
      <c r="L2721" s="1"/>
    </row>
    <row r="2722" spans="7:12" x14ac:dyDescent="0.25">
      <c r="G2722" s="1"/>
      <c r="H2722" s="4"/>
      <c r="I2722" s="1"/>
      <c r="K2722" s="1"/>
      <c r="L2722" s="1"/>
    </row>
    <row r="2723" spans="7:12" x14ac:dyDescent="0.25">
      <c r="G2723" s="1"/>
      <c r="H2723" s="4"/>
      <c r="I2723" s="1"/>
      <c r="K2723" s="1"/>
      <c r="L2723" s="1"/>
    </row>
    <row r="2724" spans="7:12" x14ac:dyDescent="0.25">
      <c r="G2724" s="1"/>
      <c r="H2724" s="4"/>
      <c r="I2724" s="1"/>
      <c r="K2724" s="1"/>
      <c r="L2724" s="1"/>
    </row>
    <row r="2725" spans="7:12" x14ac:dyDescent="0.25">
      <c r="G2725" s="1"/>
      <c r="H2725" s="4"/>
      <c r="I2725" s="1"/>
      <c r="K2725" s="1"/>
      <c r="L2725" s="1"/>
    </row>
    <row r="2726" spans="7:12" x14ac:dyDescent="0.25">
      <c r="G2726" s="1"/>
      <c r="H2726" s="4"/>
      <c r="I2726" s="1"/>
      <c r="K2726" s="1"/>
      <c r="L2726" s="1"/>
    </row>
    <row r="2727" spans="7:12" x14ac:dyDescent="0.25">
      <c r="G2727" s="1"/>
      <c r="H2727" s="4"/>
      <c r="I2727" s="1"/>
      <c r="K2727" s="1"/>
      <c r="L2727" s="1"/>
    </row>
    <row r="2728" spans="7:12" x14ac:dyDescent="0.25">
      <c r="G2728" s="1"/>
      <c r="H2728" s="4"/>
      <c r="I2728" s="1"/>
      <c r="K2728" s="1"/>
      <c r="L2728" s="1"/>
    </row>
    <row r="2729" spans="7:12" x14ac:dyDescent="0.25">
      <c r="G2729" s="1"/>
      <c r="H2729" s="4"/>
      <c r="I2729" s="1"/>
      <c r="K2729" s="1"/>
      <c r="L2729" s="1"/>
    </row>
    <row r="2730" spans="7:12" x14ac:dyDescent="0.25">
      <c r="G2730" s="1"/>
      <c r="H2730" s="4"/>
      <c r="I2730" s="1"/>
      <c r="K2730" s="1"/>
      <c r="L2730" s="1"/>
    </row>
    <row r="2731" spans="7:12" x14ac:dyDescent="0.25">
      <c r="G2731" s="1"/>
      <c r="H2731" s="4"/>
      <c r="I2731" s="1"/>
      <c r="K2731" s="1"/>
      <c r="L2731" s="1"/>
    </row>
    <row r="2732" spans="7:12" x14ac:dyDescent="0.25">
      <c r="G2732" s="1"/>
      <c r="H2732" s="4"/>
      <c r="I2732" s="1"/>
      <c r="K2732" s="1"/>
      <c r="L2732" s="1"/>
    </row>
    <row r="2733" spans="7:12" x14ac:dyDescent="0.25">
      <c r="G2733" s="1"/>
      <c r="H2733" s="4"/>
      <c r="I2733" s="1"/>
      <c r="K2733" s="1"/>
      <c r="L2733" s="1"/>
    </row>
    <row r="2734" spans="7:12" x14ac:dyDescent="0.25">
      <c r="G2734" s="1"/>
      <c r="H2734" s="4"/>
      <c r="I2734" s="1"/>
      <c r="K2734" s="1"/>
      <c r="L2734" s="1"/>
    </row>
    <row r="2735" spans="7:12" x14ac:dyDescent="0.25">
      <c r="G2735" s="1"/>
      <c r="H2735" s="4"/>
      <c r="I2735" s="1"/>
      <c r="K2735" s="1"/>
      <c r="L2735" s="1"/>
    </row>
    <row r="2736" spans="7:12" x14ac:dyDescent="0.25">
      <c r="G2736" s="1"/>
      <c r="H2736" s="4"/>
      <c r="I2736" s="1"/>
      <c r="K2736" s="1"/>
      <c r="L2736" s="1"/>
    </row>
    <row r="2737" spans="7:12" x14ac:dyDescent="0.25">
      <c r="G2737" s="1"/>
      <c r="H2737" s="4"/>
      <c r="I2737" s="1"/>
      <c r="K2737" s="1"/>
      <c r="L2737" s="1"/>
    </row>
    <row r="2738" spans="7:12" x14ac:dyDescent="0.25">
      <c r="G2738" s="1"/>
      <c r="H2738" s="4"/>
      <c r="I2738" s="1"/>
      <c r="K2738" s="1"/>
      <c r="L2738" s="1"/>
    </row>
    <row r="2739" spans="7:12" x14ac:dyDescent="0.25">
      <c r="G2739" s="1"/>
      <c r="H2739" s="4"/>
      <c r="I2739" s="1"/>
      <c r="K2739" s="1"/>
      <c r="L2739" s="1"/>
    </row>
    <row r="2740" spans="7:12" x14ac:dyDescent="0.25">
      <c r="G2740" s="1"/>
      <c r="H2740" s="4"/>
      <c r="I2740" s="1"/>
      <c r="K2740" s="1"/>
      <c r="L2740" s="1"/>
    </row>
    <row r="2741" spans="7:12" x14ac:dyDescent="0.25">
      <c r="G2741" s="1"/>
      <c r="H2741" s="4"/>
      <c r="I2741" s="1"/>
      <c r="K2741" s="1"/>
      <c r="L2741" s="1"/>
    </row>
    <row r="2742" spans="7:12" x14ac:dyDescent="0.25">
      <c r="G2742" s="1"/>
      <c r="H2742" s="4"/>
      <c r="I2742" s="1"/>
      <c r="K2742" s="1"/>
      <c r="L2742" s="1"/>
    </row>
    <row r="2743" spans="7:12" x14ac:dyDescent="0.25">
      <c r="G2743" s="1"/>
      <c r="H2743" s="4"/>
      <c r="I2743" s="1"/>
      <c r="K2743" s="1"/>
      <c r="L2743" s="1"/>
    </row>
    <row r="2744" spans="7:12" x14ac:dyDescent="0.25">
      <c r="G2744" s="1"/>
      <c r="H2744" s="4"/>
      <c r="I2744" s="1"/>
      <c r="K2744" s="1"/>
      <c r="L2744" s="1"/>
    </row>
    <row r="2745" spans="7:12" x14ac:dyDescent="0.25">
      <c r="G2745" s="1"/>
      <c r="H2745" s="4"/>
      <c r="I2745" s="1"/>
      <c r="K2745" s="1"/>
      <c r="L2745" s="1"/>
    </row>
    <row r="2746" spans="7:12" x14ac:dyDescent="0.25">
      <c r="G2746" s="1"/>
      <c r="H2746" s="4"/>
      <c r="I2746" s="1"/>
      <c r="K2746" s="1"/>
      <c r="L2746" s="1"/>
    </row>
    <row r="2747" spans="7:12" x14ac:dyDescent="0.25">
      <c r="G2747" s="1"/>
      <c r="H2747" s="4"/>
      <c r="I2747" s="1"/>
      <c r="K2747" s="1"/>
      <c r="L2747" s="1"/>
    </row>
    <row r="2748" spans="7:12" x14ac:dyDescent="0.25">
      <c r="G2748" s="1"/>
      <c r="H2748" s="4"/>
      <c r="I2748" s="1"/>
      <c r="K2748" s="1"/>
      <c r="L2748" s="1"/>
    </row>
    <row r="2749" spans="7:12" x14ac:dyDescent="0.25">
      <c r="G2749" s="1"/>
      <c r="H2749" s="4"/>
      <c r="I2749" s="1"/>
      <c r="K2749" s="1"/>
      <c r="L2749" s="1"/>
    </row>
    <row r="2750" spans="7:12" x14ac:dyDescent="0.25">
      <c r="G2750" s="1"/>
      <c r="H2750" s="4"/>
      <c r="I2750" s="1"/>
      <c r="K2750" s="1"/>
      <c r="L2750" s="1"/>
    </row>
    <row r="2751" spans="7:12" x14ac:dyDescent="0.25">
      <c r="G2751" s="1"/>
      <c r="H2751" s="4"/>
      <c r="I2751" s="1"/>
      <c r="K2751" s="1"/>
      <c r="L2751" s="1"/>
    </row>
    <row r="2752" spans="7:12" x14ac:dyDescent="0.25">
      <c r="G2752" s="1"/>
      <c r="H2752" s="4"/>
      <c r="I2752" s="1"/>
      <c r="K2752" s="1"/>
      <c r="L2752" s="1"/>
    </row>
    <row r="2753" spans="7:12" x14ac:dyDescent="0.25">
      <c r="G2753" s="1"/>
      <c r="H2753" s="4"/>
      <c r="I2753" s="1"/>
      <c r="K2753" s="1"/>
      <c r="L2753" s="1"/>
    </row>
    <row r="2754" spans="7:12" x14ac:dyDescent="0.25">
      <c r="G2754" s="1"/>
      <c r="H2754" s="4"/>
      <c r="I2754" s="1"/>
      <c r="K2754" s="1"/>
      <c r="L2754" s="1"/>
    </row>
    <row r="2755" spans="7:12" x14ac:dyDescent="0.25">
      <c r="G2755" s="1"/>
      <c r="H2755" s="4"/>
      <c r="I2755" s="1"/>
      <c r="K2755" s="1"/>
      <c r="L2755" s="1"/>
    </row>
    <row r="2756" spans="7:12" x14ac:dyDescent="0.25">
      <c r="G2756" s="1"/>
      <c r="H2756" s="4"/>
      <c r="I2756" s="1"/>
      <c r="K2756" s="1"/>
      <c r="L2756" s="1"/>
    </row>
    <row r="2757" spans="7:12" x14ac:dyDescent="0.25">
      <c r="G2757" s="1"/>
      <c r="H2757" s="4"/>
      <c r="I2757" s="1"/>
      <c r="K2757" s="1"/>
      <c r="L2757" s="1"/>
    </row>
    <row r="2758" spans="7:12" x14ac:dyDescent="0.25">
      <c r="G2758" s="1"/>
      <c r="H2758" s="4"/>
      <c r="I2758" s="1"/>
      <c r="K2758" s="1"/>
      <c r="L2758" s="1"/>
    </row>
    <row r="2759" spans="7:12" x14ac:dyDescent="0.25">
      <c r="G2759" s="1"/>
      <c r="H2759" s="4"/>
      <c r="I2759" s="1"/>
      <c r="K2759" s="1"/>
      <c r="L2759" s="1"/>
    </row>
    <row r="2760" spans="7:12" x14ac:dyDescent="0.25">
      <c r="G2760" s="1"/>
      <c r="H2760" s="4"/>
      <c r="I2760" s="1"/>
      <c r="K2760" s="1"/>
      <c r="L2760" s="1"/>
    </row>
    <row r="2761" spans="7:12" x14ac:dyDescent="0.25">
      <c r="G2761" s="1"/>
      <c r="H2761" s="4"/>
      <c r="I2761" s="1"/>
      <c r="K2761" s="1"/>
      <c r="L2761" s="1"/>
    </row>
    <row r="2762" spans="7:12" x14ac:dyDescent="0.25">
      <c r="G2762" s="1"/>
      <c r="H2762" s="4"/>
      <c r="I2762" s="1"/>
      <c r="K2762" s="1"/>
      <c r="L2762" s="1"/>
    </row>
    <row r="2763" spans="7:12" x14ac:dyDescent="0.25">
      <c r="G2763" s="1"/>
      <c r="H2763" s="4"/>
      <c r="I2763" s="1"/>
      <c r="K2763" s="1"/>
      <c r="L2763" s="1"/>
    </row>
    <row r="2764" spans="7:12" x14ac:dyDescent="0.25">
      <c r="G2764" s="1"/>
      <c r="H2764" s="4"/>
      <c r="I2764" s="1"/>
      <c r="K2764" s="1"/>
      <c r="L2764" s="1"/>
    </row>
    <row r="2765" spans="7:12" x14ac:dyDescent="0.25">
      <c r="G2765" s="1"/>
      <c r="H2765" s="4"/>
      <c r="I2765" s="1"/>
      <c r="K2765" s="1"/>
      <c r="L2765" s="1"/>
    </row>
    <row r="2766" spans="7:12" x14ac:dyDescent="0.25">
      <c r="G2766" s="1"/>
      <c r="H2766" s="4"/>
      <c r="I2766" s="1"/>
      <c r="K2766" s="1"/>
      <c r="L2766" s="1"/>
    </row>
    <row r="2767" spans="7:12" x14ac:dyDescent="0.25">
      <c r="G2767" s="1"/>
      <c r="H2767" s="4"/>
      <c r="I2767" s="1"/>
      <c r="K2767" s="1"/>
      <c r="L2767" s="1"/>
    </row>
    <row r="2768" spans="7:12" x14ac:dyDescent="0.25">
      <c r="G2768" s="1"/>
      <c r="H2768" s="4"/>
      <c r="I2768" s="1"/>
      <c r="K2768" s="1"/>
      <c r="L2768" s="1"/>
    </row>
    <row r="2769" spans="7:12" x14ac:dyDescent="0.25">
      <c r="G2769" s="1"/>
      <c r="H2769" s="4"/>
      <c r="I2769" s="1"/>
      <c r="K2769" s="1"/>
      <c r="L2769" s="1"/>
    </row>
    <row r="2770" spans="7:12" x14ac:dyDescent="0.25">
      <c r="G2770" s="1"/>
      <c r="H2770" s="4"/>
      <c r="I2770" s="1"/>
      <c r="K2770" s="1"/>
      <c r="L2770" s="1"/>
    </row>
    <row r="2771" spans="7:12" x14ac:dyDescent="0.25">
      <c r="G2771" s="1"/>
      <c r="H2771" s="4"/>
      <c r="I2771" s="1"/>
      <c r="K2771" s="1"/>
      <c r="L2771" s="1"/>
    </row>
    <row r="2772" spans="7:12" x14ac:dyDescent="0.25">
      <c r="G2772" s="1"/>
      <c r="H2772" s="4"/>
      <c r="I2772" s="1"/>
      <c r="K2772" s="1"/>
      <c r="L2772" s="1"/>
    </row>
    <row r="2773" spans="7:12" x14ac:dyDescent="0.25">
      <c r="G2773" s="1"/>
      <c r="H2773" s="4"/>
      <c r="I2773" s="1"/>
      <c r="K2773" s="1"/>
      <c r="L2773" s="1"/>
    </row>
    <row r="2774" spans="7:12" x14ac:dyDescent="0.25">
      <c r="G2774" s="1"/>
      <c r="H2774" s="4"/>
      <c r="I2774" s="1"/>
      <c r="K2774" s="1"/>
      <c r="L2774" s="1"/>
    </row>
    <row r="2775" spans="7:12" x14ac:dyDescent="0.25">
      <c r="G2775" s="1"/>
      <c r="H2775" s="4"/>
      <c r="I2775" s="1"/>
      <c r="K2775" s="1"/>
      <c r="L2775" s="1"/>
    </row>
    <row r="2776" spans="7:12" x14ac:dyDescent="0.25">
      <c r="G2776" s="1"/>
      <c r="H2776" s="4"/>
      <c r="I2776" s="1"/>
      <c r="K2776" s="1"/>
      <c r="L2776" s="1"/>
    </row>
    <row r="2777" spans="7:12" x14ac:dyDescent="0.25">
      <c r="G2777" s="1"/>
      <c r="H2777" s="4"/>
      <c r="I2777" s="1"/>
      <c r="K2777" s="1"/>
      <c r="L2777" s="1"/>
    </row>
    <row r="2778" spans="7:12" x14ac:dyDescent="0.25">
      <c r="G2778" s="1"/>
      <c r="H2778" s="4"/>
      <c r="I2778" s="1"/>
      <c r="K2778" s="1"/>
      <c r="L2778" s="1"/>
    </row>
    <row r="2779" spans="7:12" x14ac:dyDescent="0.25">
      <c r="G2779" s="1"/>
      <c r="H2779" s="4"/>
      <c r="I2779" s="1"/>
      <c r="K2779" s="1"/>
      <c r="L2779" s="1"/>
    </row>
    <row r="2780" spans="7:12" x14ac:dyDescent="0.25">
      <c r="G2780" s="1"/>
      <c r="H2780" s="4"/>
      <c r="I2780" s="1"/>
      <c r="K2780" s="1"/>
      <c r="L2780" s="1"/>
    </row>
    <row r="2781" spans="7:12" x14ac:dyDescent="0.25">
      <c r="G2781" s="1"/>
      <c r="H2781" s="4"/>
      <c r="I2781" s="1"/>
      <c r="K2781" s="1"/>
      <c r="L2781" s="1"/>
    </row>
    <row r="2782" spans="7:12" x14ac:dyDescent="0.25">
      <c r="G2782" s="1"/>
      <c r="H2782" s="4"/>
      <c r="I2782" s="1"/>
      <c r="K2782" s="1"/>
      <c r="L2782" s="1"/>
    </row>
    <row r="2783" spans="7:12" x14ac:dyDescent="0.25">
      <c r="G2783" s="1"/>
      <c r="H2783" s="4"/>
      <c r="I2783" s="1"/>
      <c r="K2783" s="1"/>
      <c r="L2783" s="1"/>
    </row>
    <row r="2784" spans="7:12" x14ac:dyDescent="0.25">
      <c r="G2784" s="1"/>
      <c r="H2784" s="4"/>
      <c r="I2784" s="1"/>
      <c r="K2784" s="1"/>
      <c r="L2784" s="1"/>
    </row>
    <row r="2785" spans="7:12" x14ac:dyDescent="0.25">
      <c r="G2785" s="1"/>
      <c r="H2785" s="4"/>
      <c r="I2785" s="1"/>
      <c r="K2785" s="1"/>
      <c r="L2785" s="1"/>
    </row>
    <row r="2786" spans="7:12" x14ac:dyDescent="0.25">
      <c r="G2786" s="1"/>
      <c r="H2786" s="4"/>
      <c r="I2786" s="1"/>
      <c r="K2786" s="1"/>
      <c r="L2786" s="1"/>
    </row>
    <row r="2787" spans="7:12" x14ac:dyDescent="0.25">
      <c r="G2787" s="1"/>
      <c r="H2787" s="4"/>
      <c r="I2787" s="1"/>
      <c r="K2787" s="1"/>
      <c r="L2787" s="1"/>
    </row>
    <row r="2788" spans="7:12" x14ac:dyDescent="0.25">
      <c r="G2788" s="1"/>
      <c r="H2788" s="4"/>
      <c r="I2788" s="1"/>
      <c r="K2788" s="1"/>
      <c r="L2788" s="1"/>
    </row>
    <row r="2789" spans="7:12" x14ac:dyDescent="0.25">
      <c r="G2789" s="1"/>
      <c r="H2789" s="4"/>
      <c r="I2789" s="1"/>
      <c r="K2789" s="1"/>
      <c r="L2789" s="1"/>
    </row>
    <row r="2790" spans="7:12" x14ac:dyDescent="0.25">
      <c r="G2790" s="1"/>
      <c r="H2790" s="4"/>
      <c r="I2790" s="1"/>
      <c r="K2790" s="1"/>
      <c r="L2790" s="1"/>
    </row>
    <row r="2791" spans="7:12" x14ac:dyDescent="0.25">
      <c r="G2791" s="1"/>
      <c r="H2791" s="4"/>
      <c r="I2791" s="1"/>
      <c r="K2791" s="1"/>
      <c r="L2791" s="1"/>
    </row>
    <row r="2792" spans="7:12" x14ac:dyDescent="0.25">
      <c r="G2792" s="1"/>
      <c r="H2792" s="4"/>
      <c r="I2792" s="1"/>
      <c r="K2792" s="1"/>
      <c r="L2792" s="1"/>
    </row>
    <row r="2793" spans="7:12" x14ac:dyDescent="0.25">
      <c r="G2793" s="1"/>
      <c r="H2793" s="4"/>
      <c r="I2793" s="1"/>
      <c r="K2793" s="1"/>
      <c r="L2793" s="1"/>
    </row>
    <row r="2794" spans="7:12" x14ac:dyDescent="0.25">
      <c r="G2794" s="1"/>
      <c r="H2794" s="4"/>
      <c r="I2794" s="1"/>
      <c r="K2794" s="1"/>
      <c r="L2794" s="1"/>
    </row>
    <row r="2795" spans="7:12" x14ac:dyDescent="0.25">
      <c r="G2795" s="1"/>
      <c r="H2795" s="4"/>
      <c r="I2795" s="1"/>
      <c r="K2795" s="1"/>
      <c r="L2795" s="1"/>
    </row>
    <row r="2796" spans="7:12" x14ac:dyDescent="0.25">
      <c r="G2796" s="1"/>
      <c r="H2796" s="4"/>
      <c r="I2796" s="1"/>
      <c r="K2796" s="1"/>
      <c r="L2796" s="1"/>
    </row>
    <row r="2797" spans="7:12" x14ac:dyDescent="0.25">
      <c r="G2797" s="1"/>
      <c r="H2797" s="4"/>
      <c r="I2797" s="1"/>
      <c r="K2797" s="1"/>
      <c r="L2797" s="1"/>
    </row>
    <row r="2798" spans="7:12" x14ac:dyDescent="0.25">
      <c r="G2798" s="1"/>
      <c r="H2798" s="4"/>
      <c r="I2798" s="1"/>
      <c r="K2798" s="1"/>
      <c r="L2798" s="1"/>
    </row>
    <row r="2799" spans="7:12" x14ac:dyDescent="0.25">
      <c r="G2799" s="1"/>
      <c r="H2799" s="4"/>
      <c r="I2799" s="1"/>
      <c r="K2799" s="1"/>
      <c r="L2799" s="1"/>
    </row>
    <row r="2800" spans="7:12" x14ac:dyDescent="0.25">
      <c r="G2800" s="1"/>
      <c r="H2800" s="4"/>
      <c r="I2800" s="1"/>
      <c r="K2800" s="1"/>
      <c r="L2800" s="1"/>
    </row>
    <row r="2801" spans="7:12" x14ac:dyDescent="0.25">
      <c r="G2801" s="1"/>
      <c r="H2801" s="4"/>
      <c r="I2801" s="1"/>
      <c r="K2801" s="1"/>
      <c r="L2801" s="1"/>
    </row>
    <row r="2802" spans="7:12" x14ac:dyDescent="0.25">
      <c r="G2802" s="1"/>
      <c r="H2802" s="4"/>
      <c r="I2802" s="1"/>
      <c r="K2802" s="1"/>
      <c r="L2802" s="1"/>
    </row>
    <row r="2803" spans="7:12" x14ac:dyDescent="0.25">
      <c r="G2803" s="1"/>
      <c r="H2803" s="4"/>
      <c r="I2803" s="1"/>
      <c r="K2803" s="1"/>
      <c r="L2803" s="1"/>
    </row>
    <row r="2804" spans="7:12" x14ac:dyDescent="0.25">
      <c r="G2804" s="1"/>
      <c r="H2804" s="4"/>
      <c r="I2804" s="1"/>
      <c r="K2804" s="1"/>
      <c r="L2804" s="1"/>
    </row>
    <row r="2805" spans="7:12" x14ac:dyDescent="0.25">
      <c r="G2805" s="1"/>
      <c r="H2805" s="4"/>
      <c r="I2805" s="1"/>
      <c r="K2805" s="1"/>
      <c r="L2805" s="1"/>
    </row>
    <row r="2806" spans="7:12" x14ac:dyDescent="0.25">
      <c r="G2806" s="1"/>
      <c r="H2806" s="4"/>
      <c r="I2806" s="1"/>
      <c r="K2806" s="1"/>
      <c r="L2806" s="1"/>
    </row>
    <row r="2807" spans="7:12" x14ac:dyDescent="0.25">
      <c r="G2807" s="1"/>
      <c r="H2807" s="4"/>
      <c r="I2807" s="1"/>
      <c r="K2807" s="1"/>
      <c r="L2807" s="1"/>
    </row>
    <row r="2808" spans="7:12" x14ac:dyDescent="0.25">
      <c r="G2808" s="1"/>
      <c r="H2808" s="4"/>
      <c r="I2808" s="1"/>
      <c r="K2808" s="1"/>
      <c r="L2808" s="1"/>
    </row>
    <row r="2809" spans="7:12" x14ac:dyDescent="0.25">
      <c r="G2809" s="1"/>
      <c r="H2809" s="4"/>
      <c r="I2809" s="1"/>
      <c r="K2809" s="1"/>
      <c r="L2809" s="1"/>
    </row>
    <row r="2810" spans="7:12" x14ac:dyDescent="0.25">
      <c r="G2810" s="1"/>
      <c r="H2810" s="4"/>
      <c r="I2810" s="1"/>
      <c r="K2810" s="1"/>
      <c r="L2810" s="1"/>
    </row>
    <row r="2811" spans="7:12" x14ac:dyDescent="0.25">
      <c r="G2811" s="1"/>
      <c r="H2811" s="4"/>
      <c r="I2811" s="1"/>
      <c r="K2811" s="1"/>
      <c r="L2811" s="1"/>
    </row>
    <row r="2812" spans="7:12" x14ac:dyDescent="0.25">
      <c r="G2812" s="1"/>
      <c r="H2812" s="4"/>
      <c r="I2812" s="1"/>
      <c r="K2812" s="1"/>
      <c r="L2812" s="1"/>
    </row>
    <row r="2813" spans="7:12" x14ac:dyDescent="0.25">
      <c r="G2813" s="1"/>
      <c r="H2813" s="4"/>
      <c r="I2813" s="1"/>
      <c r="K2813" s="1"/>
      <c r="L2813" s="1"/>
    </row>
    <row r="2814" spans="7:12" x14ac:dyDescent="0.25">
      <c r="G2814" s="1"/>
      <c r="H2814" s="4"/>
      <c r="I2814" s="1"/>
      <c r="K2814" s="1"/>
      <c r="L2814" s="1"/>
    </row>
    <row r="2815" spans="7:12" x14ac:dyDescent="0.25">
      <c r="G2815" s="1"/>
      <c r="H2815" s="4"/>
      <c r="I2815" s="1"/>
      <c r="K2815" s="1"/>
      <c r="L2815" s="1"/>
    </row>
    <row r="2816" spans="7:12" x14ac:dyDescent="0.25">
      <c r="G2816" s="1"/>
      <c r="H2816" s="4"/>
      <c r="I2816" s="1"/>
      <c r="K2816" s="1"/>
      <c r="L2816" s="1"/>
    </row>
    <row r="2817" spans="7:12" x14ac:dyDescent="0.25">
      <c r="G2817" s="1"/>
      <c r="H2817" s="4"/>
      <c r="I2817" s="1"/>
      <c r="K2817" s="1"/>
      <c r="L2817" s="1"/>
    </row>
    <row r="2818" spans="7:12" x14ac:dyDescent="0.25">
      <c r="G2818" s="1"/>
      <c r="H2818" s="4"/>
      <c r="I2818" s="1"/>
      <c r="K2818" s="1"/>
      <c r="L2818" s="1"/>
    </row>
    <row r="2819" spans="7:12" x14ac:dyDescent="0.25">
      <c r="G2819" s="1"/>
      <c r="H2819" s="4"/>
      <c r="I2819" s="1"/>
      <c r="K2819" s="1"/>
      <c r="L2819" s="1"/>
    </row>
    <row r="2820" spans="7:12" x14ac:dyDescent="0.25">
      <c r="G2820" s="1"/>
      <c r="H2820" s="4"/>
      <c r="I2820" s="1"/>
      <c r="K2820" s="1"/>
      <c r="L2820" s="1"/>
    </row>
    <row r="2821" spans="7:12" x14ac:dyDescent="0.25">
      <c r="G2821" s="1"/>
      <c r="H2821" s="4"/>
      <c r="I2821" s="1"/>
      <c r="K2821" s="1"/>
      <c r="L2821" s="1"/>
    </row>
    <row r="2822" spans="7:12" x14ac:dyDescent="0.25">
      <c r="G2822" s="1"/>
      <c r="H2822" s="4"/>
      <c r="I2822" s="1"/>
      <c r="K2822" s="1"/>
      <c r="L2822" s="1"/>
    </row>
    <row r="2823" spans="7:12" x14ac:dyDescent="0.25">
      <c r="G2823" s="1"/>
      <c r="H2823" s="4"/>
      <c r="I2823" s="1"/>
      <c r="K2823" s="1"/>
      <c r="L2823" s="1"/>
    </row>
    <row r="2824" spans="7:12" x14ac:dyDescent="0.25">
      <c r="G2824" s="1"/>
      <c r="H2824" s="4"/>
      <c r="I2824" s="1"/>
      <c r="K2824" s="1"/>
      <c r="L2824" s="1"/>
    </row>
    <row r="2825" spans="7:12" x14ac:dyDescent="0.25">
      <c r="G2825" s="1"/>
      <c r="H2825" s="4"/>
      <c r="I2825" s="1"/>
      <c r="K2825" s="1"/>
      <c r="L2825" s="1"/>
    </row>
    <row r="2826" spans="7:12" x14ac:dyDescent="0.25">
      <c r="G2826" s="1"/>
      <c r="H2826" s="4"/>
      <c r="I2826" s="1"/>
      <c r="K2826" s="1"/>
      <c r="L2826" s="1"/>
    </row>
    <row r="2827" spans="7:12" x14ac:dyDescent="0.25">
      <c r="G2827" s="1"/>
      <c r="H2827" s="4"/>
      <c r="I2827" s="1"/>
      <c r="K2827" s="1"/>
      <c r="L2827" s="1"/>
    </row>
    <row r="2828" spans="7:12" x14ac:dyDescent="0.25">
      <c r="G2828" s="1"/>
      <c r="H2828" s="4"/>
      <c r="I2828" s="1"/>
      <c r="K2828" s="1"/>
      <c r="L2828" s="1"/>
    </row>
    <row r="2829" spans="7:12" x14ac:dyDescent="0.25">
      <c r="G2829" s="1"/>
      <c r="H2829" s="4"/>
      <c r="I2829" s="1"/>
      <c r="K2829" s="1"/>
      <c r="L2829" s="1"/>
    </row>
    <row r="2830" spans="7:12" x14ac:dyDescent="0.25">
      <c r="G2830" s="1"/>
      <c r="H2830" s="4"/>
      <c r="I2830" s="1"/>
      <c r="K2830" s="1"/>
      <c r="L2830" s="1"/>
    </row>
    <row r="2831" spans="7:12" x14ac:dyDescent="0.25">
      <c r="G2831" s="1"/>
      <c r="H2831" s="4"/>
      <c r="I2831" s="1"/>
      <c r="K2831" s="1"/>
      <c r="L2831" s="1"/>
    </row>
    <row r="2832" spans="7:12" x14ac:dyDescent="0.25">
      <c r="G2832" s="1"/>
      <c r="H2832" s="4"/>
      <c r="I2832" s="1"/>
      <c r="K2832" s="1"/>
      <c r="L2832" s="1"/>
    </row>
    <row r="2833" spans="7:12" x14ac:dyDescent="0.25">
      <c r="G2833" s="1"/>
      <c r="H2833" s="4"/>
      <c r="I2833" s="1"/>
      <c r="K2833" s="1"/>
      <c r="L2833" s="1"/>
    </row>
    <row r="2834" spans="7:12" x14ac:dyDescent="0.25">
      <c r="G2834" s="1"/>
      <c r="H2834" s="4"/>
      <c r="I2834" s="1"/>
      <c r="K2834" s="1"/>
      <c r="L2834" s="1"/>
    </row>
    <row r="2835" spans="7:12" x14ac:dyDescent="0.25">
      <c r="G2835" s="1"/>
      <c r="H2835" s="4"/>
      <c r="I2835" s="1"/>
      <c r="K2835" s="1"/>
      <c r="L2835" s="1"/>
    </row>
    <row r="2836" spans="7:12" x14ac:dyDescent="0.25">
      <c r="G2836" s="1"/>
      <c r="H2836" s="4"/>
      <c r="I2836" s="1"/>
      <c r="K2836" s="1"/>
      <c r="L2836" s="1"/>
    </row>
    <row r="2837" spans="7:12" x14ac:dyDescent="0.25">
      <c r="G2837" s="1"/>
      <c r="H2837" s="4"/>
      <c r="I2837" s="1"/>
      <c r="K2837" s="1"/>
      <c r="L2837" s="1"/>
    </row>
    <row r="2838" spans="7:12" x14ac:dyDescent="0.25">
      <c r="G2838" s="1"/>
      <c r="H2838" s="4"/>
      <c r="I2838" s="1"/>
      <c r="K2838" s="1"/>
      <c r="L2838" s="1"/>
    </row>
    <row r="2839" spans="7:12" x14ac:dyDescent="0.25">
      <c r="G2839" s="1"/>
      <c r="H2839" s="4"/>
      <c r="I2839" s="1"/>
      <c r="K2839" s="1"/>
      <c r="L2839" s="1"/>
    </row>
    <row r="2840" spans="7:12" x14ac:dyDescent="0.25">
      <c r="G2840" s="1"/>
      <c r="H2840" s="4"/>
      <c r="I2840" s="1"/>
      <c r="K2840" s="1"/>
      <c r="L2840" s="1"/>
    </row>
    <row r="2841" spans="7:12" x14ac:dyDescent="0.25">
      <c r="G2841" s="1"/>
      <c r="H2841" s="4"/>
      <c r="I2841" s="1"/>
      <c r="K2841" s="1"/>
      <c r="L2841" s="1"/>
    </row>
    <row r="2842" spans="7:12" x14ac:dyDescent="0.25">
      <c r="G2842" s="1"/>
      <c r="H2842" s="4"/>
      <c r="I2842" s="1"/>
      <c r="K2842" s="1"/>
      <c r="L2842" s="1"/>
    </row>
    <row r="2843" spans="7:12" x14ac:dyDescent="0.25">
      <c r="G2843" s="1"/>
      <c r="H2843" s="4"/>
      <c r="I2843" s="1"/>
      <c r="K2843" s="1"/>
      <c r="L2843" s="1"/>
    </row>
    <row r="2844" spans="7:12" x14ac:dyDescent="0.25">
      <c r="G2844" s="1"/>
      <c r="H2844" s="4"/>
      <c r="I2844" s="1"/>
      <c r="K2844" s="1"/>
      <c r="L2844" s="1"/>
    </row>
    <row r="2845" spans="7:12" x14ac:dyDescent="0.25">
      <c r="G2845" s="1"/>
      <c r="H2845" s="4"/>
      <c r="I2845" s="1"/>
      <c r="K2845" s="1"/>
      <c r="L2845" s="1"/>
    </row>
    <row r="2846" spans="7:12" x14ac:dyDescent="0.25">
      <c r="G2846" s="1"/>
      <c r="H2846" s="4"/>
      <c r="I2846" s="1"/>
      <c r="K2846" s="1"/>
      <c r="L2846" s="1"/>
    </row>
    <row r="2847" spans="7:12" x14ac:dyDescent="0.25">
      <c r="G2847" s="1"/>
      <c r="H2847" s="4"/>
      <c r="I2847" s="1"/>
      <c r="K2847" s="1"/>
      <c r="L2847" s="1"/>
    </row>
    <row r="2848" spans="7:12" x14ac:dyDescent="0.25">
      <c r="G2848" s="1"/>
      <c r="H2848" s="4"/>
      <c r="I2848" s="1"/>
      <c r="K2848" s="1"/>
      <c r="L2848" s="1"/>
    </row>
    <row r="2849" spans="7:12" x14ac:dyDescent="0.25">
      <c r="G2849" s="1"/>
      <c r="H2849" s="4"/>
      <c r="I2849" s="1"/>
      <c r="K2849" s="1"/>
      <c r="L2849" s="1"/>
    </row>
    <row r="2850" spans="7:12" x14ac:dyDescent="0.25">
      <c r="G2850" s="1"/>
      <c r="H2850" s="4"/>
      <c r="I2850" s="1"/>
      <c r="K2850" s="1"/>
      <c r="L2850" s="1"/>
    </row>
    <row r="2851" spans="7:12" x14ac:dyDescent="0.25">
      <c r="G2851" s="1"/>
      <c r="H2851" s="4"/>
      <c r="I2851" s="1"/>
      <c r="K2851" s="1"/>
      <c r="L2851" s="1"/>
    </row>
    <row r="2852" spans="7:12" x14ac:dyDescent="0.25">
      <c r="G2852" s="1"/>
      <c r="H2852" s="4"/>
      <c r="I2852" s="1"/>
      <c r="K2852" s="1"/>
      <c r="L2852" s="1"/>
    </row>
    <row r="2853" spans="7:12" x14ac:dyDescent="0.25">
      <c r="G2853" s="1"/>
      <c r="H2853" s="4"/>
      <c r="I2853" s="1"/>
      <c r="K2853" s="1"/>
      <c r="L2853" s="1"/>
    </row>
    <row r="2854" spans="7:12" x14ac:dyDescent="0.25">
      <c r="G2854" s="1"/>
      <c r="H2854" s="4"/>
      <c r="I2854" s="1"/>
      <c r="K2854" s="1"/>
      <c r="L2854" s="1"/>
    </row>
    <row r="2855" spans="7:12" x14ac:dyDescent="0.25">
      <c r="G2855" s="1"/>
      <c r="H2855" s="4"/>
      <c r="I2855" s="1"/>
      <c r="K2855" s="1"/>
      <c r="L2855" s="1"/>
    </row>
    <row r="2856" spans="7:12" x14ac:dyDescent="0.25">
      <c r="G2856" s="1"/>
      <c r="H2856" s="4"/>
      <c r="I2856" s="1"/>
      <c r="K2856" s="1"/>
      <c r="L2856" s="1"/>
    </row>
    <row r="2857" spans="7:12" x14ac:dyDescent="0.25">
      <c r="G2857" s="1"/>
      <c r="H2857" s="4"/>
      <c r="I2857" s="1"/>
      <c r="K2857" s="1"/>
      <c r="L2857" s="1"/>
    </row>
    <row r="2858" spans="7:12" x14ac:dyDescent="0.25">
      <c r="G2858" s="1"/>
      <c r="H2858" s="4"/>
      <c r="I2858" s="1"/>
      <c r="K2858" s="1"/>
      <c r="L2858" s="1"/>
    </row>
    <row r="2859" spans="7:12" x14ac:dyDescent="0.25">
      <c r="G2859" s="1"/>
      <c r="H2859" s="4"/>
      <c r="I2859" s="1"/>
      <c r="K2859" s="1"/>
      <c r="L2859" s="1"/>
    </row>
    <row r="2860" spans="7:12" x14ac:dyDescent="0.25">
      <c r="G2860" s="1"/>
      <c r="H2860" s="4"/>
      <c r="I2860" s="1"/>
      <c r="K2860" s="1"/>
      <c r="L2860" s="1"/>
    </row>
    <row r="2861" spans="7:12" x14ac:dyDescent="0.25">
      <c r="G2861" s="1"/>
      <c r="H2861" s="4"/>
      <c r="I2861" s="1"/>
      <c r="K2861" s="1"/>
      <c r="L2861" s="1"/>
    </row>
    <row r="2862" spans="7:12" x14ac:dyDescent="0.25">
      <c r="G2862" s="1"/>
      <c r="H2862" s="4"/>
      <c r="I2862" s="1"/>
      <c r="K2862" s="1"/>
      <c r="L2862" s="1"/>
    </row>
    <row r="2863" spans="7:12" x14ac:dyDescent="0.25">
      <c r="G2863" s="1"/>
      <c r="H2863" s="4"/>
      <c r="I2863" s="1"/>
      <c r="K2863" s="1"/>
      <c r="L2863" s="1"/>
    </row>
    <row r="2864" spans="7:12" x14ac:dyDescent="0.25">
      <c r="G2864" s="1"/>
      <c r="H2864" s="4"/>
      <c r="I2864" s="1"/>
      <c r="K2864" s="1"/>
      <c r="L2864" s="1"/>
    </row>
    <row r="2865" spans="7:12" x14ac:dyDescent="0.25">
      <c r="G2865" s="1"/>
      <c r="H2865" s="4"/>
      <c r="I2865" s="1"/>
      <c r="K2865" s="1"/>
      <c r="L2865" s="1"/>
    </row>
    <row r="2866" spans="7:12" x14ac:dyDescent="0.25">
      <c r="G2866" s="1"/>
      <c r="H2866" s="4"/>
      <c r="I2866" s="1"/>
      <c r="K2866" s="1"/>
      <c r="L2866" s="1"/>
    </row>
    <row r="2867" spans="7:12" x14ac:dyDescent="0.25">
      <c r="G2867" s="1"/>
      <c r="H2867" s="4"/>
      <c r="I2867" s="1"/>
      <c r="K2867" s="1"/>
      <c r="L2867" s="1"/>
    </row>
    <row r="2868" spans="7:12" x14ac:dyDescent="0.25">
      <c r="G2868" s="1"/>
      <c r="H2868" s="4"/>
      <c r="I2868" s="1"/>
      <c r="K2868" s="1"/>
      <c r="L2868" s="1"/>
    </row>
    <row r="2869" spans="7:12" x14ac:dyDescent="0.25">
      <c r="G2869" s="1"/>
      <c r="H2869" s="4"/>
      <c r="I2869" s="1"/>
      <c r="K2869" s="1"/>
      <c r="L2869" s="1"/>
    </row>
    <row r="2870" spans="7:12" x14ac:dyDescent="0.25">
      <c r="G2870" s="1"/>
      <c r="H2870" s="4"/>
      <c r="I2870" s="1"/>
      <c r="K2870" s="1"/>
      <c r="L2870" s="1"/>
    </row>
    <row r="2871" spans="7:12" x14ac:dyDescent="0.25">
      <c r="G2871" s="1"/>
      <c r="H2871" s="4"/>
      <c r="I2871" s="1"/>
      <c r="K2871" s="1"/>
      <c r="L2871" s="1"/>
    </row>
    <row r="2872" spans="7:12" x14ac:dyDescent="0.25">
      <c r="G2872" s="1"/>
      <c r="H2872" s="4"/>
      <c r="I2872" s="1"/>
      <c r="K2872" s="1"/>
      <c r="L2872" s="1"/>
    </row>
    <row r="2873" spans="7:12" x14ac:dyDescent="0.25">
      <c r="G2873" s="1"/>
      <c r="H2873" s="4"/>
      <c r="I2873" s="1"/>
      <c r="K2873" s="1"/>
      <c r="L2873" s="1"/>
    </row>
    <row r="2874" spans="7:12" x14ac:dyDescent="0.25">
      <c r="G2874" s="1"/>
      <c r="H2874" s="4"/>
      <c r="I2874" s="1"/>
      <c r="K2874" s="1"/>
      <c r="L2874" s="1"/>
    </row>
    <row r="2875" spans="7:12" x14ac:dyDescent="0.25">
      <c r="G2875" s="1"/>
      <c r="H2875" s="4"/>
      <c r="I2875" s="1"/>
      <c r="K2875" s="1"/>
      <c r="L2875" s="1"/>
    </row>
    <row r="2876" spans="7:12" x14ac:dyDescent="0.25">
      <c r="G2876" s="1"/>
      <c r="H2876" s="4"/>
      <c r="I2876" s="1"/>
      <c r="K2876" s="1"/>
      <c r="L2876" s="1"/>
    </row>
    <row r="2877" spans="7:12" x14ac:dyDescent="0.25">
      <c r="G2877" s="1"/>
      <c r="H2877" s="4"/>
      <c r="I2877" s="1"/>
      <c r="K2877" s="1"/>
      <c r="L2877" s="1"/>
    </row>
    <row r="2878" spans="7:12" x14ac:dyDescent="0.25">
      <c r="G2878" s="1"/>
      <c r="H2878" s="4"/>
      <c r="I2878" s="1"/>
      <c r="K2878" s="1"/>
      <c r="L2878" s="1"/>
    </row>
    <row r="2879" spans="7:12" x14ac:dyDescent="0.25">
      <c r="G2879" s="1"/>
      <c r="H2879" s="4"/>
      <c r="I2879" s="1"/>
      <c r="K2879" s="1"/>
      <c r="L2879" s="1"/>
    </row>
    <row r="2880" spans="7:12" x14ac:dyDescent="0.25">
      <c r="G2880" s="1"/>
      <c r="H2880" s="4"/>
      <c r="I2880" s="1"/>
      <c r="K2880" s="1"/>
      <c r="L2880" s="1"/>
    </row>
    <row r="2881" spans="7:12" x14ac:dyDescent="0.25">
      <c r="G2881" s="1"/>
      <c r="H2881" s="4"/>
      <c r="I2881" s="1"/>
      <c r="K2881" s="1"/>
      <c r="L2881" s="1"/>
    </row>
    <row r="2882" spans="7:12" x14ac:dyDescent="0.25">
      <c r="G2882" s="1"/>
      <c r="H2882" s="4"/>
      <c r="I2882" s="1"/>
      <c r="K2882" s="1"/>
      <c r="L2882" s="1"/>
    </row>
    <row r="2883" spans="7:12" x14ac:dyDescent="0.25">
      <c r="G2883" s="1"/>
      <c r="H2883" s="4"/>
      <c r="I2883" s="1"/>
      <c r="K2883" s="1"/>
      <c r="L2883" s="1"/>
    </row>
    <row r="2884" spans="7:12" x14ac:dyDescent="0.25">
      <c r="G2884" s="1"/>
      <c r="H2884" s="4"/>
      <c r="I2884" s="1"/>
      <c r="K2884" s="1"/>
      <c r="L2884" s="1"/>
    </row>
    <row r="2885" spans="7:12" x14ac:dyDescent="0.25">
      <c r="G2885" s="1"/>
      <c r="H2885" s="4"/>
      <c r="I2885" s="1"/>
      <c r="K2885" s="1"/>
      <c r="L2885" s="1"/>
    </row>
    <row r="2886" spans="7:12" x14ac:dyDescent="0.25">
      <c r="G2886" s="1"/>
      <c r="H2886" s="4"/>
      <c r="I2886" s="1"/>
      <c r="K2886" s="1"/>
      <c r="L2886" s="1"/>
    </row>
    <row r="2887" spans="7:12" x14ac:dyDescent="0.25">
      <c r="G2887" s="1"/>
      <c r="H2887" s="4"/>
      <c r="I2887" s="1"/>
      <c r="K2887" s="1"/>
      <c r="L2887" s="1"/>
    </row>
    <row r="2888" spans="7:12" x14ac:dyDescent="0.25">
      <c r="G2888" s="1"/>
      <c r="H2888" s="4"/>
      <c r="I2888" s="1"/>
      <c r="K2888" s="1"/>
      <c r="L2888" s="1"/>
    </row>
    <row r="2889" spans="7:12" x14ac:dyDescent="0.25">
      <c r="G2889" s="1"/>
      <c r="H2889" s="4"/>
      <c r="I2889" s="1"/>
      <c r="K2889" s="1"/>
      <c r="L2889" s="1"/>
    </row>
    <row r="2890" spans="7:12" x14ac:dyDescent="0.25">
      <c r="G2890" s="1"/>
      <c r="H2890" s="4"/>
      <c r="I2890" s="1"/>
      <c r="K2890" s="1"/>
      <c r="L2890" s="1"/>
    </row>
    <row r="2891" spans="7:12" x14ac:dyDescent="0.25">
      <c r="G2891" s="1"/>
      <c r="H2891" s="4"/>
      <c r="I2891" s="1"/>
      <c r="K2891" s="1"/>
      <c r="L2891" s="1"/>
    </row>
    <row r="2892" spans="7:12" x14ac:dyDescent="0.25">
      <c r="G2892" s="1"/>
      <c r="H2892" s="4"/>
      <c r="I2892" s="1"/>
      <c r="K2892" s="1"/>
      <c r="L2892" s="1"/>
    </row>
    <row r="2893" spans="7:12" x14ac:dyDescent="0.25">
      <c r="G2893" s="1"/>
      <c r="H2893" s="4"/>
      <c r="I2893" s="1"/>
      <c r="K2893" s="1"/>
      <c r="L2893" s="1"/>
    </row>
    <row r="2894" spans="7:12" x14ac:dyDescent="0.25">
      <c r="G2894" s="1"/>
      <c r="H2894" s="4"/>
      <c r="I2894" s="1"/>
      <c r="K2894" s="1"/>
      <c r="L2894" s="1"/>
    </row>
    <row r="2895" spans="7:12" x14ac:dyDescent="0.25">
      <c r="G2895" s="1"/>
      <c r="H2895" s="4"/>
      <c r="I2895" s="1"/>
      <c r="K2895" s="1"/>
      <c r="L2895" s="1"/>
    </row>
    <row r="2896" spans="7:12" x14ac:dyDescent="0.25">
      <c r="G2896" s="1"/>
      <c r="H2896" s="4"/>
      <c r="I2896" s="1"/>
      <c r="K2896" s="1"/>
      <c r="L2896" s="1"/>
    </row>
    <row r="2897" spans="7:12" x14ac:dyDescent="0.25">
      <c r="G2897" s="1"/>
      <c r="H2897" s="4"/>
      <c r="I2897" s="1"/>
      <c r="K2897" s="1"/>
      <c r="L2897" s="1"/>
    </row>
    <row r="2898" spans="7:12" x14ac:dyDescent="0.25">
      <c r="G2898" s="1"/>
      <c r="H2898" s="4"/>
      <c r="I2898" s="1"/>
      <c r="K2898" s="1"/>
      <c r="L2898" s="1"/>
    </row>
    <row r="2899" spans="7:12" x14ac:dyDescent="0.25">
      <c r="G2899" s="1"/>
      <c r="H2899" s="4"/>
      <c r="I2899" s="1"/>
      <c r="K2899" s="1"/>
      <c r="L2899" s="1"/>
    </row>
    <row r="2900" spans="7:12" x14ac:dyDescent="0.25">
      <c r="G2900" s="1"/>
      <c r="H2900" s="4"/>
      <c r="I2900" s="1"/>
      <c r="K2900" s="1"/>
      <c r="L2900" s="1"/>
    </row>
    <row r="2901" spans="7:12" x14ac:dyDescent="0.25">
      <c r="G2901" s="1"/>
      <c r="H2901" s="4"/>
      <c r="I2901" s="1"/>
      <c r="K2901" s="1"/>
      <c r="L2901" s="1"/>
    </row>
    <row r="2902" spans="7:12" x14ac:dyDescent="0.25">
      <c r="G2902" s="1"/>
      <c r="H2902" s="4"/>
      <c r="I2902" s="1"/>
      <c r="K2902" s="1"/>
      <c r="L2902" s="1"/>
    </row>
    <row r="2903" spans="7:12" x14ac:dyDescent="0.25">
      <c r="G2903" s="1"/>
      <c r="H2903" s="4"/>
      <c r="I2903" s="1"/>
      <c r="K2903" s="1"/>
      <c r="L2903" s="1"/>
    </row>
    <row r="2904" spans="7:12" x14ac:dyDescent="0.25">
      <c r="G2904" s="1"/>
      <c r="H2904" s="4"/>
      <c r="I2904" s="1"/>
      <c r="K2904" s="1"/>
      <c r="L2904" s="1"/>
    </row>
    <row r="2905" spans="7:12" x14ac:dyDescent="0.25">
      <c r="G2905" s="1"/>
      <c r="H2905" s="4"/>
      <c r="I2905" s="1"/>
      <c r="K2905" s="1"/>
      <c r="L2905" s="1"/>
    </row>
    <row r="2906" spans="7:12" x14ac:dyDescent="0.25">
      <c r="G2906" s="1"/>
      <c r="H2906" s="4"/>
      <c r="I2906" s="1"/>
      <c r="K2906" s="1"/>
      <c r="L2906" s="1"/>
    </row>
    <row r="2907" spans="7:12" x14ac:dyDescent="0.25">
      <c r="G2907" s="1"/>
      <c r="H2907" s="4"/>
      <c r="I2907" s="1"/>
      <c r="K2907" s="1"/>
      <c r="L2907" s="1"/>
    </row>
    <row r="2908" spans="7:12" x14ac:dyDescent="0.25">
      <c r="G2908" s="1"/>
      <c r="H2908" s="4"/>
      <c r="I2908" s="1"/>
      <c r="K2908" s="1"/>
      <c r="L2908" s="1"/>
    </row>
    <row r="2909" spans="7:12" x14ac:dyDescent="0.25">
      <c r="G2909" s="1"/>
      <c r="H2909" s="4"/>
      <c r="I2909" s="1"/>
      <c r="K2909" s="1"/>
      <c r="L2909" s="1"/>
    </row>
    <row r="2910" spans="7:12" x14ac:dyDescent="0.25">
      <c r="G2910" s="1"/>
      <c r="H2910" s="4"/>
      <c r="I2910" s="1"/>
      <c r="K2910" s="1"/>
      <c r="L2910" s="1"/>
    </row>
    <row r="2911" spans="7:12" x14ac:dyDescent="0.25">
      <c r="G2911" s="1"/>
      <c r="H2911" s="4"/>
      <c r="I2911" s="1"/>
      <c r="K2911" s="1"/>
      <c r="L2911" s="1"/>
    </row>
    <row r="2912" spans="7:12" x14ac:dyDescent="0.25">
      <c r="G2912" s="1"/>
      <c r="H2912" s="4"/>
      <c r="I2912" s="1"/>
      <c r="K2912" s="1"/>
      <c r="L2912" s="1"/>
    </row>
    <row r="2913" spans="7:12" x14ac:dyDescent="0.25">
      <c r="G2913" s="1"/>
      <c r="H2913" s="4"/>
      <c r="I2913" s="1"/>
      <c r="K2913" s="1"/>
      <c r="L2913" s="1"/>
    </row>
    <row r="2914" spans="7:12" x14ac:dyDescent="0.25">
      <c r="G2914" s="1"/>
      <c r="H2914" s="4"/>
      <c r="I2914" s="1"/>
      <c r="K2914" s="1"/>
      <c r="L2914" s="1"/>
    </row>
    <row r="2915" spans="7:12" x14ac:dyDescent="0.25">
      <c r="G2915" s="1"/>
      <c r="H2915" s="4"/>
      <c r="I2915" s="1"/>
      <c r="K2915" s="1"/>
      <c r="L2915" s="1"/>
    </row>
    <row r="2916" spans="7:12" x14ac:dyDescent="0.25">
      <c r="G2916" s="1"/>
      <c r="H2916" s="4"/>
      <c r="I2916" s="1"/>
      <c r="K2916" s="1"/>
      <c r="L2916" s="1"/>
    </row>
    <row r="2917" spans="7:12" x14ac:dyDescent="0.25">
      <c r="G2917" s="1"/>
      <c r="H2917" s="4"/>
      <c r="I2917" s="1"/>
      <c r="K2917" s="1"/>
      <c r="L2917" s="1"/>
    </row>
    <row r="2918" spans="7:12" x14ac:dyDescent="0.25">
      <c r="G2918" s="1"/>
      <c r="H2918" s="4"/>
      <c r="I2918" s="1"/>
      <c r="K2918" s="1"/>
      <c r="L2918" s="1"/>
    </row>
    <row r="2919" spans="7:12" x14ac:dyDescent="0.25">
      <c r="G2919" s="1"/>
      <c r="H2919" s="4"/>
      <c r="I2919" s="1"/>
      <c r="K2919" s="1"/>
      <c r="L2919" s="1"/>
    </row>
    <row r="2920" spans="7:12" x14ac:dyDescent="0.25">
      <c r="G2920" s="1"/>
      <c r="H2920" s="4"/>
      <c r="I2920" s="1"/>
      <c r="K2920" s="1"/>
      <c r="L2920" s="1"/>
    </row>
    <row r="2921" spans="7:12" x14ac:dyDescent="0.25">
      <c r="G2921" s="1"/>
      <c r="H2921" s="4"/>
      <c r="I2921" s="1"/>
      <c r="K2921" s="1"/>
      <c r="L2921" s="1"/>
    </row>
    <row r="2922" spans="7:12" x14ac:dyDescent="0.25">
      <c r="G2922" s="1"/>
      <c r="H2922" s="4"/>
      <c r="I2922" s="1"/>
      <c r="K2922" s="1"/>
      <c r="L2922" s="1"/>
    </row>
    <row r="2923" spans="7:12" x14ac:dyDescent="0.25">
      <c r="G2923" s="1"/>
      <c r="H2923" s="4"/>
      <c r="I2923" s="1"/>
      <c r="K2923" s="1"/>
      <c r="L2923" s="1"/>
    </row>
    <row r="2924" spans="7:12" x14ac:dyDescent="0.25">
      <c r="G2924" s="1"/>
      <c r="H2924" s="4"/>
      <c r="I2924" s="1"/>
      <c r="K2924" s="1"/>
      <c r="L2924" s="1"/>
    </row>
    <row r="2925" spans="7:12" x14ac:dyDescent="0.25">
      <c r="G2925" s="1"/>
      <c r="H2925" s="4"/>
      <c r="I2925" s="1"/>
      <c r="K2925" s="1"/>
      <c r="L2925" s="1"/>
    </row>
    <row r="2926" spans="7:12" x14ac:dyDescent="0.25">
      <c r="G2926" s="1"/>
      <c r="H2926" s="4"/>
      <c r="I2926" s="1"/>
      <c r="K2926" s="1"/>
      <c r="L2926" s="1"/>
    </row>
    <row r="2927" spans="7:12" x14ac:dyDescent="0.25">
      <c r="G2927" s="1"/>
      <c r="H2927" s="4"/>
      <c r="I2927" s="1"/>
      <c r="K2927" s="1"/>
      <c r="L2927" s="1"/>
    </row>
    <row r="2928" spans="7:12" x14ac:dyDescent="0.25">
      <c r="G2928" s="1"/>
      <c r="H2928" s="4"/>
      <c r="I2928" s="1"/>
      <c r="K2928" s="1"/>
      <c r="L2928" s="1"/>
    </row>
    <row r="2929" spans="7:12" x14ac:dyDescent="0.25">
      <c r="G2929" s="1"/>
      <c r="H2929" s="4"/>
      <c r="I2929" s="1"/>
      <c r="K2929" s="1"/>
      <c r="L2929" s="1"/>
    </row>
    <row r="2930" spans="7:12" x14ac:dyDescent="0.25">
      <c r="G2930" s="1"/>
      <c r="H2930" s="4"/>
      <c r="I2930" s="1"/>
      <c r="K2930" s="1"/>
      <c r="L2930" s="1"/>
    </row>
    <row r="2931" spans="7:12" x14ac:dyDescent="0.25">
      <c r="G2931" s="1"/>
      <c r="H2931" s="4"/>
      <c r="I2931" s="1"/>
      <c r="K2931" s="1"/>
      <c r="L2931" s="1"/>
    </row>
    <row r="2932" spans="7:12" x14ac:dyDescent="0.25">
      <c r="G2932" s="1"/>
      <c r="H2932" s="4"/>
      <c r="I2932" s="1"/>
      <c r="K2932" s="1"/>
      <c r="L2932" s="1"/>
    </row>
    <row r="2933" spans="7:12" x14ac:dyDescent="0.25">
      <c r="G2933" s="1"/>
      <c r="H2933" s="4"/>
      <c r="I2933" s="1"/>
      <c r="K2933" s="1"/>
      <c r="L2933" s="1"/>
    </row>
    <row r="2934" spans="7:12" x14ac:dyDescent="0.25">
      <c r="G2934" s="1"/>
      <c r="H2934" s="4"/>
      <c r="I2934" s="1"/>
      <c r="K2934" s="1"/>
      <c r="L2934" s="1"/>
    </row>
    <row r="2935" spans="7:12" x14ac:dyDescent="0.25">
      <c r="G2935" s="1"/>
      <c r="H2935" s="4"/>
      <c r="I2935" s="1"/>
      <c r="K2935" s="1"/>
      <c r="L2935" s="1"/>
    </row>
    <row r="2936" spans="7:12" x14ac:dyDescent="0.25">
      <c r="G2936" s="1"/>
      <c r="H2936" s="4"/>
      <c r="I2936" s="1"/>
      <c r="K2936" s="1"/>
      <c r="L2936" s="1"/>
    </row>
    <row r="2937" spans="7:12" x14ac:dyDescent="0.25">
      <c r="G2937" s="1"/>
      <c r="H2937" s="4"/>
      <c r="I2937" s="1"/>
      <c r="K2937" s="1"/>
      <c r="L2937" s="1"/>
    </row>
    <row r="2938" spans="7:12" x14ac:dyDescent="0.25">
      <c r="G2938" s="1"/>
      <c r="H2938" s="4"/>
      <c r="I2938" s="1"/>
      <c r="K2938" s="1"/>
      <c r="L2938" s="1"/>
    </row>
    <row r="2939" spans="7:12" x14ac:dyDescent="0.25">
      <c r="G2939" s="1"/>
      <c r="H2939" s="4"/>
      <c r="I2939" s="1"/>
      <c r="K2939" s="1"/>
      <c r="L2939" s="1"/>
    </row>
    <row r="2940" spans="7:12" x14ac:dyDescent="0.25">
      <c r="G2940" s="1"/>
      <c r="H2940" s="4"/>
      <c r="I2940" s="1"/>
      <c r="K2940" s="1"/>
      <c r="L2940" s="1"/>
    </row>
    <row r="2941" spans="7:12" x14ac:dyDescent="0.25">
      <c r="G2941" s="1"/>
      <c r="H2941" s="4"/>
      <c r="I2941" s="1"/>
      <c r="K2941" s="1"/>
      <c r="L2941" s="1"/>
    </row>
    <row r="2942" spans="7:12" x14ac:dyDescent="0.25">
      <c r="G2942" s="1"/>
      <c r="H2942" s="4"/>
      <c r="I2942" s="1"/>
      <c r="K2942" s="1"/>
      <c r="L2942" s="1"/>
    </row>
    <row r="2943" spans="7:12" x14ac:dyDescent="0.25">
      <c r="G2943" s="1"/>
      <c r="H2943" s="4"/>
      <c r="I2943" s="1"/>
      <c r="K2943" s="1"/>
      <c r="L2943" s="1"/>
    </row>
    <row r="2944" spans="7:12" x14ac:dyDescent="0.25">
      <c r="G2944" s="1"/>
      <c r="H2944" s="4"/>
      <c r="I2944" s="1"/>
      <c r="K2944" s="1"/>
      <c r="L2944" s="1"/>
    </row>
    <row r="2945" spans="7:12" x14ac:dyDescent="0.25">
      <c r="G2945" s="1"/>
      <c r="H2945" s="4"/>
      <c r="I2945" s="1"/>
      <c r="K2945" s="1"/>
      <c r="L2945" s="1"/>
    </row>
    <row r="2946" spans="7:12" x14ac:dyDescent="0.25">
      <c r="G2946" s="1"/>
      <c r="H2946" s="4"/>
      <c r="I2946" s="1"/>
      <c r="K2946" s="1"/>
      <c r="L2946" s="1"/>
    </row>
    <row r="2947" spans="7:12" x14ac:dyDescent="0.25">
      <c r="G2947" s="1"/>
      <c r="H2947" s="4"/>
      <c r="I2947" s="1"/>
      <c r="K2947" s="1"/>
      <c r="L2947" s="1"/>
    </row>
    <row r="2948" spans="7:12" x14ac:dyDescent="0.25">
      <c r="G2948" s="1"/>
      <c r="H2948" s="4"/>
      <c r="I2948" s="1"/>
      <c r="K2948" s="1"/>
      <c r="L2948" s="1"/>
    </row>
    <row r="2949" spans="7:12" x14ac:dyDescent="0.25">
      <c r="G2949" s="1"/>
      <c r="H2949" s="4"/>
      <c r="I2949" s="1"/>
      <c r="K2949" s="1"/>
      <c r="L2949" s="1"/>
    </row>
    <row r="2950" spans="7:12" x14ac:dyDescent="0.25">
      <c r="G2950" s="1"/>
      <c r="H2950" s="4"/>
      <c r="I2950" s="1"/>
      <c r="K2950" s="1"/>
      <c r="L2950" s="1"/>
    </row>
    <row r="2951" spans="7:12" x14ac:dyDescent="0.25">
      <c r="G2951" s="1"/>
      <c r="H2951" s="4"/>
      <c r="I2951" s="1"/>
      <c r="K2951" s="1"/>
      <c r="L2951" s="1"/>
    </row>
    <row r="2952" spans="7:12" x14ac:dyDescent="0.25">
      <c r="G2952" s="1"/>
      <c r="H2952" s="4"/>
      <c r="I2952" s="1"/>
      <c r="K2952" s="1"/>
      <c r="L2952" s="1"/>
    </row>
    <row r="2953" spans="7:12" x14ac:dyDescent="0.25">
      <c r="G2953" s="1"/>
      <c r="H2953" s="4"/>
      <c r="I2953" s="1"/>
      <c r="K2953" s="1"/>
      <c r="L2953" s="1"/>
    </row>
    <row r="2954" spans="7:12" x14ac:dyDescent="0.25">
      <c r="G2954" s="1"/>
      <c r="H2954" s="4"/>
      <c r="I2954" s="1"/>
      <c r="K2954" s="1"/>
      <c r="L2954" s="1"/>
    </row>
    <row r="2955" spans="7:12" x14ac:dyDescent="0.25">
      <c r="G2955" s="1"/>
      <c r="H2955" s="4"/>
      <c r="I2955" s="1"/>
      <c r="K2955" s="1"/>
      <c r="L2955" s="1"/>
    </row>
    <row r="2956" spans="7:12" x14ac:dyDescent="0.25">
      <c r="G2956" s="1"/>
      <c r="H2956" s="4"/>
      <c r="I2956" s="1"/>
      <c r="K2956" s="1"/>
      <c r="L2956" s="1"/>
    </row>
    <row r="2957" spans="7:12" x14ac:dyDescent="0.25">
      <c r="G2957" s="1"/>
      <c r="H2957" s="4"/>
      <c r="I2957" s="1"/>
      <c r="K2957" s="1"/>
      <c r="L2957" s="1"/>
    </row>
    <row r="2958" spans="7:12" x14ac:dyDescent="0.25">
      <c r="G2958" s="1"/>
      <c r="H2958" s="4"/>
      <c r="I2958" s="1"/>
      <c r="K2958" s="1"/>
      <c r="L2958" s="1"/>
    </row>
    <row r="2959" spans="7:12" x14ac:dyDescent="0.25">
      <c r="G2959" s="1"/>
      <c r="H2959" s="4"/>
      <c r="I2959" s="1"/>
      <c r="K2959" s="1"/>
      <c r="L2959" s="1"/>
    </row>
    <row r="2960" spans="7:12" x14ac:dyDescent="0.25">
      <c r="G2960" s="1"/>
      <c r="H2960" s="4"/>
      <c r="I2960" s="1"/>
      <c r="K2960" s="1"/>
      <c r="L2960" s="1"/>
    </row>
    <row r="2961" spans="7:12" x14ac:dyDescent="0.25">
      <c r="G2961" s="1"/>
      <c r="H2961" s="4"/>
      <c r="I2961" s="1"/>
      <c r="K2961" s="1"/>
      <c r="L2961" s="1"/>
    </row>
    <row r="2962" spans="7:12" x14ac:dyDescent="0.25">
      <c r="G2962" s="1"/>
      <c r="H2962" s="4"/>
      <c r="I2962" s="1"/>
      <c r="K2962" s="1"/>
      <c r="L2962" s="1"/>
    </row>
    <row r="2963" spans="7:12" x14ac:dyDescent="0.25">
      <c r="G2963" s="1"/>
      <c r="H2963" s="4"/>
      <c r="I2963" s="1"/>
      <c r="K2963" s="1"/>
      <c r="L2963" s="1"/>
    </row>
    <row r="2964" spans="7:12" x14ac:dyDescent="0.25">
      <c r="G2964" s="1"/>
      <c r="H2964" s="4"/>
      <c r="I2964" s="1"/>
      <c r="K2964" s="1"/>
      <c r="L2964" s="1"/>
    </row>
    <row r="2965" spans="7:12" x14ac:dyDescent="0.25">
      <c r="G2965" s="1"/>
      <c r="H2965" s="4"/>
      <c r="I2965" s="1"/>
      <c r="K2965" s="1"/>
      <c r="L2965" s="1"/>
    </row>
    <row r="2966" spans="7:12" x14ac:dyDescent="0.25">
      <c r="G2966" s="1"/>
      <c r="H2966" s="4"/>
      <c r="I2966" s="1"/>
      <c r="K2966" s="1"/>
      <c r="L2966" s="1"/>
    </row>
    <row r="2967" spans="7:12" x14ac:dyDescent="0.25">
      <c r="G2967" s="1"/>
      <c r="H2967" s="4"/>
      <c r="I2967" s="1"/>
      <c r="K2967" s="1"/>
      <c r="L2967" s="1"/>
    </row>
    <row r="2968" spans="7:12" x14ac:dyDescent="0.25">
      <c r="G2968" s="1"/>
      <c r="H2968" s="4"/>
      <c r="I2968" s="1"/>
      <c r="K2968" s="1"/>
      <c r="L2968" s="1"/>
    </row>
    <row r="2969" spans="7:12" x14ac:dyDescent="0.25">
      <c r="G2969" s="1"/>
      <c r="H2969" s="4"/>
      <c r="I2969" s="1"/>
      <c r="K2969" s="1"/>
      <c r="L2969" s="1"/>
    </row>
    <row r="2970" spans="7:12" x14ac:dyDescent="0.25">
      <c r="G2970" s="1"/>
      <c r="H2970" s="4"/>
      <c r="I2970" s="1"/>
      <c r="K2970" s="1"/>
      <c r="L2970" s="1"/>
    </row>
    <row r="2971" spans="7:12" x14ac:dyDescent="0.25">
      <c r="G2971" s="1"/>
      <c r="H2971" s="4"/>
      <c r="I2971" s="1"/>
      <c r="K2971" s="1"/>
      <c r="L2971" s="1"/>
    </row>
    <row r="2972" spans="7:12" x14ac:dyDescent="0.25">
      <c r="G2972" s="1"/>
      <c r="H2972" s="4"/>
      <c r="I2972" s="1"/>
      <c r="K2972" s="1"/>
      <c r="L2972" s="1"/>
    </row>
    <row r="2973" spans="7:12" x14ac:dyDescent="0.25">
      <c r="G2973" s="1"/>
      <c r="H2973" s="4"/>
      <c r="I2973" s="1"/>
      <c r="K2973" s="1"/>
      <c r="L2973" s="1"/>
    </row>
    <row r="2974" spans="7:12" x14ac:dyDescent="0.25">
      <c r="G2974" s="1"/>
      <c r="H2974" s="4"/>
      <c r="I2974" s="1"/>
      <c r="K2974" s="1"/>
      <c r="L2974" s="1"/>
    </row>
    <row r="2975" spans="7:12" x14ac:dyDescent="0.25">
      <c r="G2975" s="1"/>
      <c r="H2975" s="4"/>
      <c r="I2975" s="1"/>
      <c r="K2975" s="1"/>
      <c r="L2975" s="1"/>
    </row>
    <row r="2976" spans="7:12" x14ac:dyDescent="0.25">
      <c r="G2976" s="1"/>
      <c r="H2976" s="4"/>
      <c r="I2976" s="1"/>
      <c r="K2976" s="1"/>
      <c r="L2976" s="1"/>
    </row>
    <row r="2977" spans="7:12" x14ac:dyDescent="0.25">
      <c r="G2977" s="1"/>
      <c r="H2977" s="4"/>
      <c r="I2977" s="1"/>
      <c r="K2977" s="1"/>
      <c r="L2977" s="1"/>
    </row>
    <row r="2978" spans="7:12" x14ac:dyDescent="0.25">
      <c r="G2978" s="1"/>
      <c r="H2978" s="4"/>
      <c r="I2978" s="1"/>
      <c r="K2978" s="1"/>
      <c r="L2978" s="1"/>
    </row>
    <row r="2979" spans="7:12" x14ac:dyDescent="0.25">
      <c r="G2979" s="1"/>
      <c r="H2979" s="4"/>
      <c r="I2979" s="1"/>
      <c r="K2979" s="1"/>
      <c r="L2979" s="1"/>
    </row>
    <row r="2980" spans="7:12" x14ac:dyDescent="0.25">
      <c r="G2980" s="1"/>
      <c r="H2980" s="4"/>
      <c r="I2980" s="1"/>
      <c r="K2980" s="1"/>
      <c r="L2980" s="1"/>
    </row>
    <row r="2981" spans="7:12" x14ac:dyDescent="0.25">
      <c r="G2981" s="1"/>
      <c r="H2981" s="4"/>
      <c r="I2981" s="1"/>
      <c r="K2981" s="1"/>
      <c r="L2981" s="1"/>
    </row>
    <row r="2982" spans="7:12" x14ac:dyDescent="0.25">
      <c r="G2982" s="1"/>
      <c r="H2982" s="4"/>
      <c r="I2982" s="1"/>
      <c r="K2982" s="1"/>
      <c r="L2982" s="1"/>
    </row>
    <row r="2983" spans="7:12" x14ac:dyDescent="0.25">
      <c r="G2983" s="1"/>
      <c r="H2983" s="4"/>
      <c r="I2983" s="1"/>
      <c r="K2983" s="1"/>
      <c r="L2983" s="1"/>
    </row>
    <row r="2984" spans="7:12" x14ac:dyDescent="0.25">
      <c r="G2984" s="1"/>
      <c r="H2984" s="4"/>
      <c r="I2984" s="1"/>
      <c r="K2984" s="1"/>
      <c r="L2984" s="1"/>
    </row>
    <row r="2985" spans="7:12" x14ac:dyDescent="0.25">
      <c r="G2985" s="1"/>
      <c r="H2985" s="4"/>
      <c r="I2985" s="1"/>
      <c r="K2985" s="1"/>
      <c r="L2985" s="1"/>
    </row>
    <row r="2986" spans="7:12" x14ac:dyDescent="0.25">
      <c r="G2986" s="1"/>
      <c r="H2986" s="4"/>
      <c r="I2986" s="1"/>
      <c r="K2986" s="1"/>
      <c r="L2986" s="1"/>
    </row>
    <row r="2987" spans="7:12" x14ac:dyDescent="0.25">
      <c r="G2987" s="1"/>
      <c r="H2987" s="4"/>
      <c r="I2987" s="1"/>
      <c r="K2987" s="1"/>
      <c r="L2987" s="1"/>
    </row>
    <row r="2988" spans="7:12" x14ac:dyDescent="0.25">
      <c r="G2988" s="1"/>
      <c r="H2988" s="4"/>
      <c r="I2988" s="1"/>
      <c r="K2988" s="1"/>
      <c r="L2988" s="1"/>
    </row>
    <row r="2989" spans="7:12" x14ac:dyDescent="0.25">
      <c r="G2989" s="1"/>
      <c r="H2989" s="4"/>
      <c r="I2989" s="1"/>
      <c r="K2989" s="1"/>
      <c r="L2989" s="1"/>
    </row>
    <row r="2990" spans="7:12" x14ac:dyDescent="0.25">
      <c r="G2990" s="1"/>
      <c r="H2990" s="4"/>
      <c r="I2990" s="1"/>
      <c r="K2990" s="1"/>
      <c r="L2990" s="1"/>
    </row>
    <row r="2991" spans="7:12" x14ac:dyDescent="0.25">
      <c r="G2991" s="1"/>
      <c r="H2991" s="4"/>
      <c r="I2991" s="1"/>
      <c r="K2991" s="1"/>
      <c r="L2991" s="1"/>
    </row>
    <row r="2992" spans="7:12" x14ac:dyDescent="0.25">
      <c r="G2992" s="1"/>
      <c r="H2992" s="4"/>
      <c r="I2992" s="1"/>
      <c r="K2992" s="1"/>
      <c r="L2992" s="1"/>
    </row>
    <row r="2993" spans="7:12" x14ac:dyDescent="0.25">
      <c r="G2993" s="1"/>
      <c r="H2993" s="4"/>
      <c r="I2993" s="1"/>
      <c r="K2993" s="1"/>
      <c r="L2993" s="1"/>
    </row>
    <row r="2994" spans="7:12" x14ac:dyDescent="0.25">
      <c r="G2994" s="1"/>
      <c r="H2994" s="4"/>
      <c r="I2994" s="1"/>
      <c r="K2994" s="1"/>
      <c r="L2994" s="1"/>
    </row>
    <row r="2995" spans="7:12" x14ac:dyDescent="0.25">
      <c r="G2995" s="1"/>
      <c r="H2995" s="4"/>
      <c r="I2995" s="1"/>
      <c r="K2995" s="1"/>
      <c r="L2995" s="1"/>
    </row>
    <row r="2996" spans="7:12" x14ac:dyDescent="0.25">
      <c r="G2996" s="1"/>
      <c r="H2996" s="4"/>
      <c r="I2996" s="1"/>
      <c r="K2996" s="1"/>
      <c r="L2996" s="1"/>
    </row>
    <row r="2997" spans="7:12" x14ac:dyDescent="0.25">
      <c r="G2997" s="1"/>
      <c r="H2997" s="4"/>
      <c r="I2997" s="1"/>
      <c r="K2997" s="1"/>
      <c r="L2997" s="1"/>
    </row>
    <row r="2998" spans="7:12" x14ac:dyDescent="0.25">
      <c r="G2998" s="1"/>
      <c r="H2998" s="4"/>
      <c r="I2998" s="1"/>
      <c r="K2998" s="1"/>
      <c r="L2998" s="1"/>
    </row>
    <row r="2999" spans="7:12" x14ac:dyDescent="0.25">
      <c r="G2999" s="1"/>
      <c r="H2999" s="4"/>
      <c r="I2999" s="1"/>
      <c r="K2999" s="1"/>
      <c r="L2999" s="1"/>
    </row>
    <row r="3000" spans="7:12" x14ac:dyDescent="0.25">
      <c r="G3000" s="1"/>
      <c r="H3000" s="4"/>
      <c r="I3000" s="1"/>
      <c r="K3000" s="1"/>
      <c r="L3000" s="1"/>
    </row>
    <row r="3001" spans="7:12" x14ac:dyDescent="0.25">
      <c r="G3001" s="1"/>
      <c r="H3001" s="4"/>
      <c r="I3001" s="1"/>
      <c r="K3001" s="1"/>
      <c r="L3001" s="1"/>
    </row>
    <row r="3002" spans="7:12" x14ac:dyDescent="0.25">
      <c r="G3002" s="1"/>
      <c r="H3002" s="4"/>
      <c r="I3002" s="1"/>
      <c r="K3002" s="1"/>
      <c r="L3002" s="1"/>
    </row>
    <row r="3003" spans="7:12" x14ac:dyDescent="0.25">
      <c r="G3003" s="1"/>
      <c r="H3003" s="4"/>
      <c r="I3003" s="1"/>
      <c r="K3003" s="1"/>
      <c r="L3003" s="1"/>
    </row>
    <row r="3004" spans="7:12" x14ac:dyDescent="0.25">
      <c r="G3004" s="1"/>
      <c r="H3004" s="4"/>
      <c r="I3004" s="1"/>
      <c r="K3004" s="1"/>
      <c r="L3004" s="1"/>
    </row>
    <row r="3005" spans="7:12" x14ac:dyDescent="0.25">
      <c r="G3005" s="1"/>
      <c r="H3005" s="4"/>
      <c r="I3005" s="1"/>
      <c r="K3005" s="1"/>
      <c r="L3005" s="1"/>
    </row>
    <row r="3006" spans="7:12" x14ac:dyDescent="0.25">
      <c r="G3006" s="1"/>
      <c r="H3006" s="4"/>
      <c r="I3006" s="1"/>
      <c r="K3006" s="1"/>
      <c r="L3006" s="1"/>
    </row>
    <row r="3007" spans="7:12" x14ac:dyDescent="0.25">
      <c r="G3007" s="1"/>
      <c r="H3007" s="4"/>
      <c r="I3007" s="1"/>
      <c r="K3007" s="1"/>
      <c r="L3007" s="1"/>
    </row>
    <row r="3008" spans="7:12" x14ac:dyDescent="0.25">
      <c r="G3008" s="1"/>
      <c r="H3008" s="4"/>
      <c r="I3008" s="1"/>
      <c r="K3008" s="1"/>
      <c r="L3008" s="1"/>
    </row>
    <row r="3009" spans="7:12" x14ac:dyDescent="0.25">
      <c r="G3009" s="1"/>
      <c r="H3009" s="4"/>
      <c r="I3009" s="1"/>
      <c r="K3009" s="1"/>
      <c r="L3009" s="1"/>
    </row>
    <row r="3010" spans="7:12" x14ac:dyDescent="0.25">
      <c r="G3010" s="1"/>
      <c r="H3010" s="4"/>
      <c r="I3010" s="1"/>
      <c r="K3010" s="1"/>
      <c r="L3010" s="1"/>
    </row>
    <row r="3011" spans="7:12" x14ac:dyDescent="0.25">
      <c r="G3011" s="1"/>
      <c r="H3011" s="4"/>
      <c r="I3011" s="1"/>
      <c r="K3011" s="1"/>
      <c r="L3011" s="1"/>
    </row>
    <row r="3012" spans="7:12" x14ac:dyDescent="0.25">
      <c r="G3012" s="1"/>
      <c r="H3012" s="4"/>
      <c r="I3012" s="1"/>
      <c r="K3012" s="1"/>
      <c r="L3012" s="1"/>
    </row>
    <row r="3013" spans="7:12" x14ac:dyDescent="0.25">
      <c r="G3013" s="1"/>
      <c r="H3013" s="4"/>
      <c r="I3013" s="1"/>
      <c r="K3013" s="1"/>
      <c r="L3013" s="1"/>
    </row>
    <row r="3014" spans="7:12" x14ac:dyDescent="0.25">
      <c r="G3014" s="1"/>
      <c r="H3014" s="4"/>
      <c r="I3014" s="1"/>
      <c r="K3014" s="1"/>
      <c r="L3014" s="1"/>
    </row>
    <row r="3015" spans="7:12" x14ac:dyDescent="0.25">
      <c r="G3015" s="1"/>
      <c r="H3015" s="4"/>
      <c r="I3015" s="1"/>
      <c r="K3015" s="1"/>
      <c r="L3015" s="1"/>
    </row>
    <row r="3016" spans="7:12" x14ac:dyDescent="0.25">
      <c r="G3016" s="1"/>
      <c r="H3016" s="4"/>
      <c r="I3016" s="1"/>
      <c r="K3016" s="1"/>
      <c r="L3016" s="1"/>
    </row>
    <row r="3017" spans="7:12" x14ac:dyDescent="0.25">
      <c r="G3017" s="1"/>
      <c r="H3017" s="4"/>
      <c r="I3017" s="1"/>
      <c r="K3017" s="1"/>
      <c r="L3017" s="1"/>
    </row>
    <row r="3018" spans="7:12" x14ac:dyDescent="0.25">
      <c r="G3018" s="1"/>
      <c r="H3018" s="4"/>
      <c r="I3018" s="1"/>
      <c r="K3018" s="1"/>
      <c r="L3018" s="1"/>
    </row>
    <row r="3019" spans="7:12" x14ac:dyDescent="0.25">
      <c r="G3019" s="1"/>
      <c r="H3019" s="4"/>
      <c r="I3019" s="1"/>
      <c r="K3019" s="1"/>
      <c r="L3019" s="1"/>
    </row>
    <row r="3020" spans="7:12" x14ac:dyDescent="0.25">
      <c r="G3020" s="1"/>
      <c r="H3020" s="4"/>
      <c r="I3020" s="1"/>
      <c r="K3020" s="1"/>
      <c r="L3020" s="1"/>
    </row>
    <row r="3021" spans="7:12" x14ac:dyDescent="0.25">
      <c r="G3021" s="1"/>
      <c r="H3021" s="4"/>
      <c r="I3021" s="1"/>
      <c r="K3021" s="1"/>
      <c r="L3021" s="1"/>
    </row>
    <row r="3022" spans="7:12" x14ac:dyDescent="0.25">
      <c r="G3022" s="1"/>
      <c r="H3022" s="4"/>
      <c r="I3022" s="1"/>
      <c r="K3022" s="1"/>
      <c r="L3022" s="1"/>
    </row>
    <row r="3023" spans="7:12" x14ac:dyDescent="0.25">
      <c r="G3023" s="1"/>
      <c r="H3023" s="4"/>
      <c r="I3023" s="1"/>
      <c r="K3023" s="1"/>
      <c r="L3023" s="1"/>
    </row>
    <row r="3024" spans="7:12" x14ac:dyDescent="0.25">
      <c r="G3024" s="1"/>
      <c r="H3024" s="4"/>
      <c r="I3024" s="1"/>
      <c r="K3024" s="1"/>
      <c r="L3024" s="1"/>
    </row>
    <row r="3025" spans="7:12" x14ac:dyDescent="0.25">
      <c r="G3025" s="1"/>
      <c r="H3025" s="4"/>
      <c r="I3025" s="1"/>
      <c r="K3025" s="1"/>
      <c r="L3025" s="1"/>
    </row>
    <row r="3026" spans="7:12" x14ac:dyDescent="0.25">
      <c r="G3026" s="1"/>
      <c r="H3026" s="4"/>
      <c r="I3026" s="1"/>
      <c r="K3026" s="1"/>
      <c r="L3026" s="1"/>
    </row>
    <row r="3027" spans="7:12" x14ac:dyDescent="0.25">
      <c r="G3027" s="1"/>
      <c r="H3027" s="4"/>
      <c r="I3027" s="1"/>
      <c r="K3027" s="1"/>
      <c r="L3027" s="1"/>
    </row>
    <row r="3028" spans="7:12" x14ac:dyDescent="0.25">
      <c r="G3028" s="1"/>
      <c r="H3028" s="4"/>
      <c r="I3028" s="1"/>
      <c r="K3028" s="1"/>
      <c r="L3028" s="1"/>
    </row>
    <row r="3029" spans="7:12" x14ac:dyDescent="0.25">
      <c r="G3029" s="1"/>
      <c r="H3029" s="4"/>
      <c r="I3029" s="1"/>
      <c r="K3029" s="1"/>
      <c r="L3029" s="1"/>
    </row>
    <row r="3030" spans="7:12" x14ac:dyDescent="0.25">
      <c r="G3030" s="1"/>
      <c r="H3030" s="4"/>
      <c r="I3030" s="1"/>
      <c r="K3030" s="1"/>
      <c r="L3030" s="1"/>
    </row>
    <row r="3031" spans="7:12" x14ac:dyDescent="0.25">
      <c r="G3031" s="1"/>
      <c r="H3031" s="4"/>
      <c r="I3031" s="1"/>
      <c r="K3031" s="1"/>
      <c r="L3031" s="1"/>
    </row>
    <row r="3032" spans="7:12" x14ac:dyDescent="0.25">
      <c r="G3032" s="1"/>
      <c r="H3032" s="4"/>
      <c r="I3032" s="1"/>
      <c r="K3032" s="1"/>
      <c r="L3032" s="1"/>
    </row>
    <row r="3033" spans="7:12" x14ac:dyDescent="0.25">
      <c r="G3033" s="1"/>
      <c r="H3033" s="4"/>
      <c r="I3033" s="1"/>
      <c r="K3033" s="1"/>
      <c r="L3033" s="1"/>
    </row>
    <row r="3034" spans="7:12" x14ac:dyDescent="0.25">
      <c r="G3034" s="1"/>
      <c r="H3034" s="4"/>
      <c r="I3034" s="1"/>
      <c r="K3034" s="1"/>
      <c r="L3034" s="1"/>
    </row>
    <row r="3035" spans="7:12" x14ac:dyDescent="0.25">
      <c r="G3035" s="1"/>
      <c r="H3035" s="4"/>
      <c r="I3035" s="1"/>
      <c r="K3035" s="1"/>
      <c r="L3035" s="1"/>
    </row>
    <row r="3036" spans="7:12" x14ac:dyDescent="0.25">
      <c r="G3036" s="1"/>
      <c r="H3036" s="4"/>
      <c r="I3036" s="1"/>
      <c r="K3036" s="1"/>
      <c r="L3036" s="1"/>
    </row>
    <row r="3037" spans="7:12" x14ac:dyDescent="0.25">
      <c r="G3037" s="1"/>
      <c r="H3037" s="4"/>
      <c r="I3037" s="1"/>
      <c r="K3037" s="1"/>
      <c r="L3037" s="1"/>
    </row>
    <row r="3038" spans="7:12" x14ac:dyDescent="0.25">
      <c r="G3038" s="1"/>
      <c r="H3038" s="4"/>
      <c r="I3038" s="1"/>
      <c r="K3038" s="1"/>
      <c r="L3038" s="1"/>
    </row>
    <row r="3039" spans="7:12" x14ac:dyDescent="0.25">
      <c r="G3039" s="1"/>
      <c r="H3039" s="4"/>
      <c r="I3039" s="1"/>
      <c r="K3039" s="1"/>
      <c r="L3039" s="1"/>
    </row>
    <row r="3040" spans="7:12" x14ac:dyDescent="0.25">
      <c r="G3040" s="1"/>
      <c r="H3040" s="4"/>
      <c r="I3040" s="1"/>
      <c r="K3040" s="1"/>
      <c r="L3040" s="1"/>
    </row>
    <row r="3041" spans="7:12" x14ac:dyDescent="0.25">
      <c r="G3041" s="1"/>
      <c r="H3041" s="4"/>
      <c r="I3041" s="1"/>
      <c r="K3041" s="1"/>
      <c r="L3041" s="1"/>
    </row>
    <row r="3042" spans="7:12" x14ac:dyDescent="0.25">
      <c r="G3042" s="1"/>
      <c r="H3042" s="4"/>
      <c r="I3042" s="1"/>
      <c r="K3042" s="1"/>
      <c r="L3042" s="1"/>
    </row>
    <row r="3043" spans="7:12" x14ac:dyDescent="0.25">
      <c r="G3043" s="1"/>
      <c r="H3043" s="4"/>
      <c r="I3043" s="1"/>
      <c r="K3043" s="1"/>
      <c r="L3043" s="1"/>
    </row>
    <row r="3044" spans="7:12" x14ac:dyDescent="0.25">
      <c r="G3044" s="1"/>
      <c r="H3044" s="4"/>
      <c r="I3044" s="1"/>
      <c r="K3044" s="1"/>
      <c r="L3044" s="1"/>
    </row>
    <row r="3045" spans="7:12" x14ac:dyDescent="0.25">
      <c r="G3045" s="1"/>
      <c r="H3045" s="4"/>
      <c r="I3045" s="1"/>
      <c r="K3045" s="1"/>
      <c r="L3045" s="1"/>
    </row>
    <row r="3046" spans="7:12" x14ac:dyDescent="0.25">
      <c r="G3046" s="1"/>
      <c r="H3046" s="4"/>
      <c r="I3046" s="1"/>
      <c r="K3046" s="1"/>
      <c r="L3046" s="1"/>
    </row>
    <row r="3047" spans="7:12" x14ac:dyDescent="0.25">
      <c r="G3047" s="1"/>
      <c r="H3047" s="4"/>
      <c r="I3047" s="1"/>
      <c r="K3047" s="1"/>
      <c r="L3047" s="1"/>
    </row>
    <row r="3048" spans="7:12" x14ac:dyDescent="0.25">
      <c r="G3048" s="1"/>
      <c r="H3048" s="4"/>
      <c r="I3048" s="1"/>
      <c r="K3048" s="1"/>
      <c r="L3048" s="1"/>
    </row>
    <row r="3049" spans="7:12" x14ac:dyDescent="0.25">
      <c r="G3049" s="1"/>
      <c r="H3049" s="4"/>
      <c r="I3049" s="1"/>
      <c r="K3049" s="1"/>
      <c r="L3049" s="1"/>
    </row>
    <row r="3050" spans="7:12" x14ac:dyDescent="0.25">
      <c r="G3050" s="1"/>
      <c r="H3050" s="4"/>
      <c r="I3050" s="1"/>
      <c r="K3050" s="1"/>
      <c r="L3050" s="1"/>
    </row>
    <row r="3051" spans="7:12" x14ac:dyDescent="0.25">
      <c r="G3051" s="1"/>
      <c r="H3051" s="4"/>
      <c r="I3051" s="1"/>
      <c r="K3051" s="1"/>
      <c r="L3051" s="1"/>
    </row>
    <row r="3052" spans="7:12" x14ac:dyDescent="0.25">
      <c r="G3052" s="1"/>
      <c r="H3052" s="4"/>
      <c r="I3052" s="1"/>
      <c r="K3052" s="1"/>
      <c r="L3052" s="1"/>
    </row>
    <row r="3053" spans="7:12" x14ac:dyDescent="0.25">
      <c r="G3053" s="1"/>
      <c r="H3053" s="4"/>
      <c r="I3053" s="1"/>
      <c r="K3053" s="1"/>
      <c r="L3053" s="1"/>
    </row>
    <row r="3054" spans="7:12" x14ac:dyDescent="0.25">
      <c r="G3054" s="1"/>
      <c r="H3054" s="4"/>
      <c r="I3054" s="1"/>
      <c r="K3054" s="1"/>
      <c r="L3054" s="1"/>
    </row>
    <row r="3055" spans="7:12" x14ac:dyDescent="0.25">
      <c r="G3055" s="1"/>
      <c r="H3055" s="4"/>
      <c r="I3055" s="1"/>
      <c r="K3055" s="1"/>
      <c r="L3055" s="1"/>
    </row>
    <row r="3056" spans="7:12" x14ac:dyDescent="0.25">
      <c r="G3056" s="1"/>
      <c r="H3056" s="4"/>
      <c r="I3056" s="1"/>
      <c r="K3056" s="1"/>
      <c r="L3056" s="1"/>
    </row>
    <row r="3057" spans="7:12" x14ac:dyDescent="0.25">
      <c r="G3057" s="1"/>
      <c r="H3057" s="4"/>
      <c r="I3057" s="1"/>
      <c r="K3057" s="1"/>
      <c r="L3057" s="1"/>
    </row>
    <row r="3058" spans="7:12" x14ac:dyDescent="0.25">
      <c r="G3058" s="1"/>
      <c r="H3058" s="4"/>
      <c r="I3058" s="1"/>
      <c r="K3058" s="1"/>
      <c r="L3058" s="1"/>
    </row>
    <row r="3059" spans="7:12" x14ac:dyDescent="0.25">
      <c r="G3059" s="1"/>
      <c r="H3059" s="4"/>
      <c r="I3059" s="1"/>
      <c r="K3059" s="1"/>
      <c r="L3059" s="1"/>
    </row>
    <row r="3060" spans="7:12" x14ac:dyDescent="0.25">
      <c r="G3060" s="1"/>
      <c r="H3060" s="4"/>
      <c r="I3060" s="1"/>
      <c r="K3060" s="1"/>
      <c r="L3060" s="1"/>
    </row>
    <row r="3061" spans="7:12" x14ac:dyDescent="0.25">
      <c r="G3061" s="1"/>
      <c r="H3061" s="4"/>
      <c r="I3061" s="1"/>
      <c r="K3061" s="1"/>
      <c r="L3061" s="1"/>
    </row>
    <row r="3062" spans="7:12" x14ac:dyDescent="0.25">
      <c r="G3062" s="1"/>
      <c r="H3062" s="4"/>
      <c r="I3062" s="1"/>
      <c r="K3062" s="1"/>
      <c r="L3062" s="1"/>
    </row>
    <row r="3063" spans="7:12" x14ac:dyDescent="0.25">
      <c r="G3063" s="1"/>
      <c r="H3063" s="4"/>
      <c r="I3063" s="1"/>
      <c r="K3063" s="1"/>
      <c r="L3063" s="1"/>
    </row>
    <row r="3064" spans="7:12" x14ac:dyDescent="0.25">
      <c r="G3064" s="1"/>
      <c r="H3064" s="4"/>
      <c r="I3064" s="1"/>
      <c r="K3064" s="1"/>
      <c r="L3064" s="1"/>
    </row>
    <row r="3065" spans="7:12" x14ac:dyDescent="0.25">
      <c r="G3065" s="1"/>
      <c r="H3065" s="4"/>
      <c r="I3065" s="1"/>
      <c r="K3065" s="1"/>
      <c r="L3065" s="1"/>
    </row>
    <row r="3066" spans="7:12" x14ac:dyDescent="0.25">
      <c r="G3066" s="1"/>
      <c r="H3066" s="4"/>
      <c r="I3066" s="1"/>
      <c r="K3066" s="1"/>
      <c r="L3066" s="1"/>
    </row>
    <row r="3067" spans="7:12" x14ac:dyDescent="0.25">
      <c r="G3067" s="1"/>
      <c r="H3067" s="4"/>
      <c r="I3067" s="1"/>
      <c r="K3067" s="1"/>
      <c r="L3067" s="1"/>
    </row>
    <row r="3068" spans="7:12" x14ac:dyDescent="0.25">
      <c r="G3068" s="1"/>
      <c r="H3068" s="4"/>
      <c r="I3068" s="1"/>
      <c r="K3068" s="1"/>
      <c r="L3068" s="1"/>
    </row>
    <row r="3069" spans="7:12" x14ac:dyDescent="0.25">
      <c r="G3069" s="1"/>
      <c r="H3069" s="4"/>
      <c r="I3069" s="1"/>
      <c r="K3069" s="1"/>
      <c r="L3069" s="1"/>
    </row>
    <row r="3070" spans="7:12" x14ac:dyDescent="0.25">
      <c r="G3070" s="1"/>
      <c r="H3070" s="4"/>
      <c r="I3070" s="1"/>
      <c r="K3070" s="1"/>
      <c r="L3070" s="1"/>
    </row>
    <row r="3071" spans="7:12" x14ac:dyDescent="0.25">
      <c r="G3071" s="1"/>
      <c r="H3071" s="4"/>
      <c r="I3071" s="1"/>
      <c r="K3071" s="1"/>
      <c r="L3071" s="1"/>
    </row>
    <row r="3072" spans="7:12" x14ac:dyDescent="0.25">
      <c r="G3072" s="1"/>
      <c r="H3072" s="4"/>
      <c r="I3072" s="1"/>
      <c r="K3072" s="1"/>
      <c r="L3072" s="1"/>
    </row>
    <row r="3073" spans="7:12" x14ac:dyDescent="0.25">
      <c r="G3073" s="1"/>
      <c r="H3073" s="4"/>
      <c r="I3073" s="1"/>
      <c r="K3073" s="1"/>
      <c r="L3073" s="1"/>
    </row>
    <row r="3074" spans="7:12" x14ac:dyDescent="0.25">
      <c r="G3074" s="1"/>
      <c r="H3074" s="4"/>
      <c r="I3074" s="1"/>
      <c r="K3074" s="1"/>
      <c r="L3074" s="1"/>
    </row>
    <row r="3075" spans="7:12" x14ac:dyDescent="0.25">
      <c r="G3075" s="1"/>
      <c r="H3075" s="4"/>
      <c r="I3075" s="1"/>
      <c r="K3075" s="1"/>
      <c r="L3075" s="1"/>
    </row>
    <row r="3076" spans="7:12" x14ac:dyDescent="0.25">
      <c r="G3076" s="1"/>
      <c r="H3076" s="4"/>
      <c r="I3076" s="1"/>
      <c r="K3076" s="1"/>
      <c r="L3076" s="1"/>
    </row>
    <row r="3077" spans="7:12" x14ac:dyDescent="0.25">
      <c r="G3077" s="1"/>
      <c r="H3077" s="4"/>
      <c r="I3077" s="1"/>
      <c r="K3077" s="1"/>
      <c r="L3077" s="1"/>
    </row>
    <row r="3078" spans="7:12" x14ac:dyDescent="0.25">
      <c r="G3078" s="1"/>
      <c r="H3078" s="4"/>
      <c r="I3078" s="1"/>
      <c r="K3078" s="1"/>
      <c r="L3078" s="1"/>
    </row>
    <row r="3079" spans="7:12" x14ac:dyDescent="0.25">
      <c r="G3079" s="1"/>
      <c r="H3079" s="4"/>
      <c r="I3079" s="1"/>
      <c r="K3079" s="1"/>
      <c r="L3079" s="1"/>
    </row>
    <row r="3080" spans="7:12" x14ac:dyDescent="0.25">
      <c r="G3080" s="1"/>
      <c r="H3080" s="4"/>
      <c r="I3080" s="1"/>
      <c r="K3080" s="1"/>
      <c r="L3080" s="1"/>
    </row>
    <row r="3081" spans="7:12" x14ac:dyDescent="0.25">
      <c r="G3081" s="1"/>
      <c r="H3081" s="4"/>
      <c r="I3081" s="1"/>
      <c r="K3081" s="1"/>
      <c r="L3081" s="1"/>
    </row>
    <row r="3082" spans="7:12" x14ac:dyDescent="0.25">
      <c r="G3082" s="1"/>
      <c r="H3082" s="4"/>
      <c r="I3082" s="1"/>
      <c r="K3082" s="1"/>
      <c r="L3082" s="1"/>
    </row>
    <row r="3083" spans="7:12" x14ac:dyDescent="0.25">
      <c r="G3083" s="1"/>
      <c r="H3083" s="4"/>
      <c r="I3083" s="1"/>
      <c r="K3083" s="1"/>
      <c r="L3083" s="1"/>
    </row>
    <row r="3084" spans="7:12" x14ac:dyDescent="0.25">
      <c r="G3084" s="1"/>
      <c r="H3084" s="4"/>
      <c r="I3084" s="1"/>
      <c r="K3084" s="1"/>
      <c r="L3084" s="1"/>
    </row>
    <row r="3085" spans="7:12" x14ac:dyDescent="0.25">
      <c r="G3085" s="1"/>
      <c r="H3085" s="4"/>
      <c r="I3085" s="1"/>
      <c r="K3085" s="1"/>
      <c r="L3085" s="1"/>
    </row>
    <row r="3086" spans="7:12" x14ac:dyDescent="0.25">
      <c r="G3086" s="1"/>
      <c r="H3086" s="4"/>
      <c r="I3086" s="1"/>
      <c r="K3086" s="1"/>
      <c r="L3086" s="1"/>
    </row>
    <row r="3087" spans="7:12" x14ac:dyDescent="0.25">
      <c r="G3087" s="1"/>
      <c r="H3087" s="4"/>
      <c r="I3087" s="1"/>
      <c r="K3087" s="1"/>
      <c r="L3087" s="1"/>
    </row>
    <row r="3088" spans="7:12" x14ac:dyDescent="0.25">
      <c r="G3088" s="1"/>
      <c r="H3088" s="4"/>
      <c r="I3088" s="1"/>
      <c r="K3088" s="1"/>
      <c r="L3088" s="1"/>
    </row>
    <row r="3089" spans="7:12" x14ac:dyDescent="0.25">
      <c r="G3089" s="1"/>
      <c r="H3089" s="4"/>
      <c r="I3089" s="1"/>
      <c r="K3089" s="1"/>
      <c r="L3089" s="1"/>
    </row>
    <row r="3090" spans="7:12" x14ac:dyDescent="0.25">
      <c r="G3090" s="1"/>
      <c r="H3090" s="4"/>
      <c r="I3090" s="1"/>
      <c r="K3090" s="1"/>
      <c r="L3090" s="1"/>
    </row>
    <row r="3091" spans="7:12" x14ac:dyDescent="0.25">
      <c r="G3091" s="1"/>
      <c r="H3091" s="4"/>
      <c r="I3091" s="1"/>
      <c r="K3091" s="1"/>
      <c r="L3091" s="1"/>
    </row>
    <row r="3092" spans="7:12" x14ac:dyDescent="0.25">
      <c r="G3092" s="1"/>
      <c r="H3092" s="4"/>
      <c r="I3092" s="1"/>
      <c r="K3092" s="1"/>
      <c r="L3092" s="1"/>
    </row>
    <row r="3093" spans="7:12" x14ac:dyDescent="0.25">
      <c r="G3093" s="1"/>
      <c r="H3093" s="4"/>
      <c r="I3093" s="1"/>
      <c r="K3093" s="1"/>
      <c r="L3093" s="1"/>
    </row>
    <row r="3094" spans="7:12" x14ac:dyDescent="0.25">
      <c r="G3094" s="1"/>
      <c r="H3094" s="4"/>
      <c r="I3094" s="1"/>
      <c r="K3094" s="1"/>
      <c r="L3094" s="1"/>
    </row>
    <row r="3095" spans="7:12" x14ac:dyDescent="0.25">
      <c r="G3095" s="1"/>
      <c r="H3095" s="4"/>
      <c r="I3095" s="1"/>
      <c r="K3095" s="1"/>
      <c r="L3095" s="1"/>
    </row>
    <row r="3096" spans="7:12" x14ac:dyDescent="0.25">
      <c r="G3096" s="1"/>
      <c r="H3096" s="4"/>
      <c r="I3096" s="1"/>
      <c r="K3096" s="1"/>
      <c r="L3096" s="1"/>
    </row>
    <row r="3097" spans="7:12" x14ac:dyDescent="0.25">
      <c r="G3097" s="1"/>
      <c r="H3097" s="4"/>
      <c r="I3097" s="1"/>
      <c r="K3097" s="1"/>
      <c r="L3097" s="1"/>
    </row>
    <row r="3098" spans="7:12" x14ac:dyDescent="0.25">
      <c r="G3098" s="1"/>
      <c r="H3098" s="4"/>
      <c r="I3098" s="1"/>
      <c r="K3098" s="1"/>
      <c r="L3098" s="1"/>
    </row>
    <row r="3099" spans="7:12" x14ac:dyDescent="0.25">
      <c r="G3099" s="1"/>
      <c r="H3099" s="4"/>
      <c r="I3099" s="1"/>
      <c r="K3099" s="1"/>
      <c r="L3099" s="1"/>
    </row>
    <row r="3100" spans="7:12" x14ac:dyDescent="0.25">
      <c r="G3100" s="1"/>
      <c r="H3100" s="4"/>
      <c r="I3100" s="1"/>
      <c r="K3100" s="1"/>
      <c r="L3100" s="1"/>
    </row>
    <row r="3101" spans="7:12" x14ac:dyDescent="0.25">
      <c r="G3101" s="1"/>
      <c r="H3101" s="4"/>
      <c r="I3101" s="1"/>
      <c r="K3101" s="1"/>
      <c r="L3101" s="1"/>
    </row>
    <row r="3102" spans="7:12" x14ac:dyDescent="0.25">
      <c r="G3102" s="1"/>
      <c r="H3102" s="4"/>
      <c r="I3102" s="1"/>
      <c r="K3102" s="1"/>
      <c r="L3102" s="1"/>
    </row>
    <row r="3103" spans="7:12" x14ac:dyDescent="0.25">
      <c r="G3103" s="1"/>
      <c r="H3103" s="4"/>
      <c r="I3103" s="1"/>
      <c r="K3103" s="1"/>
      <c r="L3103" s="1"/>
    </row>
    <row r="3104" spans="7:12" x14ac:dyDescent="0.25">
      <c r="G3104" s="1"/>
      <c r="H3104" s="4"/>
      <c r="I3104" s="1"/>
      <c r="K3104" s="1"/>
      <c r="L3104" s="1"/>
    </row>
    <row r="3105" spans="7:12" x14ac:dyDescent="0.25">
      <c r="G3105" s="1"/>
      <c r="H3105" s="4"/>
      <c r="I3105" s="1"/>
      <c r="K3105" s="1"/>
      <c r="L3105" s="1"/>
    </row>
    <row r="3106" spans="7:12" x14ac:dyDescent="0.25">
      <c r="G3106" s="1"/>
      <c r="H3106" s="4"/>
      <c r="I3106" s="1"/>
      <c r="K3106" s="1"/>
      <c r="L3106" s="1"/>
    </row>
    <row r="3107" spans="7:12" x14ac:dyDescent="0.25">
      <c r="G3107" s="1"/>
      <c r="H3107" s="4"/>
      <c r="I3107" s="1"/>
      <c r="K3107" s="1"/>
      <c r="L3107" s="1"/>
    </row>
    <row r="3108" spans="7:12" x14ac:dyDescent="0.25">
      <c r="G3108" s="1"/>
      <c r="H3108" s="4"/>
      <c r="I3108" s="1"/>
      <c r="K3108" s="1"/>
      <c r="L3108" s="1"/>
    </row>
    <row r="3109" spans="7:12" x14ac:dyDescent="0.25">
      <c r="G3109" s="1"/>
      <c r="H3109" s="4"/>
      <c r="I3109" s="1"/>
      <c r="K3109" s="1"/>
      <c r="L3109" s="1"/>
    </row>
    <row r="3110" spans="7:12" x14ac:dyDescent="0.25">
      <c r="G3110" s="1"/>
      <c r="H3110" s="4"/>
      <c r="I3110" s="1"/>
      <c r="K3110" s="1"/>
      <c r="L3110" s="1"/>
    </row>
    <row r="3111" spans="7:12" x14ac:dyDescent="0.25">
      <c r="G3111" s="1"/>
      <c r="H3111" s="4"/>
      <c r="I3111" s="1"/>
      <c r="K3111" s="1"/>
      <c r="L3111" s="1"/>
    </row>
    <row r="3112" spans="7:12" x14ac:dyDescent="0.25">
      <c r="G3112" s="1"/>
      <c r="H3112" s="4"/>
      <c r="I3112" s="1"/>
      <c r="K3112" s="1"/>
      <c r="L3112" s="1"/>
    </row>
    <row r="3113" spans="7:12" x14ac:dyDescent="0.25">
      <c r="G3113" s="1"/>
      <c r="H3113" s="4"/>
      <c r="I3113" s="1"/>
      <c r="K3113" s="1"/>
      <c r="L3113" s="1"/>
    </row>
    <row r="3114" spans="7:12" x14ac:dyDescent="0.25">
      <c r="G3114" s="1"/>
      <c r="H3114" s="4"/>
      <c r="I3114" s="1"/>
      <c r="K3114" s="1"/>
      <c r="L3114" s="1"/>
    </row>
    <row r="3115" spans="7:12" x14ac:dyDescent="0.25">
      <c r="G3115" s="1"/>
      <c r="H3115" s="4"/>
      <c r="I3115" s="1"/>
      <c r="K3115" s="1"/>
      <c r="L3115" s="1"/>
    </row>
    <row r="3116" spans="7:12" x14ac:dyDescent="0.25">
      <c r="G3116" s="1"/>
      <c r="H3116" s="4"/>
      <c r="I3116" s="1"/>
      <c r="K3116" s="1"/>
      <c r="L3116" s="1"/>
    </row>
    <row r="3117" spans="7:12" x14ac:dyDescent="0.25">
      <c r="G3117" s="1"/>
      <c r="H3117" s="4"/>
      <c r="I3117" s="1"/>
      <c r="K3117" s="1"/>
      <c r="L3117" s="1"/>
    </row>
    <row r="3118" spans="7:12" x14ac:dyDescent="0.25">
      <c r="G3118" s="1"/>
      <c r="H3118" s="4"/>
      <c r="I3118" s="1"/>
      <c r="K3118" s="1"/>
      <c r="L3118" s="1"/>
    </row>
    <row r="3119" spans="7:12" x14ac:dyDescent="0.25">
      <c r="G3119" s="1"/>
      <c r="H3119" s="4"/>
      <c r="I3119" s="1"/>
      <c r="K3119" s="1"/>
      <c r="L3119" s="1"/>
    </row>
    <row r="3120" spans="7:12" x14ac:dyDescent="0.25">
      <c r="G3120" s="1"/>
      <c r="H3120" s="4"/>
      <c r="I3120" s="1"/>
      <c r="K3120" s="1"/>
      <c r="L3120" s="1"/>
    </row>
    <row r="3121" spans="7:12" x14ac:dyDescent="0.25">
      <c r="G3121" s="1"/>
      <c r="H3121" s="4"/>
      <c r="I3121" s="1"/>
      <c r="K3121" s="1"/>
      <c r="L3121" s="1"/>
    </row>
    <row r="3122" spans="7:12" x14ac:dyDescent="0.25">
      <c r="G3122" s="1"/>
      <c r="H3122" s="4"/>
      <c r="I3122" s="1"/>
      <c r="K3122" s="1"/>
      <c r="L3122" s="1"/>
    </row>
    <row r="3123" spans="7:12" x14ac:dyDescent="0.25">
      <c r="G3123" s="1"/>
      <c r="H3123" s="4"/>
      <c r="I3123" s="1"/>
      <c r="K3123" s="1"/>
      <c r="L3123" s="1"/>
    </row>
    <row r="3124" spans="7:12" x14ac:dyDescent="0.25">
      <c r="G3124" s="1"/>
      <c r="H3124" s="4"/>
      <c r="I3124" s="1"/>
      <c r="K3124" s="1"/>
      <c r="L3124" s="1"/>
    </row>
    <row r="3125" spans="7:12" x14ac:dyDescent="0.25">
      <c r="G3125" s="1"/>
      <c r="H3125" s="4"/>
      <c r="I3125" s="1"/>
      <c r="K3125" s="1"/>
      <c r="L3125" s="1"/>
    </row>
    <row r="3126" spans="7:12" x14ac:dyDescent="0.25">
      <c r="G3126" s="1"/>
      <c r="H3126" s="4"/>
      <c r="I3126" s="1"/>
      <c r="K3126" s="1"/>
      <c r="L3126" s="1"/>
    </row>
    <row r="3127" spans="7:12" x14ac:dyDescent="0.25">
      <c r="G3127" s="1"/>
      <c r="H3127" s="4"/>
      <c r="I3127" s="1"/>
      <c r="K3127" s="1"/>
      <c r="L3127" s="1"/>
    </row>
    <row r="3128" spans="7:12" x14ac:dyDescent="0.25">
      <c r="G3128" s="1"/>
      <c r="H3128" s="4"/>
      <c r="I3128" s="1"/>
      <c r="K3128" s="1"/>
      <c r="L3128" s="1"/>
    </row>
    <row r="3129" spans="7:12" x14ac:dyDescent="0.25">
      <c r="G3129" s="1"/>
      <c r="H3129" s="4"/>
      <c r="I3129" s="1"/>
      <c r="K3129" s="1"/>
      <c r="L3129" s="1"/>
    </row>
    <row r="3130" spans="7:12" x14ac:dyDescent="0.25">
      <c r="G3130" s="1"/>
      <c r="H3130" s="4"/>
      <c r="I3130" s="1"/>
      <c r="K3130" s="1"/>
      <c r="L3130" s="1"/>
    </row>
    <row r="3131" spans="7:12" x14ac:dyDescent="0.25">
      <c r="G3131" s="1"/>
      <c r="H3131" s="4"/>
      <c r="I3131" s="1"/>
      <c r="K3131" s="1"/>
      <c r="L3131" s="1"/>
    </row>
    <row r="3132" spans="7:12" x14ac:dyDescent="0.25">
      <c r="G3132" s="1"/>
      <c r="H3132" s="4"/>
      <c r="I3132" s="1"/>
      <c r="K3132" s="1"/>
      <c r="L3132" s="1"/>
    </row>
    <row r="3133" spans="7:12" x14ac:dyDescent="0.25">
      <c r="G3133" s="1"/>
      <c r="H3133" s="4"/>
      <c r="I3133" s="1"/>
      <c r="K3133" s="1"/>
      <c r="L3133" s="1"/>
    </row>
    <row r="3134" spans="7:12" x14ac:dyDescent="0.25">
      <c r="G3134" s="1"/>
      <c r="H3134" s="4"/>
      <c r="I3134" s="1"/>
      <c r="K3134" s="1"/>
      <c r="L3134" s="1"/>
    </row>
    <row r="3135" spans="7:12" x14ac:dyDescent="0.25">
      <c r="G3135" s="1"/>
      <c r="H3135" s="4"/>
      <c r="I3135" s="1"/>
      <c r="K3135" s="1"/>
      <c r="L3135" s="1"/>
    </row>
    <row r="3136" spans="7:12" x14ac:dyDescent="0.25">
      <c r="G3136" s="1"/>
      <c r="H3136" s="4"/>
      <c r="I3136" s="1"/>
      <c r="K3136" s="1"/>
      <c r="L3136" s="1"/>
    </row>
    <row r="3137" spans="7:12" x14ac:dyDescent="0.25">
      <c r="G3137" s="1"/>
      <c r="H3137" s="4"/>
      <c r="I3137" s="1"/>
      <c r="K3137" s="1"/>
      <c r="L3137" s="1"/>
    </row>
    <row r="3138" spans="7:12" x14ac:dyDescent="0.25">
      <c r="G3138" s="1"/>
      <c r="H3138" s="4"/>
      <c r="I3138" s="1"/>
      <c r="K3138" s="1"/>
      <c r="L3138" s="1"/>
    </row>
    <row r="3139" spans="7:12" x14ac:dyDescent="0.25">
      <c r="G3139" s="1"/>
      <c r="H3139" s="4"/>
      <c r="I3139" s="1"/>
      <c r="K3139" s="1"/>
      <c r="L3139" s="1"/>
    </row>
    <row r="3140" spans="7:12" x14ac:dyDescent="0.25">
      <c r="G3140" s="1"/>
      <c r="H3140" s="4"/>
      <c r="I3140" s="1"/>
      <c r="K3140" s="1"/>
      <c r="L3140" s="1"/>
    </row>
    <row r="3141" spans="7:12" x14ac:dyDescent="0.25">
      <c r="G3141" s="1"/>
      <c r="H3141" s="4"/>
      <c r="I3141" s="1"/>
      <c r="K3141" s="1"/>
      <c r="L3141" s="1"/>
    </row>
    <row r="3142" spans="7:12" x14ac:dyDescent="0.25">
      <c r="G3142" s="1"/>
      <c r="H3142" s="4"/>
      <c r="I3142" s="1"/>
      <c r="K3142" s="1"/>
      <c r="L3142" s="1"/>
    </row>
    <row r="3143" spans="7:12" x14ac:dyDescent="0.25">
      <c r="G3143" s="1"/>
      <c r="H3143" s="4"/>
      <c r="I3143" s="1"/>
      <c r="K3143" s="1"/>
      <c r="L3143" s="1"/>
    </row>
    <row r="3144" spans="7:12" x14ac:dyDescent="0.25">
      <c r="G3144" s="1"/>
      <c r="H3144" s="4"/>
      <c r="I3144" s="1"/>
      <c r="K3144" s="1"/>
      <c r="L3144" s="1"/>
    </row>
    <row r="3145" spans="7:12" x14ac:dyDescent="0.25">
      <c r="G3145" s="1"/>
      <c r="H3145" s="4"/>
      <c r="I3145" s="1"/>
      <c r="K3145" s="1"/>
      <c r="L3145" s="1"/>
    </row>
    <row r="3146" spans="7:12" x14ac:dyDescent="0.25">
      <c r="G3146" s="1"/>
      <c r="H3146" s="4"/>
      <c r="I3146" s="1"/>
      <c r="K3146" s="1"/>
      <c r="L3146" s="1"/>
    </row>
    <row r="3147" spans="7:12" x14ac:dyDescent="0.25">
      <c r="G3147" s="1"/>
      <c r="H3147" s="4"/>
      <c r="I3147" s="1"/>
      <c r="K3147" s="1"/>
      <c r="L3147" s="1"/>
    </row>
    <row r="3148" spans="7:12" x14ac:dyDescent="0.25">
      <c r="G3148" s="1"/>
      <c r="H3148" s="4"/>
      <c r="I3148" s="1"/>
      <c r="K3148" s="1"/>
      <c r="L3148" s="1"/>
    </row>
    <row r="3149" spans="7:12" x14ac:dyDescent="0.25">
      <c r="G3149" s="1"/>
      <c r="H3149" s="4"/>
      <c r="I3149" s="1"/>
      <c r="K3149" s="1"/>
      <c r="L3149" s="1"/>
    </row>
    <row r="3150" spans="7:12" x14ac:dyDescent="0.25">
      <c r="G3150" s="1"/>
      <c r="H3150" s="4"/>
      <c r="I3150" s="1"/>
      <c r="K3150" s="1"/>
      <c r="L3150" s="1"/>
    </row>
    <row r="3151" spans="7:12" x14ac:dyDescent="0.25">
      <c r="G3151" s="1"/>
      <c r="H3151" s="4"/>
      <c r="I3151" s="1"/>
      <c r="K3151" s="1"/>
      <c r="L3151" s="1"/>
    </row>
    <row r="3152" spans="7:12" x14ac:dyDescent="0.25">
      <c r="G3152" s="1"/>
      <c r="H3152" s="4"/>
      <c r="I3152" s="1"/>
      <c r="K3152" s="1"/>
      <c r="L3152" s="1"/>
    </row>
    <row r="3153" spans="7:12" x14ac:dyDescent="0.25">
      <c r="G3153" s="1"/>
      <c r="H3153" s="4"/>
      <c r="I3153" s="1"/>
      <c r="K3153" s="1"/>
      <c r="L3153" s="1"/>
    </row>
    <row r="3154" spans="7:12" x14ac:dyDescent="0.25">
      <c r="G3154" s="1"/>
      <c r="H3154" s="4"/>
      <c r="I3154" s="1"/>
      <c r="K3154" s="1"/>
      <c r="L3154" s="1"/>
    </row>
    <row r="3155" spans="7:12" x14ac:dyDescent="0.25">
      <c r="G3155" s="1"/>
      <c r="H3155" s="4"/>
      <c r="I3155" s="1"/>
      <c r="K3155" s="1"/>
      <c r="L3155" s="1"/>
    </row>
    <row r="3156" spans="7:12" x14ac:dyDescent="0.25">
      <c r="G3156" s="1"/>
      <c r="H3156" s="4"/>
      <c r="I3156" s="1"/>
      <c r="K3156" s="1"/>
      <c r="L3156" s="1"/>
    </row>
    <row r="3157" spans="7:12" x14ac:dyDescent="0.25">
      <c r="G3157" s="1"/>
      <c r="H3157" s="4"/>
      <c r="I3157" s="1"/>
      <c r="K3157" s="1"/>
      <c r="L3157" s="1"/>
    </row>
    <row r="3158" spans="7:12" x14ac:dyDescent="0.25">
      <c r="G3158" s="1"/>
      <c r="H3158" s="4"/>
      <c r="I3158" s="1"/>
      <c r="K3158" s="1"/>
      <c r="L3158" s="1"/>
    </row>
    <row r="3159" spans="7:12" x14ac:dyDescent="0.25">
      <c r="G3159" s="1"/>
      <c r="H3159" s="4"/>
      <c r="I3159" s="1"/>
      <c r="K3159" s="1"/>
      <c r="L3159" s="1"/>
    </row>
    <row r="3160" spans="7:12" x14ac:dyDescent="0.25">
      <c r="G3160" s="1"/>
      <c r="H3160" s="4"/>
      <c r="I3160" s="1"/>
      <c r="K3160" s="1"/>
      <c r="L3160" s="1"/>
    </row>
    <row r="3161" spans="7:12" x14ac:dyDescent="0.25">
      <c r="G3161" s="1"/>
      <c r="H3161" s="4"/>
      <c r="I3161" s="1"/>
      <c r="K3161" s="1"/>
      <c r="L3161" s="1"/>
    </row>
    <row r="3162" spans="7:12" x14ac:dyDescent="0.25">
      <c r="G3162" s="1"/>
      <c r="H3162" s="4"/>
      <c r="I3162" s="1"/>
      <c r="K3162" s="1"/>
      <c r="L3162" s="1"/>
    </row>
    <row r="3163" spans="7:12" x14ac:dyDescent="0.25">
      <c r="G3163" s="1"/>
      <c r="H3163" s="4"/>
      <c r="I3163" s="1"/>
      <c r="K3163" s="1"/>
      <c r="L3163" s="1"/>
    </row>
    <row r="3164" spans="7:12" x14ac:dyDescent="0.25">
      <c r="G3164" s="1"/>
      <c r="H3164" s="4"/>
      <c r="I3164" s="1"/>
      <c r="K3164" s="1"/>
      <c r="L3164" s="1"/>
    </row>
    <row r="3165" spans="7:12" x14ac:dyDescent="0.25">
      <c r="G3165" s="1"/>
      <c r="H3165" s="4"/>
      <c r="I3165" s="1"/>
      <c r="K3165" s="1"/>
      <c r="L3165" s="1"/>
    </row>
    <row r="3166" spans="7:12" x14ac:dyDescent="0.25">
      <c r="G3166" s="1"/>
      <c r="H3166" s="4"/>
      <c r="I3166" s="1"/>
      <c r="K3166" s="1"/>
      <c r="L3166" s="1"/>
    </row>
    <row r="3167" spans="7:12" x14ac:dyDescent="0.25">
      <c r="G3167" s="1"/>
      <c r="H3167" s="4"/>
      <c r="I3167" s="1"/>
      <c r="K3167" s="1"/>
      <c r="L3167" s="1"/>
    </row>
    <row r="3168" spans="7:12" x14ac:dyDescent="0.25">
      <c r="G3168" s="1"/>
      <c r="H3168" s="4"/>
      <c r="I3168" s="1"/>
      <c r="K3168" s="1"/>
      <c r="L3168" s="1"/>
    </row>
    <row r="3169" spans="7:12" x14ac:dyDescent="0.25">
      <c r="G3169" s="1"/>
      <c r="H3169" s="4"/>
      <c r="I3169" s="1"/>
      <c r="K3169" s="1"/>
      <c r="L3169" s="1"/>
    </row>
    <row r="3170" spans="7:12" x14ac:dyDescent="0.25">
      <c r="G3170" s="1"/>
      <c r="H3170" s="4"/>
      <c r="I3170" s="1"/>
      <c r="K3170" s="1"/>
      <c r="L3170" s="1"/>
    </row>
    <row r="3171" spans="7:12" x14ac:dyDescent="0.25">
      <c r="G3171" s="1"/>
      <c r="H3171" s="4"/>
      <c r="I3171" s="1"/>
      <c r="K3171" s="1"/>
      <c r="L3171" s="1"/>
    </row>
    <row r="3172" spans="7:12" x14ac:dyDescent="0.25">
      <c r="G3172" s="1"/>
      <c r="H3172" s="4"/>
      <c r="I3172" s="1"/>
      <c r="K3172" s="1"/>
      <c r="L3172" s="1"/>
    </row>
    <row r="3173" spans="7:12" x14ac:dyDescent="0.25">
      <c r="G3173" s="1"/>
      <c r="H3173" s="4"/>
      <c r="I3173" s="1"/>
      <c r="K3173" s="1"/>
      <c r="L3173" s="1"/>
    </row>
    <row r="3174" spans="7:12" x14ac:dyDescent="0.25">
      <c r="G3174" s="1"/>
      <c r="H3174" s="4"/>
      <c r="I3174" s="1"/>
      <c r="K3174" s="1"/>
      <c r="L3174" s="1"/>
    </row>
    <row r="3175" spans="7:12" x14ac:dyDescent="0.25">
      <c r="G3175" s="1"/>
      <c r="H3175" s="4"/>
      <c r="I3175" s="1"/>
      <c r="K3175" s="1"/>
      <c r="L3175" s="1"/>
    </row>
    <row r="3176" spans="7:12" x14ac:dyDescent="0.25">
      <c r="G3176" s="1"/>
      <c r="H3176" s="4"/>
      <c r="I3176" s="1"/>
      <c r="K3176" s="1"/>
      <c r="L3176" s="1"/>
    </row>
    <row r="3177" spans="7:12" x14ac:dyDescent="0.25">
      <c r="G3177" s="1"/>
      <c r="H3177" s="4"/>
      <c r="I3177" s="1"/>
      <c r="K3177" s="1"/>
      <c r="L3177" s="1"/>
    </row>
    <row r="3178" spans="7:12" x14ac:dyDescent="0.25">
      <c r="G3178" s="1"/>
      <c r="H3178" s="4"/>
      <c r="I3178" s="1"/>
      <c r="K3178" s="1"/>
      <c r="L3178" s="1"/>
    </row>
    <row r="3179" spans="7:12" x14ac:dyDescent="0.25">
      <c r="G3179" s="1"/>
      <c r="H3179" s="4"/>
      <c r="I3179" s="1"/>
      <c r="K3179" s="1"/>
      <c r="L3179" s="1"/>
    </row>
    <row r="3180" spans="7:12" x14ac:dyDescent="0.25">
      <c r="G3180" s="1"/>
      <c r="H3180" s="4"/>
      <c r="I3180" s="1"/>
      <c r="K3180" s="1"/>
      <c r="L3180" s="1"/>
    </row>
    <row r="3181" spans="7:12" x14ac:dyDescent="0.25">
      <c r="G3181" s="1"/>
      <c r="H3181" s="4"/>
      <c r="I3181" s="1"/>
      <c r="K3181" s="1"/>
      <c r="L3181" s="1"/>
    </row>
    <row r="3182" spans="7:12" x14ac:dyDescent="0.25">
      <c r="G3182" s="1"/>
      <c r="H3182" s="4"/>
      <c r="I3182" s="1"/>
      <c r="K3182" s="1"/>
      <c r="L3182" s="1"/>
    </row>
    <row r="3183" spans="7:12" x14ac:dyDescent="0.25">
      <c r="G3183" s="1"/>
      <c r="H3183" s="4"/>
      <c r="I3183" s="1"/>
      <c r="K3183" s="1"/>
      <c r="L3183" s="1"/>
    </row>
    <row r="3184" spans="7:12" x14ac:dyDescent="0.25">
      <c r="G3184" s="1"/>
      <c r="H3184" s="4"/>
      <c r="I3184" s="1"/>
      <c r="K3184" s="1"/>
      <c r="L3184" s="1"/>
    </row>
    <row r="3185" spans="7:12" x14ac:dyDescent="0.25">
      <c r="G3185" s="1"/>
      <c r="H3185" s="4"/>
      <c r="I3185" s="1"/>
      <c r="K3185" s="1"/>
      <c r="L3185" s="1"/>
    </row>
    <row r="3186" spans="7:12" x14ac:dyDescent="0.25">
      <c r="G3186" s="1"/>
      <c r="H3186" s="4"/>
      <c r="I3186" s="1"/>
      <c r="K3186" s="1"/>
      <c r="L3186" s="1"/>
    </row>
    <row r="3187" spans="7:12" x14ac:dyDescent="0.25">
      <c r="G3187" s="1"/>
      <c r="H3187" s="4"/>
      <c r="I3187" s="1"/>
      <c r="K3187" s="1"/>
      <c r="L3187" s="1"/>
    </row>
    <row r="3188" spans="7:12" x14ac:dyDescent="0.25">
      <c r="G3188" s="1"/>
      <c r="H3188" s="4"/>
      <c r="I3188" s="1"/>
      <c r="K3188" s="1"/>
      <c r="L3188" s="1"/>
    </row>
    <row r="3189" spans="7:12" x14ac:dyDescent="0.25">
      <c r="G3189" s="1"/>
      <c r="H3189" s="4"/>
      <c r="I3189" s="1"/>
      <c r="K3189" s="1"/>
      <c r="L3189" s="1"/>
    </row>
    <row r="3190" spans="7:12" x14ac:dyDescent="0.25">
      <c r="G3190" s="1"/>
      <c r="H3190" s="4"/>
      <c r="I3190" s="1"/>
      <c r="K3190" s="1"/>
      <c r="L3190" s="1"/>
    </row>
    <row r="3191" spans="7:12" x14ac:dyDescent="0.25">
      <c r="G3191" s="1"/>
      <c r="H3191" s="4"/>
      <c r="I3191" s="1"/>
      <c r="K3191" s="1"/>
      <c r="L3191" s="1"/>
    </row>
    <row r="3192" spans="7:12" x14ac:dyDescent="0.25">
      <c r="G3192" s="1"/>
      <c r="H3192" s="4"/>
      <c r="I3192" s="1"/>
      <c r="K3192" s="1"/>
      <c r="L3192" s="1"/>
    </row>
    <row r="3193" spans="7:12" x14ac:dyDescent="0.25">
      <c r="G3193" s="1"/>
      <c r="H3193" s="4"/>
      <c r="I3193" s="1"/>
      <c r="K3193" s="1"/>
      <c r="L3193" s="1"/>
    </row>
    <row r="3194" spans="7:12" x14ac:dyDescent="0.25">
      <c r="G3194" s="1"/>
      <c r="H3194" s="4"/>
      <c r="I3194" s="1"/>
      <c r="K3194" s="1"/>
      <c r="L3194" s="1"/>
    </row>
    <row r="3195" spans="7:12" x14ac:dyDescent="0.25">
      <c r="G3195" s="1"/>
      <c r="H3195" s="4"/>
      <c r="I3195" s="1"/>
      <c r="K3195" s="1"/>
      <c r="L3195" s="1"/>
    </row>
    <row r="3196" spans="7:12" x14ac:dyDescent="0.25">
      <c r="G3196" s="1"/>
      <c r="H3196" s="4"/>
      <c r="I3196" s="1"/>
      <c r="K3196" s="1"/>
      <c r="L3196" s="1"/>
    </row>
    <row r="3197" spans="7:12" x14ac:dyDescent="0.25">
      <c r="G3197" s="1"/>
      <c r="H3197" s="4"/>
      <c r="I3197" s="1"/>
      <c r="K3197" s="1"/>
      <c r="L3197" s="1"/>
    </row>
    <row r="3198" spans="7:12" x14ac:dyDescent="0.25">
      <c r="G3198" s="1"/>
      <c r="H3198" s="4"/>
      <c r="I3198" s="1"/>
      <c r="K3198" s="1"/>
      <c r="L3198" s="1"/>
    </row>
    <row r="3199" spans="7:12" x14ac:dyDescent="0.25">
      <c r="G3199" s="1"/>
      <c r="H3199" s="4"/>
      <c r="I3199" s="1"/>
      <c r="K3199" s="1"/>
      <c r="L3199" s="1"/>
    </row>
    <row r="3200" spans="7:12" x14ac:dyDescent="0.25">
      <c r="G3200" s="1"/>
      <c r="H3200" s="4"/>
      <c r="I3200" s="1"/>
      <c r="K3200" s="1"/>
      <c r="L3200" s="1"/>
    </row>
    <row r="3201" spans="7:12" x14ac:dyDescent="0.25">
      <c r="G3201" s="1"/>
      <c r="H3201" s="4"/>
      <c r="I3201" s="1"/>
      <c r="K3201" s="1"/>
      <c r="L3201" s="1"/>
    </row>
    <row r="3202" spans="7:12" x14ac:dyDescent="0.25">
      <c r="G3202" s="1"/>
      <c r="H3202" s="4"/>
      <c r="I3202" s="1"/>
      <c r="K3202" s="1"/>
      <c r="L3202" s="1"/>
    </row>
    <row r="3203" spans="7:12" x14ac:dyDescent="0.25">
      <c r="G3203" s="1"/>
      <c r="H3203" s="4"/>
      <c r="I3203" s="1"/>
      <c r="K3203" s="1"/>
      <c r="L3203" s="1"/>
    </row>
    <row r="3204" spans="7:12" x14ac:dyDescent="0.25">
      <c r="G3204" s="1"/>
      <c r="H3204" s="4"/>
      <c r="I3204" s="1"/>
      <c r="K3204" s="1"/>
      <c r="L3204" s="1"/>
    </row>
    <row r="3205" spans="7:12" x14ac:dyDescent="0.25">
      <c r="G3205" s="1"/>
      <c r="H3205" s="4"/>
      <c r="I3205" s="1"/>
      <c r="K3205" s="1"/>
      <c r="L3205" s="1"/>
    </row>
    <row r="3206" spans="7:12" x14ac:dyDescent="0.25">
      <c r="G3206" s="1"/>
      <c r="H3206" s="4"/>
      <c r="I3206" s="1"/>
      <c r="K3206" s="1"/>
      <c r="L3206" s="1"/>
    </row>
    <row r="3207" spans="7:12" x14ac:dyDescent="0.25">
      <c r="G3207" s="1"/>
      <c r="H3207" s="4"/>
      <c r="I3207" s="1"/>
      <c r="K3207" s="1"/>
      <c r="L3207" s="1"/>
    </row>
    <row r="3208" spans="7:12" x14ac:dyDescent="0.25">
      <c r="G3208" s="1"/>
      <c r="H3208" s="4"/>
      <c r="I3208" s="1"/>
      <c r="K3208" s="1"/>
      <c r="L3208" s="1"/>
    </row>
    <row r="3209" spans="7:12" x14ac:dyDescent="0.25">
      <c r="G3209" s="1"/>
      <c r="H3209" s="4"/>
      <c r="I3209" s="1"/>
      <c r="K3209" s="1"/>
      <c r="L3209" s="1"/>
    </row>
    <row r="3210" spans="7:12" x14ac:dyDescent="0.25">
      <c r="G3210" s="1"/>
      <c r="H3210" s="4"/>
      <c r="I3210" s="1"/>
      <c r="K3210" s="1"/>
      <c r="L3210" s="1"/>
    </row>
    <row r="3211" spans="7:12" x14ac:dyDescent="0.25">
      <c r="G3211" s="1"/>
      <c r="H3211" s="4"/>
      <c r="I3211" s="1"/>
      <c r="K3211" s="1"/>
      <c r="L3211" s="1"/>
    </row>
    <row r="3212" spans="7:12" x14ac:dyDescent="0.25">
      <c r="G3212" s="1"/>
      <c r="H3212" s="4"/>
      <c r="I3212" s="1"/>
      <c r="K3212" s="1"/>
      <c r="L3212" s="1"/>
    </row>
    <row r="3213" spans="7:12" x14ac:dyDescent="0.25">
      <c r="G3213" s="1"/>
      <c r="H3213" s="4"/>
      <c r="I3213" s="1"/>
      <c r="K3213" s="1"/>
      <c r="L3213" s="1"/>
    </row>
    <row r="3214" spans="7:12" x14ac:dyDescent="0.25">
      <c r="G3214" s="1"/>
      <c r="H3214" s="4"/>
      <c r="I3214" s="1"/>
      <c r="K3214" s="1"/>
      <c r="L3214" s="1"/>
    </row>
    <row r="3215" spans="7:12" x14ac:dyDescent="0.25">
      <c r="G3215" s="1"/>
      <c r="H3215" s="4"/>
      <c r="I3215" s="1"/>
      <c r="K3215" s="1"/>
      <c r="L3215" s="1"/>
    </row>
    <row r="3216" spans="7:12" x14ac:dyDescent="0.25">
      <c r="G3216" s="1"/>
      <c r="H3216" s="4"/>
      <c r="I3216" s="1"/>
      <c r="K3216" s="1"/>
      <c r="L3216" s="1"/>
    </row>
    <row r="3217" spans="7:12" x14ac:dyDescent="0.25">
      <c r="G3217" s="1"/>
      <c r="H3217" s="4"/>
      <c r="I3217" s="1"/>
      <c r="K3217" s="1"/>
      <c r="L3217" s="1"/>
    </row>
    <row r="3218" spans="7:12" x14ac:dyDescent="0.25">
      <c r="G3218" s="1"/>
      <c r="H3218" s="4"/>
      <c r="I3218" s="1"/>
      <c r="K3218" s="1"/>
      <c r="L3218" s="1"/>
    </row>
    <row r="3219" spans="7:12" x14ac:dyDescent="0.25">
      <c r="G3219" s="1"/>
      <c r="H3219" s="4"/>
      <c r="I3219" s="1"/>
      <c r="K3219" s="1"/>
      <c r="L3219" s="1"/>
    </row>
    <row r="3220" spans="7:12" x14ac:dyDescent="0.25">
      <c r="G3220" s="1"/>
      <c r="H3220" s="4"/>
      <c r="I3220" s="1"/>
      <c r="K3220" s="1"/>
      <c r="L3220" s="1"/>
    </row>
    <row r="3221" spans="7:12" x14ac:dyDescent="0.25">
      <c r="G3221" s="1"/>
      <c r="H3221" s="4"/>
      <c r="I3221" s="1"/>
      <c r="K3221" s="1"/>
      <c r="L3221" s="1"/>
    </row>
    <row r="3222" spans="7:12" x14ac:dyDescent="0.25">
      <c r="G3222" s="1"/>
      <c r="H3222" s="4"/>
      <c r="I3222" s="1"/>
      <c r="K3222" s="1"/>
      <c r="L3222" s="1"/>
    </row>
    <row r="3223" spans="7:12" x14ac:dyDescent="0.25">
      <c r="G3223" s="1"/>
      <c r="H3223" s="4"/>
      <c r="I3223" s="1"/>
      <c r="K3223" s="1"/>
      <c r="L3223" s="1"/>
    </row>
    <row r="3224" spans="7:12" x14ac:dyDescent="0.25">
      <c r="G3224" s="1"/>
      <c r="H3224" s="4"/>
      <c r="I3224" s="1"/>
      <c r="K3224" s="1"/>
      <c r="L3224" s="1"/>
    </row>
    <row r="3225" spans="7:12" x14ac:dyDescent="0.25">
      <c r="G3225" s="1"/>
      <c r="H3225" s="4"/>
      <c r="I3225" s="1"/>
      <c r="K3225" s="1"/>
      <c r="L3225" s="1"/>
    </row>
    <row r="3226" spans="7:12" x14ac:dyDescent="0.25">
      <c r="G3226" s="1"/>
      <c r="H3226" s="4"/>
      <c r="I3226" s="1"/>
      <c r="K3226" s="1"/>
      <c r="L3226" s="1"/>
    </row>
    <row r="3227" spans="7:12" x14ac:dyDescent="0.25">
      <c r="G3227" s="1"/>
      <c r="H3227" s="4"/>
      <c r="I3227" s="1"/>
      <c r="K3227" s="1"/>
      <c r="L3227" s="1"/>
    </row>
    <row r="3228" spans="7:12" x14ac:dyDescent="0.25">
      <c r="G3228" s="1"/>
      <c r="H3228" s="4"/>
      <c r="I3228" s="1"/>
      <c r="K3228" s="1"/>
      <c r="L3228" s="1"/>
    </row>
    <row r="3229" spans="7:12" x14ac:dyDescent="0.25">
      <c r="G3229" s="1"/>
      <c r="H3229" s="4"/>
      <c r="I3229" s="1"/>
      <c r="K3229" s="1"/>
      <c r="L3229" s="1"/>
    </row>
    <row r="3230" spans="7:12" x14ac:dyDescent="0.25">
      <c r="G3230" s="1"/>
      <c r="H3230" s="4"/>
      <c r="I3230" s="1"/>
      <c r="K3230" s="1"/>
      <c r="L3230" s="1"/>
    </row>
    <row r="3231" spans="7:12" x14ac:dyDescent="0.25">
      <c r="G3231" s="1"/>
      <c r="H3231" s="4"/>
      <c r="I3231" s="1"/>
      <c r="K3231" s="1"/>
      <c r="L3231" s="1"/>
    </row>
    <row r="3232" spans="7:12" x14ac:dyDescent="0.25">
      <c r="G3232" s="1"/>
      <c r="H3232" s="4"/>
      <c r="I3232" s="1"/>
      <c r="K3232" s="1"/>
      <c r="L3232" s="1"/>
    </row>
    <row r="3233" spans="7:12" x14ac:dyDescent="0.25">
      <c r="G3233" s="1"/>
      <c r="H3233" s="4"/>
      <c r="I3233" s="1"/>
      <c r="K3233" s="1"/>
      <c r="L3233" s="1"/>
    </row>
    <row r="3234" spans="7:12" x14ac:dyDescent="0.25">
      <c r="G3234" s="1"/>
      <c r="H3234" s="4"/>
      <c r="I3234" s="1"/>
      <c r="K3234" s="1"/>
      <c r="L3234" s="1"/>
    </row>
    <row r="3235" spans="7:12" x14ac:dyDescent="0.25">
      <c r="G3235" s="1"/>
      <c r="H3235" s="4"/>
      <c r="I3235" s="1"/>
      <c r="K3235" s="1"/>
      <c r="L3235" s="1"/>
    </row>
    <row r="3236" spans="7:12" x14ac:dyDescent="0.25">
      <c r="G3236" s="1"/>
      <c r="H3236" s="4"/>
      <c r="I3236" s="1"/>
      <c r="K3236" s="1"/>
      <c r="L3236" s="1"/>
    </row>
    <row r="3237" spans="7:12" x14ac:dyDescent="0.25">
      <c r="G3237" s="1"/>
      <c r="H3237" s="4"/>
      <c r="I3237" s="1"/>
      <c r="K3237" s="1"/>
      <c r="L3237" s="1"/>
    </row>
    <row r="3238" spans="7:12" x14ac:dyDescent="0.25">
      <c r="G3238" s="1"/>
      <c r="H3238" s="4"/>
      <c r="I3238" s="1"/>
      <c r="K3238" s="1"/>
      <c r="L3238" s="1"/>
    </row>
    <row r="3239" spans="7:12" x14ac:dyDescent="0.25">
      <c r="G3239" s="1"/>
      <c r="H3239" s="4"/>
      <c r="I3239" s="1"/>
      <c r="K3239" s="1"/>
      <c r="L3239" s="1"/>
    </row>
    <row r="3240" spans="7:12" x14ac:dyDescent="0.25">
      <c r="G3240" s="1"/>
      <c r="H3240" s="4"/>
      <c r="I3240" s="1"/>
      <c r="K3240" s="1"/>
      <c r="L3240" s="1"/>
    </row>
    <row r="3241" spans="7:12" x14ac:dyDescent="0.25">
      <c r="G3241" s="1"/>
      <c r="H3241" s="4"/>
      <c r="I3241" s="1"/>
      <c r="K3241" s="1"/>
      <c r="L3241" s="1"/>
    </row>
    <row r="3242" spans="7:12" x14ac:dyDescent="0.25">
      <c r="G3242" s="1"/>
      <c r="H3242" s="4"/>
      <c r="I3242" s="1"/>
      <c r="K3242" s="1"/>
      <c r="L3242" s="1"/>
    </row>
    <row r="3243" spans="7:12" x14ac:dyDescent="0.25">
      <c r="G3243" s="1"/>
      <c r="H3243" s="4"/>
      <c r="I3243" s="1"/>
      <c r="K3243" s="1"/>
      <c r="L3243" s="1"/>
    </row>
    <row r="3244" spans="7:12" x14ac:dyDescent="0.25">
      <c r="G3244" s="1"/>
      <c r="H3244" s="4"/>
      <c r="I3244" s="1"/>
      <c r="K3244" s="1"/>
      <c r="L3244" s="1"/>
    </row>
    <row r="3245" spans="7:12" x14ac:dyDescent="0.25">
      <c r="G3245" s="1"/>
      <c r="H3245" s="4"/>
      <c r="I3245" s="1"/>
      <c r="K3245" s="1"/>
      <c r="L3245" s="1"/>
    </row>
    <row r="3246" spans="7:12" x14ac:dyDescent="0.25">
      <c r="G3246" s="1"/>
      <c r="H3246" s="4"/>
      <c r="I3246" s="1"/>
      <c r="K3246" s="1"/>
      <c r="L3246" s="1"/>
    </row>
    <row r="3247" spans="7:12" x14ac:dyDescent="0.25">
      <c r="G3247" s="1"/>
      <c r="H3247" s="4"/>
      <c r="I3247" s="1"/>
      <c r="K3247" s="1"/>
      <c r="L3247" s="1"/>
    </row>
    <row r="3248" spans="7:12" x14ac:dyDescent="0.25">
      <c r="G3248" s="1"/>
      <c r="H3248" s="4"/>
      <c r="I3248" s="1"/>
      <c r="K3248" s="1"/>
      <c r="L3248" s="1"/>
    </row>
    <row r="3249" spans="7:12" x14ac:dyDescent="0.25">
      <c r="G3249" s="1"/>
      <c r="H3249" s="4"/>
      <c r="I3249" s="1"/>
      <c r="K3249" s="1"/>
      <c r="L3249" s="1"/>
    </row>
    <row r="3250" spans="7:12" x14ac:dyDescent="0.25">
      <c r="G3250" s="1"/>
      <c r="H3250" s="4"/>
      <c r="I3250" s="1"/>
      <c r="K3250" s="1"/>
      <c r="L3250" s="1"/>
    </row>
    <row r="3251" spans="7:12" x14ac:dyDescent="0.25">
      <c r="G3251" s="1"/>
      <c r="H3251" s="4"/>
      <c r="I3251" s="1"/>
      <c r="K3251" s="1"/>
      <c r="L3251" s="1"/>
    </row>
    <row r="3252" spans="7:12" x14ac:dyDescent="0.25">
      <c r="G3252" s="1"/>
      <c r="H3252" s="4"/>
      <c r="I3252" s="1"/>
      <c r="K3252" s="1"/>
      <c r="L3252" s="1"/>
    </row>
    <row r="3253" spans="7:12" x14ac:dyDescent="0.25">
      <c r="G3253" s="1"/>
      <c r="H3253" s="4"/>
      <c r="I3253" s="1"/>
      <c r="K3253" s="1"/>
      <c r="L3253" s="1"/>
    </row>
    <row r="3254" spans="7:12" x14ac:dyDescent="0.25">
      <c r="G3254" s="1"/>
      <c r="H3254" s="4"/>
      <c r="I3254" s="1"/>
      <c r="K3254" s="1"/>
      <c r="L3254" s="1"/>
    </row>
    <row r="3255" spans="7:12" x14ac:dyDescent="0.25">
      <c r="G3255" s="1"/>
      <c r="H3255" s="4"/>
      <c r="I3255" s="1"/>
      <c r="K3255" s="1"/>
      <c r="L3255" s="1"/>
    </row>
    <row r="3256" spans="7:12" x14ac:dyDescent="0.25">
      <c r="G3256" s="1"/>
      <c r="H3256" s="4"/>
      <c r="I3256" s="1"/>
      <c r="K3256" s="1"/>
      <c r="L3256" s="1"/>
    </row>
    <row r="3257" spans="7:12" x14ac:dyDescent="0.25">
      <c r="G3257" s="1"/>
      <c r="H3257" s="4"/>
      <c r="I3257" s="1"/>
      <c r="K3257" s="1"/>
      <c r="L3257" s="1"/>
    </row>
    <row r="3258" spans="7:12" x14ac:dyDescent="0.25">
      <c r="G3258" s="1"/>
      <c r="H3258" s="4"/>
      <c r="I3258" s="1"/>
      <c r="K3258" s="1"/>
      <c r="L3258" s="1"/>
    </row>
    <row r="3259" spans="7:12" x14ac:dyDescent="0.25">
      <c r="G3259" s="1"/>
      <c r="H3259" s="4"/>
      <c r="I3259" s="1"/>
      <c r="K3259" s="1"/>
      <c r="L3259" s="1"/>
    </row>
    <row r="3260" spans="7:12" x14ac:dyDescent="0.25">
      <c r="G3260" s="1"/>
      <c r="H3260" s="4"/>
      <c r="I3260" s="1"/>
      <c r="K3260" s="1"/>
      <c r="L3260" s="1"/>
    </row>
    <row r="3261" spans="7:12" x14ac:dyDescent="0.25">
      <c r="G3261" s="1"/>
      <c r="H3261" s="4"/>
      <c r="I3261" s="1"/>
      <c r="K3261" s="1"/>
      <c r="L3261" s="1"/>
    </row>
    <row r="3262" spans="7:12" x14ac:dyDescent="0.25">
      <c r="G3262" s="1"/>
      <c r="H3262" s="4"/>
      <c r="I3262" s="1"/>
      <c r="K3262" s="1"/>
      <c r="L3262" s="1"/>
    </row>
    <row r="3263" spans="7:12" x14ac:dyDescent="0.25">
      <c r="G3263" s="1"/>
      <c r="H3263" s="4"/>
      <c r="I3263" s="1"/>
      <c r="K3263" s="1"/>
      <c r="L3263" s="1"/>
    </row>
    <row r="3264" spans="7:12" x14ac:dyDescent="0.25">
      <c r="G3264" s="1"/>
      <c r="H3264" s="4"/>
      <c r="I3264" s="1"/>
      <c r="K3264" s="1"/>
      <c r="L3264" s="1"/>
    </row>
    <row r="3265" spans="7:12" x14ac:dyDescent="0.25">
      <c r="G3265" s="1"/>
      <c r="H3265" s="4"/>
      <c r="I3265" s="1"/>
      <c r="K3265" s="1"/>
      <c r="L3265" s="1"/>
    </row>
    <row r="3266" spans="7:12" x14ac:dyDescent="0.25">
      <c r="G3266" s="1"/>
      <c r="H3266" s="4"/>
      <c r="I3266" s="1"/>
      <c r="K3266" s="1"/>
      <c r="L3266" s="1"/>
    </row>
    <row r="3267" spans="7:12" x14ac:dyDescent="0.25">
      <c r="G3267" s="1"/>
      <c r="H3267" s="4"/>
      <c r="I3267" s="1"/>
      <c r="K3267" s="1"/>
      <c r="L3267" s="1"/>
    </row>
    <row r="3268" spans="7:12" x14ac:dyDescent="0.25">
      <c r="G3268" s="1"/>
      <c r="H3268" s="4"/>
      <c r="I3268" s="1"/>
      <c r="K3268" s="1"/>
      <c r="L3268" s="1"/>
    </row>
    <row r="3269" spans="7:12" x14ac:dyDescent="0.25">
      <c r="G3269" s="1"/>
      <c r="H3269" s="4"/>
      <c r="I3269" s="1"/>
      <c r="K3269" s="1"/>
      <c r="L3269" s="1"/>
    </row>
    <row r="3270" spans="7:12" x14ac:dyDescent="0.25">
      <c r="G3270" s="1"/>
      <c r="H3270" s="4"/>
      <c r="I3270" s="1"/>
      <c r="K3270" s="1"/>
      <c r="L3270" s="1"/>
    </row>
    <row r="3271" spans="7:12" x14ac:dyDescent="0.25">
      <c r="G3271" s="1"/>
      <c r="H3271" s="4"/>
      <c r="I3271" s="1"/>
      <c r="K3271" s="1"/>
      <c r="L3271" s="1"/>
    </row>
    <row r="3272" spans="7:12" x14ac:dyDescent="0.25">
      <c r="G3272" s="1"/>
      <c r="H3272" s="4"/>
      <c r="I3272" s="1"/>
      <c r="K3272" s="1"/>
      <c r="L3272" s="1"/>
    </row>
    <row r="3273" spans="7:12" x14ac:dyDescent="0.25">
      <c r="G3273" s="1"/>
      <c r="H3273" s="4"/>
      <c r="I3273" s="1"/>
      <c r="K3273" s="1"/>
      <c r="L3273" s="1"/>
    </row>
    <row r="3274" spans="7:12" x14ac:dyDescent="0.25">
      <c r="G3274" s="1"/>
      <c r="H3274" s="4"/>
      <c r="I3274" s="1"/>
      <c r="K3274" s="1"/>
      <c r="L3274" s="1"/>
    </row>
    <row r="3275" spans="7:12" x14ac:dyDescent="0.25">
      <c r="G3275" s="1"/>
      <c r="H3275" s="4"/>
      <c r="I3275" s="1"/>
      <c r="K3275" s="1"/>
      <c r="L3275" s="1"/>
    </row>
    <row r="3276" spans="7:12" x14ac:dyDescent="0.25">
      <c r="G3276" s="1"/>
      <c r="H3276" s="4"/>
      <c r="I3276" s="1"/>
      <c r="K3276" s="1"/>
      <c r="L3276" s="1"/>
    </row>
    <row r="3277" spans="7:12" x14ac:dyDescent="0.25">
      <c r="G3277" s="1"/>
      <c r="H3277" s="4"/>
      <c r="I3277" s="1"/>
      <c r="K3277" s="1"/>
      <c r="L3277" s="1"/>
    </row>
    <row r="3278" spans="7:12" x14ac:dyDescent="0.25">
      <c r="G3278" s="1"/>
      <c r="H3278" s="4"/>
      <c r="I3278" s="1"/>
      <c r="K3278" s="1"/>
      <c r="L3278" s="1"/>
    </row>
    <row r="3279" spans="7:12" x14ac:dyDescent="0.25">
      <c r="G3279" s="1"/>
      <c r="H3279" s="4"/>
      <c r="I3279" s="1"/>
      <c r="K3279" s="1"/>
      <c r="L3279" s="1"/>
    </row>
    <row r="3280" spans="7:12" x14ac:dyDescent="0.25">
      <c r="G3280" s="1"/>
      <c r="H3280" s="4"/>
      <c r="I3280" s="1"/>
      <c r="K3280" s="1"/>
      <c r="L3280" s="1"/>
    </row>
    <row r="3281" spans="7:12" x14ac:dyDescent="0.25">
      <c r="G3281" s="1"/>
      <c r="H3281" s="4"/>
      <c r="I3281" s="1"/>
      <c r="K3281" s="1"/>
      <c r="L3281" s="1"/>
    </row>
    <row r="3282" spans="7:12" x14ac:dyDescent="0.25">
      <c r="G3282" s="1"/>
      <c r="H3282" s="4"/>
      <c r="I3282" s="1"/>
      <c r="K3282" s="1"/>
      <c r="L3282" s="1"/>
    </row>
    <row r="3283" spans="7:12" x14ac:dyDescent="0.25">
      <c r="G3283" s="1"/>
      <c r="H3283" s="4"/>
      <c r="I3283" s="1"/>
      <c r="K3283" s="1"/>
      <c r="L3283" s="1"/>
    </row>
    <row r="3284" spans="7:12" x14ac:dyDescent="0.25">
      <c r="G3284" s="1"/>
      <c r="H3284" s="4"/>
      <c r="I3284" s="1"/>
      <c r="K3284" s="1"/>
      <c r="L3284" s="1"/>
    </row>
    <row r="3285" spans="7:12" x14ac:dyDescent="0.25">
      <c r="G3285" s="1"/>
      <c r="H3285" s="4"/>
      <c r="I3285" s="1"/>
      <c r="K3285" s="1"/>
      <c r="L3285" s="1"/>
    </row>
    <row r="3286" spans="7:12" x14ac:dyDescent="0.25">
      <c r="G3286" s="1"/>
      <c r="H3286" s="4"/>
      <c r="I3286" s="1"/>
      <c r="K3286" s="1"/>
      <c r="L3286" s="1"/>
    </row>
    <row r="3287" spans="7:12" x14ac:dyDescent="0.25">
      <c r="G3287" s="1"/>
      <c r="H3287" s="4"/>
      <c r="I3287" s="1"/>
      <c r="K3287" s="1"/>
      <c r="L3287" s="1"/>
    </row>
    <row r="3288" spans="7:12" x14ac:dyDescent="0.25">
      <c r="G3288" s="1"/>
      <c r="H3288" s="4"/>
      <c r="I3288" s="1"/>
      <c r="K3288" s="1"/>
      <c r="L3288" s="1"/>
    </row>
    <row r="3289" spans="7:12" x14ac:dyDescent="0.25">
      <c r="G3289" s="1"/>
      <c r="H3289" s="4"/>
      <c r="I3289" s="1"/>
      <c r="K3289" s="1"/>
      <c r="L3289" s="1"/>
    </row>
    <row r="3290" spans="7:12" x14ac:dyDescent="0.25">
      <c r="G3290" s="1"/>
      <c r="H3290" s="4"/>
      <c r="I3290" s="1"/>
      <c r="K3290" s="1"/>
      <c r="L3290" s="1"/>
    </row>
    <row r="3291" spans="7:12" x14ac:dyDescent="0.25">
      <c r="G3291" s="1"/>
      <c r="H3291" s="4"/>
      <c r="I3291" s="1"/>
      <c r="K3291" s="1"/>
      <c r="L3291" s="1"/>
    </row>
    <row r="3292" spans="7:12" x14ac:dyDescent="0.25">
      <c r="G3292" s="1"/>
      <c r="H3292" s="4"/>
      <c r="I3292" s="1"/>
      <c r="K3292" s="1"/>
      <c r="L3292" s="1"/>
    </row>
    <row r="3293" spans="7:12" x14ac:dyDescent="0.25">
      <c r="G3293" s="1"/>
      <c r="H3293" s="4"/>
      <c r="I3293" s="1"/>
      <c r="K3293" s="1"/>
      <c r="L3293" s="1"/>
    </row>
    <row r="3294" spans="7:12" x14ac:dyDescent="0.25">
      <c r="G3294" s="1"/>
      <c r="H3294" s="4"/>
      <c r="I3294" s="1"/>
      <c r="K3294" s="1"/>
      <c r="L3294" s="1"/>
    </row>
    <row r="3295" spans="7:12" x14ac:dyDescent="0.25">
      <c r="G3295" s="1"/>
      <c r="H3295" s="4"/>
      <c r="I3295" s="1"/>
      <c r="K3295" s="1"/>
      <c r="L3295" s="1"/>
    </row>
    <row r="3296" spans="7:12" x14ac:dyDescent="0.25">
      <c r="G3296" s="1"/>
      <c r="H3296" s="4"/>
      <c r="I3296" s="1"/>
      <c r="K3296" s="1"/>
      <c r="L3296" s="1"/>
    </row>
    <row r="3297" spans="7:12" x14ac:dyDescent="0.25">
      <c r="G3297" s="1"/>
      <c r="H3297" s="4"/>
      <c r="I3297" s="1"/>
      <c r="K3297" s="1"/>
      <c r="L3297" s="1"/>
    </row>
    <row r="3298" spans="7:12" x14ac:dyDescent="0.25">
      <c r="G3298" s="1"/>
      <c r="H3298" s="4"/>
      <c r="I3298" s="1"/>
      <c r="K3298" s="1"/>
      <c r="L3298" s="1"/>
    </row>
    <row r="3299" spans="7:12" x14ac:dyDescent="0.25">
      <c r="G3299" s="1"/>
      <c r="H3299" s="4"/>
      <c r="I3299" s="1"/>
      <c r="K3299" s="1"/>
      <c r="L3299" s="1"/>
    </row>
    <row r="3300" spans="7:12" x14ac:dyDescent="0.25">
      <c r="G3300" s="1"/>
      <c r="H3300" s="4"/>
      <c r="I3300" s="1"/>
      <c r="K3300" s="1"/>
      <c r="L3300" s="1"/>
    </row>
    <row r="3301" spans="7:12" x14ac:dyDescent="0.25">
      <c r="G3301" s="1"/>
      <c r="H3301" s="4"/>
      <c r="I3301" s="1"/>
      <c r="K3301" s="1"/>
      <c r="L3301" s="1"/>
    </row>
    <row r="3302" spans="7:12" x14ac:dyDescent="0.25">
      <c r="G3302" s="1"/>
      <c r="H3302" s="4"/>
      <c r="I3302" s="1"/>
      <c r="K3302" s="1"/>
      <c r="L3302" s="1"/>
    </row>
    <row r="3303" spans="7:12" x14ac:dyDescent="0.25">
      <c r="G3303" s="1"/>
      <c r="H3303" s="4"/>
      <c r="I3303" s="1"/>
      <c r="K3303" s="1"/>
      <c r="L3303" s="1"/>
    </row>
    <row r="3304" spans="7:12" x14ac:dyDescent="0.25">
      <c r="G3304" s="1"/>
      <c r="H3304" s="4"/>
      <c r="I3304" s="1"/>
      <c r="K3304" s="1"/>
      <c r="L3304" s="1"/>
    </row>
    <row r="3305" spans="7:12" x14ac:dyDescent="0.25">
      <c r="G3305" s="1"/>
      <c r="H3305" s="4"/>
      <c r="I3305" s="1"/>
      <c r="K3305" s="1"/>
      <c r="L3305" s="1"/>
    </row>
    <row r="3306" spans="7:12" x14ac:dyDescent="0.25">
      <c r="G3306" s="1"/>
      <c r="H3306" s="4"/>
      <c r="I3306" s="1"/>
      <c r="K3306" s="1"/>
      <c r="L3306" s="1"/>
    </row>
    <row r="3307" spans="7:12" x14ac:dyDescent="0.25">
      <c r="G3307" s="1"/>
      <c r="H3307" s="4"/>
      <c r="I3307" s="1"/>
      <c r="K3307" s="1"/>
      <c r="L3307" s="1"/>
    </row>
    <row r="3308" spans="7:12" x14ac:dyDescent="0.25">
      <c r="G3308" s="1"/>
      <c r="H3308" s="4"/>
      <c r="I3308" s="1"/>
      <c r="K3308" s="1"/>
      <c r="L3308" s="1"/>
    </row>
    <row r="3309" spans="7:12" x14ac:dyDescent="0.25">
      <c r="G3309" s="1"/>
      <c r="H3309" s="4"/>
      <c r="I3309" s="1"/>
      <c r="K3309" s="1"/>
      <c r="L3309" s="1"/>
    </row>
    <row r="3310" spans="7:12" x14ac:dyDescent="0.25">
      <c r="H3310" s="4"/>
      <c r="I3310" s="1"/>
      <c r="K3310" s="1"/>
      <c r="L3310" s="1"/>
    </row>
    <row r="3311" spans="7:12" x14ac:dyDescent="0.25">
      <c r="H3311" s="4"/>
      <c r="I3311" s="1"/>
      <c r="K3311" s="1"/>
      <c r="L3311" s="1"/>
    </row>
    <row r="3312" spans="7:12" x14ac:dyDescent="0.25">
      <c r="H3312" s="4"/>
      <c r="I3312" s="1"/>
      <c r="K3312" s="1"/>
      <c r="L3312" s="1"/>
    </row>
    <row r="3313" spans="8:12" x14ac:dyDescent="0.25">
      <c r="H3313" s="4"/>
      <c r="I3313" s="1"/>
      <c r="K3313" s="1"/>
      <c r="L3313" s="1"/>
    </row>
    <row r="3314" spans="8:12" x14ac:dyDescent="0.25">
      <c r="H3314" s="4"/>
      <c r="I3314" s="1"/>
      <c r="K3314" s="1"/>
      <c r="L3314" s="1"/>
    </row>
    <row r="3315" spans="8:12" x14ac:dyDescent="0.25">
      <c r="H3315" s="4"/>
      <c r="I3315" s="1"/>
      <c r="K3315" s="1"/>
      <c r="L3315" s="1"/>
    </row>
    <row r="3316" spans="8:12" x14ac:dyDescent="0.25">
      <c r="H3316" s="4"/>
      <c r="I3316" s="1"/>
      <c r="K3316" s="1"/>
      <c r="L3316" s="1"/>
    </row>
    <row r="3317" spans="8:12" x14ac:dyDescent="0.25">
      <c r="H3317" s="4"/>
      <c r="I3317" s="1"/>
      <c r="K3317" s="1"/>
      <c r="L3317" s="1"/>
    </row>
    <row r="3318" spans="8:12" x14ac:dyDescent="0.25">
      <c r="H3318" s="4"/>
      <c r="I3318" s="1"/>
      <c r="K3318" s="1"/>
      <c r="L3318" s="1"/>
    </row>
    <row r="3319" spans="8:12" x14ac:dyDescent="0.25">
      <c r="H3319" s="4"/>
      <c r="I3319" s="1"/>
      <c r="K3319" s="1"/>
      <c r="L3319" s="1"/>
    </row>
    <row r="3320" spans="8:12" x14ac:dyDescent="0.25">
      <c r="H3320" s="4"/>
      <c r="I3320" s="1"/>
      <c r="K3320" s="1"/>
      <c r="L3320" s="1"/>
    </row>
    <row r="3321" spans="8:12" x14ac:dyDescent="0.25">
      <c r="H3321" s="4"/>
      <c r="I3321" s="1"/>
      <c r="K3321" s="1"/>
      <c r="L3321" s="1"/>
    </row>
    <row r="3322" spans="8:12" x14ac:dyDescent="0.25">
      <c r="H3322" s="4"/>
      <c r="I3322" s="1"/>
      <c r="K3322" s="1"/>
      <c r="L3322" s="1"/>
    </row>
    <row r="3323" spans="8:12" x14ac:dyDescent="0.25">
      <c r="H3323" s="4"/>
      <c r="I3323" s="1"/>
      <c r="K3323" s="1"/>
      <c r="L3323" s="1"/>
    </row>
    <row r="3324" spans="8:12" x14ac:dyDescent="0.25">
      <c r="H3324" s="4"/>
      <c r="I3324" s="1"/>
      <c r="K3324" s="1"/>
      <c r="L3324" s="1"/>
    </row>
    <row r="3325" spans="8:12" x14ac:dyDescent="0.25">
      <c r="H3325" s="4"/>
      <c r="I3325" s="1"/>
      <c r="K3325" s="1"/>
      <c r="L3325" s="1"/>
    </row>
    <row r="3326" spans="8:12" x14ac:dyDescent="0.25">
      <c r="H3326" s="4"/>
      <c r="I3326" s="1"/>
      <c r="K3326" s="1"/>
      <c r="L3326" s="1"/>
    </row>
    <row r="3327" spans="8:12" x14ac:dyDescent="0.25">
      <c r="H3327" s="4"/>
      <c r="I3327" s="1"/>
      <c r="K3327" s="1"/>
      <c r="L3327" s="1"/>
    </row>
    <row r="3328" spans="8:12" x14ac:dyDescent="0.25">
      <c r="H3328" s="4"/>
      <c r="I3328" s="1"/>
      <c r="K3328" s="1"/>
      <c r="L3328" s="1"/>
    </row>
    <row r="3329" spans="8:12" x14ac:dyDescent="0.25">
      <c r="H3329" s="4"/>
      <c r="I3329" s="1"/>
      <c r="K3329" s="1"/>
      <c r="L3329" s="1"/>
    </row>
    <row r="3330" spans="8:12" x14ac:dyDescent="0.25">
      <c r="H3330" s="4"/>
      <c r="I3330" s="1"/>
      <c r="K3330" s="1"/>
      <c r="L3330" s="1"/>
    </row>
    <row r="3331" spans="8:12" x14ac:dyDescent="0.25">
      <c r="H3331" s="4"/>
      <c r="I3331" s="1"/>
      <c r="K3331" s="1"/>
      <c r="L3331" s="1"/>
    </row>
    <row r="3332" spans="8:12" x14ac:dyDescent="0.25">
      <c r="H3332" s="4"/>
      <c r="I3332" s="1"/>
      <c r="K3332" s="1"/>
      <c r="L3332" s="1"/>
    </row>
    <row r="3333" spans="8:12" x14ac:dyDescent="0.25">
      <c r="H3333" s="4"/>
      <c r="I3333" s="1"/>
      <c r="K3333" s="1"/>
      <c r="L3333" s="1"/>
    </row>
    <row r="3334" spans="8:12" x14ac:dyDescent="0.25">
      <c r="H3334" s="4"/>
      <c r="I3334" s="1"/>
      <c r="K3334" s="1"/>
      <c r="L3334" s="1"/>
    </row>
    <row r="3335" spans="8:12" x14ac:dyDescent="0.25">
      <c r="H3335" s="4"/>
      <c r="I3335" s="1"/>
      <c r="K3335" s="1"/>
      <c r="L3335" s="1"/>
    </row>
    <row r="3336" spans="8:12" x14ac:dyDescent="0.25">
      <c r="H3336" s="4"/>
      <c r="I3336" s="1"/>
      <c r="K3336" s="1"/>
      <c r="L3336" s="1"/>
    </row>
    <row r="3337" spans="8:12" x14ac:dyDescent="0.25">
      <c r="H3337" s="4"/>
      <c r="I3337" s="1"/>
      <c r="K3337" s="1"/>
      <c r="L3337" s="1"/>
    </row>
    <row r="3338" spans="8:12" x14ac:dyDescent="0.25">
      <c r="H3338" s="4"/>
      <c r="I3338" s="1"/>
      <c r="K3338" s="1"/>
      <c r="L3338" s="1"/>
    </row>
    <row r="3339" spans="8:12" x14ac:dyDescent="0.25">
      <c r="H3339" s="4"/>
      <c r="I3339" s="1"/>
      <c r="K3339" s="1"/>
      <c r="L3339" s="1"/>
    </row>
    <row r="3340" spans="8:12" x14ac:dyDescent="0.25">
      <c r="H3340" s="4"/>
      <c r="I3340" s="1"/>
      <c r="K3340" s="1"/>
      <c r="L3340" s="1"/>
    </row>
    <row r="3341" spans="8:12" x14ac:dyDescent="0.25">
      <c r="H3341" s="4"/>
      <c r="I3341" s="1"/>
      <c r="K3341" s="1"/>
      <c r="L3341" s="1"/>
    </row>
    <row r="3342" spans="8:12" x14ac:dyDescent="0.25">
      <c r="H3342" s="4"/>
      <c r="I3342" s="1"/>
      <c r="K3342" s="1"/>
      <c r="L3342" s="1"/>
    </row>
    <row r="3343" spans="8:12" x14ac:dyDescent="0.25">
      <c r="H3343" s="4"/>
      <c r="I3343" s="1"/>
      <c r="K3343" s="1"/>
      <c r="L3343" s="1"/>
    </row>
    <row r="3344" spans="8:12" x14ac:dyDescent="0.25">
      <c r="H3344" s="4"/>
      <c r="I3344" s="1"/>
      <c r="K3344" s="1"/>
      <c r="L3344" s="1"/>
    </row>
    <row r="3345" spans="8:12" x14ac:dyDescent="0.25">
      <c r="H3345" s="4"/>
      <c r="I3345" s="1"/>
      <c r="K3345" s="1"/>
      <c r="L3345" s="1"/>
    </row>
    <row r="3346" spans="8:12" x14ac:dyDescent="0.25">
      <c r="H3346" s="4"/>
      <c r="I3346" s="1"/>
      <c r="K3346" s="1"/>
      <c r="L3346" s="1"/>
    </row>
    <row r="3347" spans="8:12" x14ac:dyDescent="0.25">
      <c r="H3347" s="4"/>
      <c r="I3347" s="1"/>
      <c r="K3347" s="1"/>
      <c r="L3347" s="1"/>
    </row>
    <row r="3348" spans="8:12" x14ac:dyDescent="0.25">
      <c r="H3348" s="4"/>
      <c r="I3348" s="1"/>
      <c r="K3348" s="1"/>
      <c r="L3348" s="1"/>
    </row>
    <row r="3349" spans="8:12" x14ac:dyDescent="0.25">
      <c r="H3349" s="4"/>
      <c r="I3349" s="1"/>
      <c r="K3349" s="1"/>
      <c r="L3349" s="1"/>
    </row>
    <row r="3350" spans="8:12" x14ac:dyDescent="0.25">
      <c r="H3350" s="4"/>
      <c r="I3350" s="1"/>
      <c r="K3350" s="1"/>
      <c r="L3350" s="1"/>
    </row>
    <row r="3351" spans="8:12" x14ac:dyDescent="0.25">
      <c r="H3351" s="4"/>
      <c r="I3351" s="1"/>
      <c r="K3351" s="1"/>
      <c r="L3351" s="1"/>
    </row>
    <row r="3352" spans="8:12" x14ac:dyDescent="0.25">
      <c r="H3352" s="4"/>
      <c r="I3352" s="1"/>
      <c r="K3352" s="1"/>
      <c r="L3352" s="1"/>
    </row>
    <row r="3353" spans="8:12" x14ac:dyDescent="0.25">
      <c r="H3353" s="4"/>
      <c r="I3353" s="1"/>
      <c r="K3353" s="1"/>
      <c r="L3353" s="1"/>
    </row>
    <row r="3354" spans="8:12" x14ac:dyDescent="0.25">
      <c r="H3354" s="4"/>
      <c r="I3354" s="1"/>
      <c r="K3354" s="1"/>
      <c r="L3354" s="1"/>
    </row>
    <row r="3355" spans="8:12" x14ac:dyDescent="0.25">
      <c r="H3355" s="4"/>
      <c r="I3355" s="1"/>
      <c r="K3355" s="1"/>
      <c r="L3355" s="1"/>
    </row>
    <row r="3356" spans="8:12" x14ac:dyDescent="0.25">
      <c r="H3356" s="4"/>
      <c r="I3356" s="1"/>
      <c r="K3356" s="1"/>
      <c r="L3356" s="1"/>
    </row>
    <row r="3357" spans="8:12" x14ac:dyDescent="0.25">
      <c r="H3357" s="4"/>
      <c r="I3357" s="1"/>
      <c r="K3357" s="1"/>
      <c r="L3357" s="1"/>
    </row>
    <row r="3358" spans="8:12" x14ac:dyDescent="0.25">
      <c r="H3358" s="4"/>
      <c r="I3358" s="1"/>
      <c r="K3358" s="1"/>
      <c r="L3358" s="1"/>
    </row>
    <row r="3359" spans="8:12" x14ac:dyDescent="0.25">
      <c r="H3359" s="4"/>
      <c r="I3359" s="1"/>
      <c r="K3359" s="1"/>
      <c r="L3359" s="1"/>
    </row>
    <row r="3360" spans="8:12" x14ac:dyDescent="0.25">
      <c r="H3360" s="4"/>
      <c r="I3360" s="1"/>
      <c r="K3360" s="1"/>
      <c r="L3360" s="1"/>
    </row>
    <row r="3361" spans="8:12" x14ac:dyDescent="0.25">
      <c r="H3361" s="4"/>
      <c r="I3361" s="1"/>
      <c r="K3361" s="1"/>
      <c r="L3361" s="1"/>
    </row>
    <row r="3362" spans="8:12" x14ac:dyDescent="0.25">
      <c r="H3362" s="4"/>
      <c r="I3362" s="1"/>
      <c r="K3362" s="1"/>
      <c r="L3362" s="1"/>
    </row>
    <row r="3363" spans="8:12" x14ac:dyDescent="0.25">
      <c r="H3363" s="4"/>
      <c r="I3363" s="1"/>
      <c r="K3363" s="1"/>
      <c r="L3363" s="1"/>
    </row>
    <row r="3364" spans="8:12" x14ac:dyDescent="0.25">
      <c r="H3364" s="4"/>
      <c r="I3364" s="1"/>
      <c r="K3364" s="1"/>
      <c r="L3364" s="1"/>
    </row>
    <row r="3365" spans="8:12" x14ac:dyDescent="0.25">
      <c r="H3365" s="4"/>
      <c r="I3365" s="1"/>
      <c r="K3365" s="1"/>
      <c r="L3365" s="1"/>
    </row>
    <row r="3366" spans="8:12" x14ac:dyDescent="0.25">
      <c r="H3366" s="4"/>
      <c r="I3366" s="1"/>
      <c r="K3366" s="1"/>
      <c r="L3366" s="1"/>
    </row>
    <row r="3367" spans="8:12" x14ac:dyDescent="0.25">
      <c r="H3367" s="4"/>
      <c r="I3367" s="1"/>
      <c r="K3367" s="1"/>
      <c r="L3367" s="1"/>
    </row>
    <row r="3368" spans="8:12" x14ac:dyDescent="0.25">
      <c r="H3368" s="4"/>
      <c r="I3368" s="1"/>
      <c r="K3368" s="1"/>
      <c r="L3368" s="1"/>
    </row>
    <row r="3369" spans="8:12" x14ac:dyDescent="0.25">
      <c r="H3369" s="4"/>
      <c r="I3369" s="1"/>
      <c r="K3369" s="1"/>
      <c r="L3369" s="1"/>
    </row>
    <row r="3370" spans="8:12" x14ac:dyDescent="0.25">
      <c r="H3370" s="4"/>
      <c r="I3370" s="1"/>
      <c r="K3370" s="1"/>
      <c r="L3370" s="1"/>
    </row>
    <row r="3371" spans="8:12" x14ac:dyDescent="0.25">
      <c r="H3371" s="4"/>
      <c r="I3371" s="1"/>
      <c r="K3371" s="1"/>
      <c r="L3371" s="1"/>
    </row>
    <row r="3372" spans="8:12" x14ac:dyDescent="0.25">
      <c r="H3372" s="4"/>
      <c r="I3372" s="1"/>
      <c r="K3372" s="1"/>
      <c r="L3372" s="1"/>
    </row>
    <row r="3373" spans="8:12" x14ac:dyDescent="0.25">
      <c r="H3373" s="4"/>
      <c r="I3373" s="1"/>
      <c r="K3373" s="1"/>
      <c r="L3373" s="1"/>
    </row>
    <row r="3374" spans="8:12" x14ac:dyDescent="0.25">
      <c r="H3374" s="4"/>
      <c r="I3374" s="1"/>
      <c r="K3374" s="1"/>
      <c r="L3374" s="1"/>
    </row>
    <row r="3375" spans="8:12" x14ac:dyDescent="0.25">
      <c r="H3375" s="4"/>
      <c r="I3375" s="1"/>
      <c r="K3375" s="1"/>
      <c r="L3375" s="1"/>
    </row>
    <row r="3376" spans="8:12" x14ac:dyDescent="0.25">
      <c r="H3376" s="4"/>
      <c r="I3376" s="1"/>
      <c r="K3376" s="1"/>
      <c r="L3376" s="1"/>
    </row>
    <row r="3377" spans="8:12" x14ac:dyDescent="0.25">
      <c r="H3377" s="4"/>
      <c r="I3377" s="1"/>
      <c r="K3377" s="1"/>
      <c r="L3377" s="1"/>
    </row>
    <row r="3378" spans="8:12" x14ac:dyDescent="0.25">
      <c r="H3378" s="4"/>
      <c r="I3378" s="1"/>
      <c r="K3378" s="1"/>
      <c r="L3378" s="1"/>
    </row>
    <row r="3379" spans="8:12" x14ac:dyDescent="0.25">
      <c r="H3379" s="4"/>
      <c r="I3379" s="1"/>
      <c r="K3379" s="1"/>
      <c r="L3379" s="1"/>
    </row>
    <row r="3380" spans="8:12" x14ac:dyDescent="0.25">
      <c r="H3380" s="4"/>
      <c r="I3380" s="1"/>
      <c r="K3380" s="1"/>
      <c r="L3380" s="1"/>
    </row>
    <row r="3381" spans="8:12" x14ac:dyDescent="0.25">
      <c r="H3381" s="4"/>
      <c r="I3381" s="1"/>
      <c r="K3381" s="1"/>
      <c r="L3381" s="1"/>
    </row>
    <row r="3382" spans="8:12" x14ac:dyDescent="0.25">
      <c r="H3382" s="4"/>
      <c r="I3382" s="1"/>
      <c r="K3382" s="1"/>
      <c r="L3382" s="1"/>
    </row>
    <row r="3383" spans="8:12" x14ac:dyDescent="0.25">
      <c r="H3383" s="4"/>
      <c r="I3383" s="1"/>
      <c r="K3383" s="1"/>
      <c r="L3383" s="1"/>
    </row>
    <row r="3384" spans="8:12" x14ac:dyDescent="0.25">
      <c r="H3384" s="4"/>
      <c r="I3384" s="1"/>
      <c r="K3384" s="1"/>
      <c r="L3384" s="1"/>
    </row>
    <row r="3385" spans="8:12" x14ac:dyDescent="0.25">
      <c r="H3385" s="4"/>
      <c r="I3385" s="1"/>
      <c r="K3385" s="1"/>
      <c r="L3385" s="1"/>
    </row>
    <row r="3386" spans="8:12" x14ac:dyDescent="0.25">
      <c r="H3386" s="4"/>
      <c r="I3386" s="1"/>
      <c r="K3386" s="1"/>
      <c r="L3386" s="1"/>
    </row>
    <row r="3387" spans="8:12" x14ac:dyDescent="0.25">
      <c r="H3387" s="4"/>
      <c r="I3387" s="1"/>
      <c r="K3387" s="1"/>
      <c r="L3387" s="1"/>
    </row>
    <row r="3388" spans="8:12" x14ac:dyDescent="0.25">
      <c r="H3388" s="4"/>
      <c r="I3388" s="1"/>
      <c r="K3388" s="1"/>
      <c r="L3388" s="1"/>
    </row>
    <row r="3389" spans="8:12" x14ac:dyDescent="0.25">
      <c r="H3389" s="4"/>
      <c r="I3389" s="1"/>
      <c r="K3389" s="1"/>
      <c r="L3389" s="1"/>
    </row>
    <row r="3390" spans="8:12" x14ac:dyDescent="0.25">
      <c r="H3390" s="4"/>
      <c r="I3390" s="1"/>
      <c r="K3390" s="1"/>
      <c r="L3390" s="1"/>
    </row>
    <row r="3391" spans="8:12" x14ac:dyDescent="0.25">
      <c r="H3391" s="4"/>
      <c r="I3391" s="1"/>
      <c r="K3391" s="1"/>
      <c r="L3391" s="1"/>
    </row>
    <row r="3392" spans="8:12" x14ac:dyDescent="0.25">
      <c r="H3392" s="4"/>
      <c r="I3392" s="1"/>
      <c r="K3392" s="1"/>
      <c r="L3392" s="1"/>
    </row>
    <row r="3393" spans="8:12" x14ac:dyDescent="0.25">
      <c r="H3393" s="4"/>
      <c r="I3393" s="1"/>
      <c r="K3393" s="1"/>
      <c r="L3393" s="1"/>
    </row>
    <row r="3394" spans="8:12" x14ac:dyDescent="0.25">
      <c r="H3394" s="4"/>
      <c r="I3394" s="1"/>
      <c r="K3394" s="1"/>
      <c r="L3394" s="1"/>
    </row>
    <row r="3395" spans="8:12" x14ac:dyDescent="0.25">
      <c r="H3395" s="4"/>
      <c r="I3395" s="1"/>
      <c r="K3395" s="1"/>
      <c r="L3395" s="1"/>
    </row>
    <row r="3396" spans="8:12" x14ac:dyDescent="0.25">
      <c r="H3396" s="4"/>
      <c r="I3396" s="1"/>
      <c r="K3396" s="1"/>
      <c r="L3396" s="1"/>
    </row>
    <row r="3397" spans="8:12" x14ac:dyDescent="0.25">
      <c r="H3397" s="4"/>
      <c r="I3397" s="1"/>
      <c r="K3397" s="1"/>
      <c r="L3397" s="1"/>
    </row>
    <row r="3398" spans="8:12" x14ac:dyDescent="0.25">
      <c r="H3398" s="4"/>
      <c r="I3398" s="1"/>
      <c r="K3398" s="1"/>
      <c r="L3398" s="1"/>
    </row>
    <row r="3399" spans="8:12" x14ac:dyDescent="0.25">
      <c r="H3399" s="4"/>
      <c r="I3399" s="1"/>
      <c r="K3399" s="1"/>
      <c r="L3399" s="1"/>
    </row>
    <row r="3400" spans="8:12" x14ac:dyDescent="0.25">
      <c r="H3400" s="4"/>
      <c r="I3400" s="1"/>
      <c r="K3400" s="1"/>
      <c r="L3400" s="1"/>
    </row>
    <row r="3401" spans="8:12" x14ac:dyDescent="0.25">
      <c r="H3401" s="4"/>
      <c r="I3401" s="1"/>
      <c r="K3401" s="1"/>
      <c r="L3401" s="1"/>
    </row>
    <row r="3402" spans="8:12" x14ac:dyDescent="0.25">
      <c r="H3402" s="4"/>
      <c r="I3402" s="1"/>
      <c r="K3402" s="1"/>
      <c r="L3402" s="1"/>
    </row>
    <row r="3403" spans="8:12" x14ac:dyDescent="0.25">
      <c r="H3403" s="4"/>
      <c r="I3403" s="1"/>
      <c r="K3403" s="1"/>
      <c r="L3403" s="1"/>
    </row>
    <row r="3404" spans="8:12" x14ac:dyDescent="0.25">
      <c r="H3404" s="4"/>
      <c r="I3404" s="1"/>
      <c r="K3404" s="1"/>
      <c r="L3404" s="1"/>
    </row>
    <row r="3405" spans="8:12" x14ac:dyDescent="0.25">
      <c r="H3405" s="4"/>
      <c r="I3405" s="1"/>
      <c r="K3405" s="1"/>
      <c r="L3405" s="1"/>
    </row>
    <row r="3406" spans="8:12" x14ac:dyDescent="0.25">
      <c r="H3406" s="4"/>
      <c r="I3406" s="1"/>
      <c r="K3406" s="1"/>
      <c r="L3406" s="1"/>
    </row>
    <row r="3407" spans="8:12" x14ac:dyDescent="0.25">
      <c r="H3407" s="4"/>
      <c r="I3407" s="1"/>
      <c r="K3407" s="1"/>
      <c r="L3407" s="1"/>
    </row>
    <row r="3408" spans="8:12" x14ac:dyDescent="0.25">
      <c r="H3408" s="4"/>
      <c r="I3408" s="1"/>
      <c r="K3408" s="1"/>
      <c r="L3408" s="1"/>
    </row>
    <row r="3409" spans="8:12" x14ac:dyDescent="0.25">
      <c r="H3409" s="4"/>
      <c r="I3409" s="1"/>
      <c r="K3409" s="1"/>
      <c r="L3409" s="1"/>
    </row>
    <row r="3410" spans="8:12" x14ac:dyDescent="0.25">
      <c r="H3410" s="4"/>
      <c r="I3410" s="1"/>
      <c r="K3410" s="1"/>
      <c r="L3410" s="1"/>
    </row>
    <row r="3411" spans="8:12" x14ac:dyDescent="0.25">
      <c r="H3411" s="4"/>
      <c r="I3411" s="1"/>
      <c r="K3411" s="1"/>
      <c r="L3411" s="1"/>
    </row>
    <row r="3412" spans="8:12" x14ac:dyDescent="0.25">
      <c r="H3412" s="4"/>
      <c r="I3412" s="1"/>
      <c r="K3412" s="1"/>
      <c r="L3412" s="1"/>
    </row>
    <row r="3413" spans="8:12" x14ac:dyDescent="0.25">
      <c r="H3413" s="4"/>
      <c r="I3413" s="1"/>
      <c r="K3413" s="1"/>
      <c r="L3413" s="1"/>
    </row>
    <row r="3414" spans="8:12" x14ac:dyDescent="0.25">
      <c r="H3414" s="4"/>
      <c r="I3414" s="1"/>
      <c r="K3414" s="1"/>
      <c r="L3414" s="1"/>
    </row>
    <row r="3415" spans="8:12" x14ac:dyDescent="0.25">
      <c r="H3415" s="4"/>
      <c r="I3415" s="1"/>
      <c r="K3415" s="1"/>
      <c r="L3415" s="1"/>
    </row>
    <row r="3416" spans="8:12" x14ac:dyDescent="0.25">
      <c r="H3416" s="4"/>
      <c r="I3416" s="1"/>
      <c r="K3416" s="1"/>
      <c r="L3416" s="1"/>
    </row>
    <row r="3417" spans="8:12" x14ac:dyDescent="0.25">
      <c r="H3417" s="4"/>
      <c r="I3417" s="1"/>
      <c r="K3417" s="1"/>
      <c r="L3417" s="1"/>
    </row>
    <row r="3418" spans="8:12" x14ac:dyDescent="0.25">
      <c r="H3418" s="4"/>
      <c r="I3418" s="1"/>
      <c r="K3418" s="1"/>
      <c r="L3418" s="1"/>
    </row>
    <row r="3419" spans="8:12" x14ac:dyDescent="0.25">
      <c r="H3419" s="4"/>
      <c r="I3419" s="1"/>
      <c r="K3419" s="1"/>
      <c r="L3419" s="1"/>
    </row>
    <row r="3420" spans="8:12" x14ac:dyDescent="0.25">
      <c r="H3420" s="4"/>
      <c r="I3420" s="1"/>
      <c r="K3420" s="1"/>
      <c r="L3420" s="1"/>
    </row>
    <row r="3421" spans="8:12" x14ac:dyDescent="0.25">
      <c r="H3421" s="4"/>
      <c r="I3421" s="1"/>
      <c r="K3421" s="1"/>
      <c r="L3421" s="1"/>
    </row>
    <row r="3422" spans="8:12" x14ac:dyDescent="0.25">
      <c r="H3422" s="4"/>
      <c r="I3422" s="1"/>
      <c r="K3422" s="1"/>
      <c r="L3422" s="1"/>
    </row>
    <row r="3423" spans="8:12" x14ac:dyDescent="0.25">
      <c r="H3423" s="4"/>
      <c r="I3423" s="1"/>
      <c r="K3423" s="1"/>
      <c r="L3423" s="1"/>
    </row>
    <row r="3424" spans="8:12" x14ac:dyDescent="0.25">
      <c r="H3424" s="4"/>
      <c r="I3424" s="1"/>
      <c r="K3424" s="1"/>
      <c r="L3424" s="1"/>
    </row>
    <row r="3425" spans="8:12" x14ac:dyDescent="0.25">
      <c r="H3425" s="4"/>
      <c r="I3425" s="1"/>
      <c r="K3425" s="1"/>
      <c r="L3425" s="1"/>
    </row>
    <row r="3426" spans="8:12" x14ac:dyDescent="0.25">
      <c r="H3426" s="4"/>
      <c r="I3426" s="1"/>
      <c r="K3426" s="1"/>
      <c r="L3426" s="1"/>
    </row>
    <row r="3427" spans="8:12" x14ac:dyDescent="0.25">
      <c r="H3427" s="4"/>
      <c r="I3427" s="1"/>
      <c r="K3427" s="1"/>
      <c r="L3427" s="1"/>
    </row>
    <row r="3428" spans="8:12" x14ac:dyDescent="0.25">
      <c r="H3428" s="4"/>
      <c r="I3428" s="1"/>
      <c r="K3428" s="1"/>
      <c r="L3428" s="1"/>
    </row>
    <row r="3429" spans="8:12" x14ac:dyDescent="0.25">
      <c r="H3429" s="4"/>
      <c r="I3429" s="1"/>
      <c r="K3429" s="1"/>
      <c r="L3429" s="1"/>
    </row>
    <row r="3430" spans="8:12" x14ac:dyDescent="0.25">
      <c r="H3430" s="4"/>
      <c r="I3430" s="1"/>
      <c r="K3430" s="1"/>
      <c r="L3430" s="1"/>
    </row>
    <row r="3431" spans="8:12" x14ac:dyDescent="0.25">
      <c r="H3431" s="4"/>
      <c r="I3431" s="1"/>
      <c r="K3431" s="1"/>
      <c r="L3431" s="1"/>
    </row>
    <row r="3432" spans="8:12" x14ac:dyDescent="0.25">
      <c r="H3432" s="4"/>
      <c r="I3432" s="1"/>
      <c r="K3432" s="1"/>
      <c r="L3432" s="1"/>
    </row>
    <row r="3433" spans="8:12" x14ac:dyDescent="0.25">
      <c r="H3433" s="4"/>
      <c r="I3433" s="1"/>
      <c r="K3433" s="1"/>
      <c r="L3433" s="1"/>
    </row>
    <row r="3434" spans="8:12" x14ac:dyDescent="0.25">
      <c r="H3434" s="4"/>
      <c r="I3434" s="1"/>
      <c r="K3434" s="1"/>
      <c r="L3434" s="1"/>
    </row>
    <row r="3435" spans="8:12" x14ac:dyDescent="0.25">
      <c r="H3435" s="4"/>
      <c r="I3435" s="1"/>
      <c r="K3435" s="1"/>
      <c r="L3435" s="1"/>
    </row>
    <row r="3436" spans="8:12" x14ac:dyDescent="0.25">
      <c r="H3436" s="4"/>
      <c r="I3436" s="1"/>
      <c r="K3436" s="1"/>
      <c r="L3436" s="1"/>
    </row>
    <row r="3437" spans="8:12" x14ac:dyDescent="0.25">
      <c r="H3437" s="4"/>
      <c r="I3437" s="1"/>
      <c r="K3437" s="1"/>
      <c r="L3437" s="1"/>
    </row>
    <row r="3438" spans="8:12" x14ac:dyDescent="0.25">
      <c r="H3438" s="4"/>
      <c r="I3438" s="1"/>
      <c r="K3438" s="1"/>
      <c r="L3438" s="1"/>
    </row>
    <row r="3439" spans="8:12" x14ac:dyDescent="0.25">
      <c r="H3439" s="4"/>
      <c r="I3439" s="1"/>
      <c r="K3439" s="1"/>
      <c r="L3439" s="1"/>
    </row>
    <row r="3440" spans="8:12" x14ac:dyDescent="0.25">
      <c r="H3440" s="4"/>
      <c r="I3440" s="1"/>
      <c r="K3440" s="1"/>
      <c r="L3440" s="1"/>
    </row>
    <row r="3441" spans="8:12" x14ac:dyDescent="0.25">
      <c r="H3441" s="4"/>
      <c r="I3441" s="1"/>
      <c r="K3441" s="1"/>
      <c r="L3441" s="1"/>
    </row>
    <row r="3442" spans="8:12" x14ac:dyDescent="0.25">
      <c r="H3442" s="4"/>
      <c r="I3442" s="1"/>
      <c r="K3442" s="1"/>
      <c r="L3442" s="1"/>
    </row>
    <row r="3443" spans="8:12" x14ac:dyDescent="0.25">
      <c r="H3443" s="4"/>
      <c r="I3443" s="1"/>
      <c r="K3443" s="1"/>
      <c r="L3443" s="1"/>
    </row>
    <row r="3444" spans="8:12" x14ac:dyDescent="0.25">
      <c r="H3444" s="4"/>
      <c r="I3444" s="1"/>
      <c r="K3444" s="1"/>
      <c r="L3444" s="1"/>
    </row>
    <row r="3445" spans="8:12" x14ac:dyDescent="0.25">
      <c r="H3445" s="4"/>
      <c r="I3445" s="1"/>
      <c r="K3445" s="1"/>
      <c r="L3445" s="1"/>
    </row>
    <row r="3446" spans="8:12" x14ac:dyDescent="0.25">
      <c r="H3446" s="4"/>
      <c r="I3446" s="1"/>
      <c r="K3446" s="1"/>
      <c r="L3446" s="1"/>
    </row>
    <row r="3447" spans="8:12" x14ac:dyDescent="0.25">
      <c r="H3447" s="4"/>
      <c r="I3447" s="1"/>
      <c r="K3447" s="1"/>
      <c r="L3447" s="1"/>
    </row>
    <row r="3448" spans="8:12" x14ac:dyDescent="0.25">
      <c r="H3448" s="4"/>
      <c r="I3448" s="1"/>
      <c r="K3448" s="1"/>
      <c r="L3448" s="1"/>
    </row>
    <row r="3449" spans="8:12" x14ac:dyDescent="0.25">
      <c r="H3449" s="4"/>
      <c r="I3449" s="1"/>
      <c r="K3449" s="1"/>
      <c r="L3449" s="1"/>
    </row>
    <row r="3450" spans="8:12" x14ac:dyDescent="0.25">
      <c r="H3450" s="4"/>
      <c r="I3450" s="1"/>
      <c r="K3450" s="1"/>
      <c r="L3450" s="1"/>
    </row>
    <row r="3451" spans="8:12" x14ac:dyDescent="0.25">
      <c r="H3451" s="4"/>
      <c r="I3451" s="1"/>
      <c r="K3451" s="1"/>
      <c r="L3451" s="1"/>
    </row>
    <row r="3452" spans="8:12" x14ac:dyDescent="0.25">
      <c r="H3452" s="4"/>
      <c r="I3452" s="1"/>
      <c r="K3452" s="1"/>
      <c r="L3452" s="1"/>
    </row>
    <row r="3453" spans="8:12" x14ac:dyDescent="0.25">
      <c r="H3453" s="4"/>
      <c r="I3453" s="1"/>
      <c r="K3453" s="1"/>
      <c r="L3453" s="1"/>
    </row>
    <row r="3454" spans="8:12" x14ac:dyDescent="0.25">
      <c r="H3454" s="4"/>
      <c r="I3454" s="1"/>
      <c r="K3454" s="1"/>
      <c r="L3454" s="1"/>
    </row>
    <row r="3455" spans="8:12" x14ac:dyDescent="0.25">
      <c r="H3455" s="4"/>
      <c r="I3455" s="1"/>
      <c r="K3455" s="1"/>
      <c r="L3455" s="1"/>
    </row>
    <row r="3456" spans="8:12" x14ac:dyDescent="0.25">
      <c r="H3456" s="4"/>
      <c r="I3456" s="1"/>
      <c r="K3456" s="1"/>
      <c r="L3456" s="1"/>
    </row>
    <row r="3457" spans="8:12" x14ac:dyDescent="0.25">
      <c r="H3457" s="4"/>
      <c r="I3457" s="1"/>
      <c r="K3457" s="1"/>
      <c r="L3457" s="1"/>
    </row>
    <row r="3458" spans="8:12" x14ac:dyDescent="0.25">
      <c r="H3458" s="4"/>
      <c r="I3458" s="1"/>
      <c r="K3458" s="1"/>
      <c r="L3458" s="1"/>
    </row>
    <row r="3459" spans="8:12" x14ac:dyDescent="0.25">
      <c r="H3459" s="4"/>
      <c r="I3459" s="1"/>
      <c r="K3459" s="1"/>
      <c r="L3459" s="1"/>
    </row>
    <row r="3460" spans="8:12" x14ac:dyDescent="0.25">
      <c r="H3460" s="4"/>
      <c r="I3460" s="1"/>
      <c r="K3460" s="1"/>
      <c r="L3460" s="1"/>
    </row>
    <row r="3461" spans="8:12" x14ac:dyDescent="0.25">
      <c r="H3461" s="4"/>
      <c r="I3461" s="1"/>
      <c r="K3461" s="1"/>
      <c r="L3461" s="1"/>
    </row>
    <row r="3462" spans="8:12" x14ac:dyDescent="0.25">
      <c r="H3462" s="4"/>
      <c r="I3462" s="1"/>
      <c r="K3462" s="1"/>
      <c r="L3462" s="1"/>
    </row>
    <row r="3463" spans="8:12" x14ac:dyDescent="0.25">
      <c r="H3463" s="4"/>
      <c r="I3463" s="1"/>
      <c r="K3463" s="1"/>
      <c r="L3463" s="1"/>
    </row>
    <row r="3464" spans="8:12" x14ac:dyDescent="0.25">
      <c r="H3464" s="4"/>
      <c r="I3464" s="1"/>
      <c r="K3464" s="1"/>
      <c r="L3464" s="1"/>
    </row>
    <row r="3465" spans="8:12" x14ac:dyDescent="0.25">
      <c r="H3465" s="4"/>
      <c r="I3465" s="1"/>
      <c r="K3465" s="1"/>
      <c r="L3465" s="1"/>
    </row>
    <row r="3466" spans="8:12" x14ac:dyDescent="0.25">
      <c r="H3466" s="4"/>
      <c r="I3466" s="1"/>
      <c r="K3466" s="1"/>
      <c r="L3466" s="1"/>
    </row>
    <row r="3467" spans="8:12" x14ac:dyDescent="0.25">
      <c r="H3467" s="4"/>
      <c r="I3467" s="1"/>
      <c r="K3467" s="1"/>
      <c r="L3467" s="1"/>
    </row>
    <row r="3468" spans="8:12" x14ac:dyDescent="0.25">
      <c r="H3468" s="4"/>
      <c r="I3468" s="1"/>
      <c r="K3468" s="1"/>
      <c r="L3468" s="1"/>
    </row>
    <row r="3469" spans="8:12" x14ac:dyDescent="0.25">
      <c r="H3469" s="4"/>
      <c r="I3469" s="1"/>
      <c r="K3469" s="1"/>
      <c r="L3469" s="1"/>
    </row>
    <row r="3470" spans="8:12" x14ac:dyDescent="0.25">
      <c r="H3470" s="4"/>
      <c r="I3470" s="1"/>
      <c r="K3470" s="1"/>
      <c r="L3470" s="1"/>
    </row>
    <row r="3471" spans="8:12" x14ac:dyDescent="0.25">
      <c r="H3471" s="4"/>
      <c r="I3471" s="1"/>
      <c r="K3471" s="1"/>
      <c r="L3471" s="1"/>
    </row>
    <row r="3472" spans="8:12" x14ac:dyDescent="0.25">
      <c r="H3472" s="4"/>
      <c r="I3472" s="1"/>
      <c r="K3472" s="1"/>
      <c r="L3472" s="1"/>
    </row>
    <row r="3473" spans="8:12" x14ac:dyDescent="0.25">
      <c r="H3473" s="4"/>
      <c r="I3473" s="1"/>
      <c r="K3473" s="1"/>
      <c r="L3473" s="1"/>
    </row>
    <row r="3474" spans="8:12" x14ac:dyDescent="0.25">
      <c r="H3474" s="4"/>
      <c r="I3474" s="1"/>
      <c r="K3474" s="1"/>
      <c r="L3474" s="1"/>
    </row>
    <row r="3475" spans="8:12" x14ac:dyDescent="0.25">
      <c r="H3475" s="4"/>
      <c r="I3475" s="1"/>
      <c r="K3475" s="1"/>
      <c r="L3475" s="1"/>
    </row>
    <row r="3476" spans="8:12" x14ac:dyDescent="0.25">
      <c r="H3476" s="4"/>
      <c r="I3476" s="1"/>
      <c r="K3476" s="1"/>
      <c r="L3476" s="1"/>
    </row>
    <row r="3477" spans="8:12" x14ac:dyDescent="0.25">
      <c r="H3477" s="4"/>
      <c r="I3477" s="1"/>
      <c r="K3477" s="1"/>
      <c r="L3477" s="1"/>
    </row>
    <row r="3478" spans="8:12" x14ac:dyDescent="0.25">
      <c r="H3478" s="4"/>
      <c r="I3478" s="1"/>
      <c r="K3478" s="1"/>
      <c r="L3478" s="1"/>
    </row>
    <row r="3479" spans="8:12" x14ac:dyDescent="0.25">
      <c r="H3479" s="4"/>
      <c r="I3479" s="1"/>
      <c r="K3479" s="1"/>
      <c r="L3479" s="1"/>
    </row>
    <row r="3480" spans="8:12" x14ac:dyDescent="0.25">
      <c r="H3480" s="4"/>
      <c r="I3480" s="1"/>
      <c r="K3480" s="1"/>
      <c r="L3480" s="1"/>
    </row>
    <row r="3481" spans="8:12" x14ac:dyDescent="0.25">
      <c r="H3481" s="4"/>
      <c r="I3481" s="1"/>
      <c r="K3481" s="1"/>
      <c r="L3481" s="1"/>
    </row>
    <row r="3482" spans="8:12" x14ac:dyDescent="0.25">
      <c r="H3482" s="4"/>
      <c r="I3482" s="1"/>
      <c r="K3482" s="1"/>
      <c r="L3482" s="1"/>
    </row>
    <row r="3483" spans="8:12" x14ac:dyDescent="0.25">
      <c r="H3483" s="4"/>
      <c r="I3483" s="1"/>
      <c r="K3483" s="1"/>
      <c r="L3483" s="1"/>
    </row>
    <row r="3484" spans="8:12" x14ac:dyDescent="0.25">
      <c r="H3484" s="4"/>
      <c r="I3484" s="1"/>
      <c r="K3484" s="1"/>
      <c r="L3484" s="1"/>
    </row>
    <row r="3485" spans="8:12" x14ac:dyDescent="0.25">
      <c r="H3485" s="4"/>
      <c r="I3485" s="1"/>
      <c r="K3485" s="1"/>
      <c r="L3485" s="1"/>
    </row>
    <row r="3486" spans="8:12" x14ac:dyDescent="0.25">
      <c r="H3486" s="4"/>
      <c r="I3486" s="1"/>
      <c r="K3486" s="1"/>
      <c r="L3486" s="1"/>
    </row>
    <row r="3487" spans="8:12" x14ac:dyDescent="0.25">
      <c r="H3487" s="4"/>
      <c r="I3487" s="1"/>
      <c r="K3487" s="1"/>
      <c r="L3487" s="1"/>
    </row>
    <row r="3488" spans="8:12" x14ac:dyDescent="0.25">
      <c r="H3488" s="4"/>
      <c r="I3488" s="1"/>
      <c r="K3488" s="1"/>
      <c r="L3488" s="1"/>
    </row>
    <row r="3489" spans="8:12" x14ac:dyDescent="0.25">
      <c r="H3489" s="4"/>
      <c r="I3489" s="1"/>
      <c r="K3489" s="1"/>
      <c r="L3489" s="1"/>
    </row>
    <row r="3490" spans="8:12" x14ac:dyDescent="0.25">
      <c r="H3490" s="4"/>
      <c r="I3490" s="1"/>
      <c r="K3490" s="1"/>
      <c r="L3490" s="1"/>
    </row>
    <row r="3491" spans="8:12" x14ac:dyDescent="0.25">
      <c r="H3491" s="4"/>
      <c r="I3491" s="1"/>
      <c r="K3491" s="1"/>
      <c r="L3491" s="1"/>
    </row>
    <row r="3492" spans="8:12" x14ac:dyDescent="0.25">
      <c r="H3492" s="4"/>
      <c r="I3492" s="1"/>
      <c r="K3492" s="1"/>
      <c r="L3492" s="1"/>
    </row>
    <row r="3493" spans="8:12" x14ac:dyDescent="0.25">
      <c r="H3493" s="4"/>
      <c r="I3493" s="1"/>
      <c r="K3493" s="1"/>
      <c r="L3493" s="1"/>
    </row>
    <row r="3494" spans="8:12" x14ac:dyDescent="0.25">
      <c r="H3494" s="4"/>
      <c r="I3494" s="1"/>
      <c r="K3494" s="1"/>
      <c r="L3494" s="1"/>
    </row>
    <row r="3495" spans="8:12" x14ac:dyDescent="0.25">
      <c r="H3495" s="4"/>
      <c r="I3495" s="1"/>
      <c r="K3495" s="1"/>
      <c r="L3495" s="1"/>
    </row>
    <row r="3496" spans="8:12" x14ac:dyDescent="0.25">
      <c r="H3496" s="4"/>
      <c r="I3496" s="1"/>
      <c r="K3496" s="1"/>
      <c r="L3496" s="1"/>
    </row>
    <row r="3497" spans="8:12" x14ac:dyDescent="0.25">
      <c r="H3497" s="4"/>
      <c r="I3497" s="1"/>
      <c r="K3497" s="1"/>
      <c r="L3497" s="1"/>
    </row>
    <row r="3498" spans="8:12" x14ac:dyDescent="0.25">
      <c r="H3498" s="4"/>
      <c r="I3498" s="1"/>
      <c r="K3498" s="1"/>
      <c r="L3498" s="1"/>
    </row>
    <row r="3499" spans="8:12" x14ac:dyDescent="0.25">
      <c r="H3499" s="4"/>
      <c r="I3499" s="1"/>
      <c r="K3499" s="1"/>
      <c r="L3499" s="1"/>
    </row>
    <row r="3500" spans="8:12" x14ac:dyDescent="0.25">
      <c r="H3500" s="4"/>
      <c r="I3500" s="1"/>
      <c r="K3500" s="1"/>
      <c r="L3500" s="1"/>
    </row>
    <row r="3501" spans="8:12" x14ac:dyDescent="0.25">
      <c r="H3501" s="4"/>
      <c r="I3501" s="1"/>
      <c r="K3501" s="1"/>
      <c r="L3501" s="1"/>
    </row>
    <row r="3502" spans="8:12" x14ac:dyDescent="0.25">
      <c r="H3502" s="4"/>
      <c r="I3502" s="1"/>
      <c r="K3502" s="1"/>
      <c r="L3502" s="1"/>
    </row>
    <row r="3503" spans="8:12" x14ac:dyDescent="0.25">
      <c r="H3503" s="4"/>
      <c r="I3503" s="1"/>
      <c r="K3503" s="1"/>
      <c r="L3503" s="1"/>
    </row>
    <row r="3504" spans="8:12" x14ac:dyDescent="0.25">
      <c r="H3504" s="4"/>
      <c r="I3504" s="1"/>
      <c r="K3504" s="1"/>
      <c r="L3504" s="1"/>
    </row>
    <row r="3505" spans="8:12" x14ac:dyDescent="0.25">
      <c r="H3505" s="4"/>
      <c r="I3505" s="1"/>
      <c r="K3505" s="1"/>
      <c r="L3505" s="1"/>
    </row>
    <row r="3506" spans="8:12" x14ac:dyDescent="0.25">
      <c r="H3506" s="4"/>
      <c r="I3506" s="1"/>
      <c r="K3506" s="1"/>
      <c r="L3506" s="1"/>
    </row>
    <row r="3507" spans="8:12" x14ac:dyDescent="0.25">
      <c r="H3507" s="4"/>
      <c r="I3507" s="1"/>
      <c r="K3507" s="1"/>
      <c r="L3507" s="1"/>
    </row>
    <row r="3508" spans="8:12" x14ac:dyDescent="0.25">
      <c r="H3508" s="4"/>
      <c r="I3508" s="1"/>
      <c r="K3508" s="1"/>
      <c r="L3508" s="1"/>
    </row>
    <row r="3509" spans="8:12" x14ac:dyDescent="0.25">
      <c r="H3509" s="4"/>
      <c r="I3509" s="1"/>
      <c r="K3509" s="1"/>
      <c r="L3509" s="1"/>
    </row>
    <row r="3510" spans="8:12" x14ac:dyDescent="0.25">
      <c r="H3510" s="4"/>
      <c r="I3510" s="1"/>
      <c r="K3510" s="1"/>
      <c r="L3510" s="1"/>
    </row>
    <row r="3511" spans="8:12" x14ac:dyDescent="0.25">
      <c r="H3511" s="4"/>
      <c r="I3511" s="1"/>
      <c r="K3511" s="1"/>
      <c r="L3511" s="1"/>
    </row>
    <row r="3512" spans="8:12" x14ac:dyDescent="0.25">
      <c r="H3512" s="4"/>
      <c r="I3512" s="1"/>
      <c r="K3512" s="1"/>
      <c r="L3512" s="1"/>
    </row>
    <row r="3513" spans="8:12" x14ac:dyDescent="0.25">
      <c r="H3513" s="4"/>
      <c r="I3513" s="1"/>
      <c r="K3513" s="1"/>
      <c r="L3513" s="1"/>
    </row>
    <row r="3514" spans="8:12" x14ac:dyDescent="0.25">
      <c r="H3514" s="4"/>
      <c r="I3514" s="1"/>
      <c r="K3514" s="1"/>
      <c r="L3514" s="1"/>
    </row>
    <row r="3515" spans="8:12" x14ac:dyDescent="0.25">
      <c r="H3515" s="4"/>
      <c r="I3515" s="1"/>
      <c r="K3515" s="1"/>
      <c r="L3515" s="1"/>
    </row>
    <row r="3516" spans="8:12" x14ac:dyDescent="0.25">
      <c r="H3516" s="4"/>
      <c r="I3516" s="1"/>
      <c r="K3516" s="1"/>
      <c r="L3516" s="1"/>
    </row>
    <row r="3517" spans="8:12" x14ac:dyDescent="0.25">
      <c r="H3517" s="4"/>
      <c r="I3517" s="1"/>
      <c r="K3517" s="1"/>
      <c r="L3517" s="1"/>
    </row>
    <row r="3518" spans="8:12" x14ac:dyDescent="0.25">
      <c r="H3518" s="4"/>
      <c r="I3518" s="1"/>
      <c r="K3518" s="1"/>
      <c r="L3518" s="1"/>
    </row>
    <row r="3519" spans="8:12" x14ac:dyDescent="0.25">
      <c r="H3519" s="4"/>
      <c r="I3519" s="1"/>
      <c r="K3519" s="1"/>
      <c r="L3519" s="1"/>
    </row>
    <row r="3520" spans="8:12" x14ac:dyDescent="0.25">
      <c r="H3520" s="4"/>
      <c r="I3520" s="1"/>
      <c r="K3520" s="1"/>
      <c r="L3520" s="1"/>
    </row>
    <row r="3521" spans="8:12" x14ac:dyDescent="0.25">
      <c r="H3521" s="4"/>
      <c r="I3521" s="1"/>
      <c r="K3521" s="1"/>
      <c r="L3521" s="1"/>
    </row>
    <row r="3522" spans="8:12" x14ac:dyDescent="0.25">
      <c r="H3522" s="4"/>
      <c r="I3522" s="1"/>
      <c r="K3522" s="1"/>
      <c r="L3522" s="1"/>
    </row>
    <row r="3523" spans="8:12" x14ac:dyDescent="0.25">
      <c r="H3523" s="4"/>
      <c r="I3523" s="1"/>
      <c r="K3523" s="1"/>
      <c r="L3523" s="1"/>
    </row>
    <row r="3524" spans="8:12" x14ac:dyDescent="0.25">
      <c r="H3524" s="4"/>
      <c r="I3524" s="1"/>
      <c r="K3524" s="1"/>
      <c r="L3524" s="1"/>
    </row>
    <row r="3525" spans="8:12" x14ac:dyDescent="0.25">
      <c r="H3525" s="4"/>
      <c r="I3525" s="1"/>
      <c r="K3525" s="1"/>
      <c r="L3525" s="1"/>
    </row>
    <row r="3526" spans="8:12" x14ac:dyDescent="0.25">
      <c r="H3526" s="4"/>
      <c r="I3526" s="1"/>
      <c r="K3526" s="1"/>
      <c r="L3526" s="1"/>
    </row>
    <row r="3527" spans="8:12" x14ac:dyDescent="0.25">
      <c r="H3527" s="4"/>
      <c r="I3527" s="1"/>
      <c r="K3527" s="1"/>
      <c r="L3527" s="1"/>
    </row>
    <row r="3528" spans="8:12" x14ac:dyDescent="0.25">
      <c r="H3528" s="4"/>
      <c r="I3528" s="1"/>
      <c r="K3528" s="1"/>
      <c r="L3528" s="1"/>
    </row>
    <row r="3529" spans="8:12" x14ac:dyDescent="0.25">
      <c r="H3529" s="4"/>
      <c r="I3529" s="1"/>
      <c r="K3529" s="1"/>
      <c r="L3529" s="1"/>
    </row>
    <row r="3530" spans="8:12" x14ac:dyDescent="0.25">
      <c r="H3530" s="4"/>
      <c r="I3530" s="1"/>
      <c r="K3530" s="1"/>
      <c r="L3530" s="1"/>
    </row>
    <row r="3531" spans="8:12" x14ac:dyDescent="0.25">
      <c r="H3531" s="4"/>
      <c r="I3531" s="1"/>
      <c r="K3531" s="1"/>
      <c r="L3531" s="1"/>
    </row>
    <row r="3532" spans="8:12" x14ac:dyDescent="0.25">
      <c r="H3532" s="4"/>
      <c r="I3532" s="1"/>
      <c r="K3532" s="1"/>
      <c r="L3532" s="1"/>
    </row>
    <row r="3533" spans="8:12" x14ac:dyDescent="0.25">
      <c r="H3533" s="4"/>
      <c r="I3533" s="1"/>
      <c r="K3533" s="1"/>
      <c r="L3533" s="1"/>
    </row>
    <row r="3534" spans="8:12" x14ac:dyDescent="0.25">
      <c r="H3534" s="4"/>
      <c r="I3534" s="1"/>
      <c r="K3534" s="1"/>
      <c r="L3534" s="1"/>
    </row>
    <row r="3535" spans="8:12" x14ac:dyDescent="0.25">
      <c r="H3535" s="4"/>
      <c r="I3535" s="1"/>
      <c r="K3535" s="1"/>
      <c r="L3535" s="1"/>
    </row>
    <row r="3536" spans="8:12" x14ac:dyDescent="0.25">
      <c r="H3536" s="4"/>
      <c r="I3536" s="1"/>
      <c r="K3536" s="1"/>
      <c r="L3536" s="1"/>
    </row>
    <row r="3537" spans="8:12" x14ac:dyDescent="0.25">
      <c r="H3537" s="4"/>
      <c r="I3537" s="1"/>
      <c r="K3537" s="1"/>
      <c r="L3537" s="1"/>
    </row>
    <row r="3538" spans="8:12" x14ac:dyDescent="0.25">
      <c r="H3538" s="4"/>
      <c r="I3538" s="1"/>
      <c r="K3538" s="1"/>
      <c r="L3538" s="1"/>
    </row>
    <row r="3539" spans="8:12" x14ac:dyDescent="0.25">
      <c r="H3539" s="4"/>
      <c r="I3539" s="1"/>
      <c r="K3539" s="1"/>
      <c r="L3539" s="1"/>
    </row>
    <row r="3540" spans="8:12" x14ac:dyDescent="0.25">
      <c r="H3540" s="4"/>
      <c r="I3540" s="1"/>
      <c r="K3540" s="1"/>
      <c r="L3540" s="1"/>
    </row>
    <row r="3541" spans="8:12" x14ac:dyDescent="0.25">
      <c r="H3541" s="4"/>
      <c r="I3541" s="1"/>
      <c r="K3541" s="1"/>
      <c r="L3541" s="1"/>
    </row>
    <row r="3542" spans="8:12" x14ac:dyDescent="0.25">
      <c r="H3542" s="4"/>
      <c r="I3542" s="1"/>
      <c r="K3542" s="1"/>
      <c r="L3542" s="1"/>
    </row>
    <row r="3543" spans="8:12" x14ac:dyDescent="0.25">
      <c r="H3543" s="4"/>
      <c r="I3543" s="1"/>
      <c r="K3543" s="1"/>
      <c r="L3543" s="1"/>
    </row>
    <row r="3544" spans="8:12" x14ac:dyDescent="0.25">
      <c r="H3544" s="4"/>
      <c r="I3544" s="1"/>
      <c r="K3544" s="1"/>
      <c r="L3544" s="1"/>
    </row>
    <row r="3545" spans="8:12" x14ac:dyDescent="0.25">
      <c r="H3545" s="4"/>
      <c r="I3545" s="1"/>
      <c r="K3545" s="1"/>
      <c r="L3545" s="1"/>
    </row>
    <row r="3546" spans="8:12" x14ac:dyDescent="0.25">
      <c r="H3546" s="4"/>
      <c r="I3546" s="1"/>
      <c r="K3546" s="1"/>
      <c r="L3546" s="1"/>
    </row>
    <row r="3547" spans="8:12" x14ac:dyDescent="0.25">
      <c r="H3547" s="4"/>
      <c r="I3547" s="1"/>
      <c r="K3547" s="1"/>
      <c r="L3547" s="1"/>
    </row>
    <row r="3548" spans="8:12" x14ac:dyDescent="0.25">
      <c r="H3548" s="4"/>
      <c r="I3548" s="1"/>
      <c r="K3548" s="1"/>
      <c r="L3548" s="1"/>
    </row>
    <row r="3549" spans="8:12" x14ac:dyDescent="0.25">
      <c r="H3549" s="4"/>
      <c r="I3549" s="1"/>
      <c r="K3549" s="1"/>
      <c r="L3549" s="1"/>
    </row>
    <row r="3550" spans="8:12" x14ac:dyDescent="0.25">
      <c r="H3550" s="4"/>
      <c r="I3550" s="1"/>
      <c r="K3550" s="1"/>
      <c r="L3550" s="1"/>
    </row>
    <row r="3551" spans="8:12" x14ac:dyDescent="0.25">
      <c r="H3551" s="4"/>
      <c r="I3551" s="1"/>
      <c r="K3551" s="1"/>
      <c r="L3551" s="1"/>
    </row>
    <row r="3552" spans="8:12" x14ac:dyDescent="0.25">
      <c r="H3552" s="4"/>
      <c r="I3552" s="1"/>
      <c r="K3552" s="1"/>
      <c r="L3552" s="1"/>
    </row>
    <row r="3553" spans="8:12" x14ac:dyDescent="0.25">
      <c r="H3553" s="4"/>
      <c r="I3553" s="1"/>
      <c r="K3553" s="1"/>
      <c r="L3553" s="1"/>
    </row>
    <row r="3554" spans="8:12" x14ac:dyDescent="0.25">
      <c r="H3554" s="4"/>
      <c r="I3554" s="1"/>
      <c r="K3554" s="1"/>
      <c r="L3554" s="1"/>
    </row>
    <row r="3555" spans="8:12" x14ac:dyDescent="0.25">
      <c r="H3555" s="4"/>
      <c r="I3555" s="1"/>
      <c r="K3555" s="1"/>
      <c r="L3555" s="1"/>
    </row>
    <row r="3556" spans="8:12" x14ac:dyDescent="0.25">
      <c r="H3556" s="4"/>
      <c r="I3556" s="1"/>
      <c r="K3556" s="1"/>
      <c r="L3556" s="1"/>
    </row>
    <row r="3557" spans="8:12" x14ac:dyDescent="0.25">
      <c r="H3557" s="4"/>
      <c r="I3557" s="1"/>
      <c r="K3557" s="1"/>
      <c r="L3557" s="1"/>
    </row>
    <row r="3558" spans="8:12" x14ac:dyDescent="0.25">
      <c r="H3558" s="4"/>
      <c r="I3558" s="1"/>
      <c r="K3558" s="1"/>
      <c r="L3558" s="1"/>
    </row>
    <row r="3559" spans="8:12" x14ac:dyDescent="0.25">
      <c r="H3559" s="4"/>
      <c r="I3559" s="1"/>
      <c r="K3559" s="1"/>
      <c r="L3559" s="1"/>
    </row>
    <row r="3560" spans="8:12" x14ac:dyDescent="0.25">
      <c r="H3560" s="4"/>
      <c r="I3560" s="1"/>
      <c r="K3560" s="1"/>
      <c r="L3560" s="1"/>
    </row>
    <row r="3561" spans="8:12" x14ac:dyDescent="0.25">
      <c r="H3561" s="4"/>
      <c r="I3561" s="1"/>
      <c r="K3561" s="1"/>
      <c r="L3561" s="1"/>
    </row>
    <row r="3562" spans="8:12" x14ac:dyDescent="0.25">
      <c r="H3562" s="4"/>
      <c r="I3562" s="1"/>
      <c r="K3562" s="1"/>
      <c r="L3562" s="1"/>
    </row>
    <row r="3563" spans="8:12" x14ac:dyDescent="0.25">
      <c r="H3563" s="4"/>
      <c r="I3563" s="1"/>
      <c r="K3563" s="1"/>
      <c r="L3563" s="1"/>
    </row>
    <row r="3564" spans="8:12" x14ac:dyDescent="0.25">
      <c r="H3564" s="4"/>
      <c r="I3564" s="1"/>
      <c r="K3564" s="1"/>
      <c r="L3564" s="1"/>
    </row>
    <row r="3565" spans="8:12" x14ac:dyDescent="0.25">
      <c r="H3565" s="4"/>
      <c r="I3565" s="1"/>
      <c r="K3565" s="1"/>
      <c r="L3565" s="1"/>
    </row>
    <row r="3566" spans="8:12" x14ac:dyDescent="0.25">
      <c r="H3566" s="4"/>
      <c r="I3566" s="1"/>
      <c r="K3566" s="1"/>
      <c r="L3566" s="1"/>
    </row>
    <row r="3567" spans="8:12" x14ac:dyDescent="0.25">
      <c r="H3567" s="4"/>
      <c r="I3567" s="1"/>
      <c r="K3567" s="1"/>
      <c r="L3567" s="1"/>
    </row>
    <row r="3568" spans="8:12" x14ac:dyDescent="0.25">
      <c r="H3568" s="4"/>
      <c r="I3568" s="1"/>
      <c r="K3568" s="1"/>
      <c r="L3568" s="1"/>
    </row>
    <row r="3569" spans="8:12" x14ac:dyDescent="0.25">
      <c r="H3569" s="4"/>
      <c r="I3569" s="1"/>
      <c r="K3569" s="1"/>
      <c r="L3569" s="1"/>
    </row>
    <row r="3570" spans="8:12" x14ac:dyDescent="0.25">
      <c r="H3570" s="4"/>
      <c r="I3570" s="1"/>
      <c r="K3570" s="1"/>
      <c r="L3570" s="1"/>
    </row>
    <row r="3571" spans="8:12" x14ac:dyDescent="0.25">
      <c r="H3571" s="4"/>
      <c r="I3571" s="1"/>
      <c r="K3571" s="1"/>
      <c r="L3571" s="1"/>
    </row>
    <row r="3572" spans="8:12" x14ac:dyDescent="0.25">
      <c r="H3572" s="4"/>
      <c r="I3572" s="1"/>
      <c r="K3572" s="1"/>
      <c r="L3572" s="1"/>
    </row>
    <row r="3573" spans="8:12" x14ac:dyDescent="0.25">
      <c r="H3573" s="4"/>
      <c r="I3573" s="1"/>
      <c r="K3573" s="1"/>
      <c r="L3573" s="1"/>
    </row>
    <row r="3574" spans="8:12" x14ac:dyDescent="0.25">
      <c r="H3574" s="4"/>
      <c r="I3574" s="1"/>
      <c r="K3574" s="1"/>
      <c r="L3574" s="1"/>
    </row>
    <row r="3575" spans="8:12" x14ac:dyDescent="0.25">
      <c r="H3575" s="4"/>
      <c r="I3575" s="1"/>
      <c r="K3575" s="1"/>
      <c r="L3575" s="1"/>
    </row>
    <row r="3576" spans="8:12" x14ac:dyDescent="0.25">
      <c r="H3576" s="4"/>
      <c r="I3576" s="1"/>
      <c r="K3576" s="1"/>
      <c r="L3576" s="1"/>
    </row>
    <row r="3577" spans="8:12" x14ac:dyDescent="0.25">
      <c r="H3577" s="4"/>
      <c r="I3577" s="1"/>
      <c r="K3577" s="1"/>
      <c r="L3577" s="1"/>
    </row>
    <row r="3578" spans="8:12" x14ac:dyDescent="0.25">
      <c r="H3578" s="4"/>
      <c r="I3578" s="1"/>
      <c r="K3578" s="1"/>
      <c r="L3578" s="1"/>
    </row>
    <row r="3579" spans="8:12" x14ac:dyDescent="0.25">
      <c r="H3579" s="4"/>
      <c r="I3579" s="1"/>
      <c r="K3579" s="1"/>
      <c r="L3579" s="1"/>
    </row>
    <row r="3580" spans="8:12" x14ac:dyDescent="0.25">
      <c r="H3580" s="4"/>
      <c r="I3580" s="1"/>
      <c r="K3580" s="1"/>
      <c r="L3580" s="1"/>
    </row>
    <row r="3581" spans="8:12" x14ac:dyDescent="0.25">
      <c r="H3581" s="4"/>
      <c r="I3581" s="1"/>
      <c r="K3581" s="1"/>
      <c r="L3581" s="1"/>
    </row>
    <row r="3582" spans="8:12" x14ac:dyDescent="0.25">
      <c r="H3582" s="4"/>
      <c r="I3582" s="1"/>
      <c r="K3582" s="1"/>
      <c r="L3582" s="1"/>
    </row>
    <row r="3583" spans="8:12" x14ac:dyDescent="0.25">
      <c r="H3583" s="4"/>
      <c r="I3583" s="1"/>
      <c r="K3583" s="1"/>
      <c r="L3583" s="1"/>
    </row>
    <row r="3584" spans="8:12" x14ac:dyDescent="0.25">
      <c r="H3584" s="4"/>
      <c r="I3584" s="1"/>
      <c r="K3584" s="1"/>
      <c r="L3584" s="1"/>
    </row>
    <row r="3585" spans="8:12" x14ac:dyDescent="0.25">
      <c r="H3585" s="4"/>
      <c r="I3585" s="1"/>
      <c r="K3585" s="1"/>
      <c r="L3585" s="1"/>
    </row>
    <row r="3586" spans="8:12" x14ac:dyDescent="0.25">
      <c r="H3586" s="4"/>
      <c r="I3586" s="1"/>
      <c r="K3586" s="1"/>
      <c r="L3586" s="1"/>
    </row>
    <row r="3587" spans="8:12" x14ac:dyDescent="0.25">
      <c r="H3587" s="4"/>
      <c r="I3587" s="1"/>
      <c r="K3587" s="1"/>
      <c r="L3587" s="1"/>
    </row>
    <row r="3588" spans="8:12" x14ac:dyDescent="0.25">
      <c r="H3588" s="4"/>
      <c r="I3588" s="1"/>
      <c r="K3588" s="1"/>
      <c r="L3588" s="1"/>
    </row>
    <row r="3589" spans="8:12" x14ac:dyDescent="0.25">
      <c r="H3589" s="4"/>
      <c r="I3589" s="1"/>
      <c r="K3589" s="1"/>
      <c r="L3589" s="1"/>
    </row>
    <row r="3590" spans="8:12" x14ac:dyDescent="0.25">
      <c r="H3590" s="4"/>
      <c r="I3590" s="1"/>
      <c r="K3590" s="1"/>
      <c r="L3590" s="1"/>
    </row>
    <row r="3591" spans="8:12" x14ac:dyDescent="0.25">
      <c r="H3591" s="4"/>
      <c r="I3591" s="1"/>
      <c r="K3591" s="1"/>
      <c r="L3591" s="1"/>
    </row>
    <row r="3592" spans="8:12" x14ac:dyDescent="0.25">
      <c r="H3592" s="4"/>
      <c r="I3592" s="1"/>
      <c r="K3592" s="1"/>
      <c r="L3592" s="1"/>
    </row>
    <row r="3593" spans="8:12" x14ac:dyDescent="0.25">
      <c r="H3593" s="4"/>
      <c r="I3593" s="1"/>
      <c r="K3593" s="1"/>
      <c r="L3593" s="1"/>
    </row>
    <row r="3594" spans="8:12" x14ac:dyDescent="0.25">
      <c r="H3594" s="4"/>
      <c r="I3594" s="1"/>
      <c r="K3594" s="1"/>
      <c r="L3594" s="1"/>
    </row>
    <row r="3595" spans="8:12" x14ac:dyDescent="0.25">
      <c r="H3595" s="4"/>
      <c r="I3595" s="1"/>
      <c r="K3595" s="1"/>
      <c r="L3595" s="1"/>
    </row>
    <row r="3596" spans="8:12" x14ac:dyDescent="0.25">
      <c r="H3596" s="4"/>
      <c r="I3596" s="1"/>
      <c r="K3596" s="1"/>
      <c r="L3596" s="1"/>
    </row>
    <row r="3597" spans="8:12" x14ac:dyDescent="0.25">
      <c r="H3597" s="4"/>
      <c r="I3597" s="1"/>
      <c r="K3597" s="1"/>
      <c r="L3597" s="1"/>
    </row>
    <row r="3598" spans="8:12" x14ac:dyDescent="0.25">
      <c r="H3598" s="4"/>
      <c r="I3598" s="1"/>
      <c r="K3598" s="1"/>
      <c r="L3598" s="1"/>
    </row>
    <row r="3599" spans="8:12" x14ac:dyDescent="0.25">
      <c r="H3599" s="4"/>
      <c r="I3599" s="1"/>
      <c r="K3599" s="1"/>
      <c r="L3599" s="1"/>
    </row>
    <row r="3600" spans="8:12" x14ac:dyDescent="0.25">
      <c r="H3600" s="4"/>
      <c r="I3600" s="1"/>
      <c r="K3600" s="1"/>
      <c r="L3600" s="1"/>
    </row>
    <row r="3601" spans="8:12" x14ac:dyDescent="0.25">
      <c r="H3601" s="4"/>
      <c r="I3601" s="1"/>
      <c r="K3601" s="1"/>
      <c r="L3601" s="1"/>
    </row>
    <row r="3602" spans="8:12" x14ac:dyDescent="0.25">
      <c r="H3602" s="4"/>
      <c r="I3602" s="1"/>
      <c r="K3602" s="1"/>
      <c r="L3602" s="1"/>
    </row>
    <row r="3603" spans="8:12" x14ac:dyDescent="0.25">
      <c r="H3603" s="4"/>
      <c r="I3603" s="1"/>
      <c r="K3603" s="1"/>
      <c r="L3603" s="1"/>
    </row>
    <row r="3604" spans="8:12" x14ac:dyDescent="0.25">
      <c r="H3604" s="4"/>
      <c r="I3604" s="1"/>
      <c r="K3604" s="1"/>
      <c r="L3604" s="1"/>
    </row>
    <row r="3605" spans="8:12" x14ac:dyDescent="0.25">
      <c r="H3605" s="4"/>
      <c r="I3605" s="1"/>
      <c r="K3605" s="1"/>
      <c r="L3605" s="1"/>
    </row>
    <row r="3606" spans="8:12" x14ac:dyDescent="0.25">
      <c r="H3606" s="4"/>
      <c r="I3606" s="1"/>
      <c r="K3606" s="1"/>
      <c r="L3606" s="1"/>
    </row>
    <row r="3607" spans="8:12" x14ac:dyDescent="0.25">
      <c r="H3607" s="4"/>
      <c r="I3607" s="1"/>
      <c r="K3607" s="1"/>
      <c r="L3607" s="1"/>
    </row>
    <row r="3608" spans="8:12" x14ac:dyDescent="0.25">
      <c r="H3608" s="4"/>
      <c r="I3608" s="1"/>
      <c r="K3608" s="1"/>
      <c r="L3608" s="1"/>
    </row>
    <row r="3609" spans="8:12" x14ac:dyDescent="0.25">
      <c r="H3609" s="4"/>
      <c r="I3609" s="1"/>
      <c r="K3609" s="1"/>
      <c r="L3609" s="1"/>
    </row>
    <row r="3610" spans="8:12" x14ac:dyDescent="0.25">
      <c r="H3610" s="4"/>
      <c r="I3610" s="1"/>
      <c r="K3610" s="1"/>
      <c r="L3610" s="1"/>
    </row>
    <row r="3611" spans="8:12" x14ac:dyDescent="0.25">
      <c r="H3611" s="4"/>
      <c r="I3611" s="1"/>
      <c r="K3611" s="1"/>
      <c r="L3611" s="1"/>
    </row>
    <row r="3612" spans="8:12" x14ac:dyDescent="0.25">
      <c r="H3612" s="4"/>
      <c r="I3612" s="1"/>
      <c r="K3612" s="1"/>
      <c r="L3612" s="1"/>
    </row>
    <row r="3613" spans="8:12" x14ac:dyDescent="0.25">
      <c r="H3613" s="4"/>
      <c r="I3613" s="1"/>
      <c r="K3613" s="1"/>
      <c r="L3613" s="1"/>
    </row>
    <row r="3614" spans="8:12" x14ac:dyDescent="0.25">
      <c r="H3614" s="4"/>
      <c r="I3614" s="1"/>
      <c r="K3614" s="1"/>
      <c r="L3614" s="1"/>
    </row>
    <row r="3615" spans="8:12" x14ac:dyDescent="0.25">
      <c r="H3615" s="4"/>
      <c r="I3615" s="1"/>
      <c r="K3615" s="1"/>
      <c r="L3615" s="1"/>
    </row>
    <row r="3616" spans="8:12" x14ac:dyDescent="0.25">
      <c r="H3616" s="4"/>
      <c r="I3616" s="1"/>
      <c r="K3616" s="1"/>
      <c r="L3616" s="1"/>
    </row>
    <row r="3617" spans="8:12" x14ac:dyDescent="0.25">
      <c r="H3617" s="4"/>
      <c r="I3617" s="1"/>
      <c r="K3617" s="1"/>
      <c r="L3617" s="1"/>
    </row>
    <row r="3618" spans="8:12" x14ac:dyDescent="0.25">
      <c r="H3618" s="4"/>
      <c r="I3618" s="1"/>
      <c r="K3618" s="1"/>
      <c r="L3618" s="1"/>
    </row>
    <row r="3619" spans="8:12" x14ac:dyDescent="0.25">
      <c r="H3619" s="4"/>
      <c r="I3619" s="1"/>
      <c r="K3619" s="1"/>
      <c r="L3619" s="1"/>
    </row>
    <row r="3620" spans="8:12" x14ac:dyDescent="0.25">
      <c r="H3620" s="4"/>
      <c r="I3620" s="1"/>
      <c r="K3620" s="1"/>
      <c r="L3620" s="1"/>
    </row>
    <row r="3621" spans="8:12" x14ac:dyDescent="0.25">
      <c r="H3621" s="4"/>
      <c r="I3621" s="1"/>
      <c r="K3621" s="1"/>
      <c r="L3621" s="1"/>
    </row>
    <row r="3622" spans="8:12" x14ac:dyDescent="0.25">
      <c r="H3622" s="4"/>
      <c r="I3622" s="1"/>
      <c r="K3622" s="1"/>
      <c r="L3622" s="1"/>
    </row>
    <row r="3623" spans="8:12" x14ac:dyDescent="0.25">
      <c r="H3623" s="4"/>
      <c r="I3623" s="1"/>
      <c r="K3623" s="1"/>
      <c r="L3623" s="1"/>
    </row>
    <row r="3624" spans="8:12" x14ac:dyDescent="0.25">
      <c r="H3624" s="4"/>
      <c r="I3624" s="1"/>
      <c r="K3624" s="1"/>
      <c r="L3624" s="1"/>
    </row>
    <row r="3625" spans="8:12" x14ac:dyDescent="0.25">
      <c r="H3625" s="4"/>
      <c r="I3625" s="1"/>
      <c r="K3625" s="1"/>
      <c r="L3625" s="1"/>
    </row>
    <row r="3626" spans="8:12" x14ac:dyDescent="0.25">
      <c r="H3626" s="4"/>
      <c r="I3626" s="1"/>
      <c r="K3626" s="1"/>
      <c r="L3626" s="1"/>
    </row>
    <row r="3627" spans="8:12" x14ac:dyDescent="0.25">
      <c r="H3627" s="4"/>
      <c r="I3627" s="1"/>
      <c r="K3627" s="1"/>
      <c r="L3627" s="1"/>
    </row>
    <row r="3628" spans="8:12" x14ac:dyDescent="0.25">
      <c r="H3628" s="4"/>
      <c r="I3628" s="1"/>
      <c r="K3628" s="1"/>
      <c r="L3628" s="1"/>
    </row>
    <row r="3629" spans="8:12" x14ac:dyDescent="0.25">
      <c r="H3629" s="4"/>
      <c r="I3629" s="1"/>
      <c r="K3629" s="1"/>
      <c r="L3629" s="1"/>
    </row>
    <row r="3630" spans="8:12" x14ac:dyDescent="0.25">
      <c r="H3630" s="4"/>
      <c r="I3630" s="1"/>
      <c r="K3630" s="1"/>
      <c r="L3630" s="1"/>
    </row>
    <row r="3631" spans="8:12" x14ac:dyDescent="0.25">
      <c r="H3631" s="4"/>
      <c r="I3631" s="1"/>
      <c r="K3631" s="1"/>
      <c r="L3631" s="1"/>
    </row>
    <row r="3632" spans="8:12" x14ac:dyDescent="0.25">
      <c r="H3632" s="4"/>
      <c r="I3632" s="1"/>
      <c r="K3632" s="1"/>
      <c r="L3632" s="1"/>
    </row>
    <row r="3633" spans="8:12" x14ac:dyDescent="0.25">
      <c r="H3633" s="4"/>
      <c r="I3633" s="1"/>
      <c r="K3633" s="1"/>
      <c r="L3633" s="1"/>
    </row>
    <row r="3634" spans="8:12" x14ac:dyDescent="0.25">
      <c r="H3634" s="4"/>
      <c r="I3634" s="1"/>
      <c r="K3634" s="1"/>
      <c r="L3634" s="1"/>
    </row>
    <row r="3635" spans="8:12" x14ac:dyDescent="0.25">
      <c r="H3635" s="4"/>
      <c r="I3635" s="1"/>
      <c r="K3635" s="1"/>
      <c r="L3635" s="1"/>
    </row>
    <row r="3636" spans="8:12" x14ac:dyDescent="0.25">
      <c r="H3636" s="4"/>
      <c r="I3636" s="1"/>
      <c r="K3636" s="1"/>
      <c r="L3636" s="1"/>
    </row>
    <row r="3637" spans="8:12" x14ac:dyDescent="0.25">
      <c r="H3637" s="4"/>
      <c r="I3637" s="1"/>
      <c r="K3637" s="1"/>
      <c r="L3637" s="1"/>
    </row>
    <row r="3638" spans="8:12" x14ac:dyDescent="0.25">
      <c r="H3638" s="4"/>
      <c r="I3638" s="1"/>
      <c r="K3638" s="1"/>
      <c r="L3638" s="1"/>
    </row>
    <row r="3639" spans="8:12" x14ac:dyDescent="0.25">
      <c r="H3639" s="4"/>
      <c r="I3639" s="1"/>
      <c r="K3639" s="1"/>
      <c r="L3639" s="1"/>
    </row>
    <row r="3640" spans="8:12" x14ac:dyDescent="0.25">
      <c r="H3640" s="4"/>
      <c r="I3640" s="1"/>
      <c r="K3640" s="1"/>
      <c r="L3640" s="1"/>
    </row>
    <row r="3641" spans="8:12" x14ac:dyDescent="0.25">
      <c r="H3641" s="4"/>
      <c r="I3641" s="1"/>
      <c r="K3641" s="1"/>
      <c r="L3641" s="1"/>
    </row>
    <row r="3642" spans="8:12" x14ac:dyDescent="0.25">
      <c r="H3642" s="4"/>
      <c r="I3642" s="1"/>
      <c r="K3642" s="1"/>
      <c r="L3642" s="1"/>
    </row>
    <row r="3643" spans="8:12" x14ac:dyDescent="0.25">
      <c r="H3643" s="4"/>
      <c r="I3643" s="1"/>
      <c r="K3643" s="1"/>
      <c r="L3643" s="1"/>
    </row>
    <row r="3644" spans="8:12" x14ac:dyDescent="0.25">
      <c r="H3644" s="4"/>
      <c r="I3644" s="1"/>
      <c r="K3644" s="1"/>
      <c r="L3644" s="1"/>
    </row>
    <row r="3645" spans="8:12" x14ac:dyDescent="0.25">
      <c r="H3645" s="4"/>
      <c r="I3645" s="1"/>
      <c r="K3645" s="1"/>
      <c r="L3645" s="1"/>
    </row>
    <row r="3646" spans="8:12" x14ac:dyDescent="0.25">
      <c r="H3646" s="4"/>
      <c r="I3646" s="1"/>
      <c r="K3646" s="1"/>
      <c r="L3646" s="1"/>
    </row>
    <row r="3647" spans="8:12" x14ac:dyDescent="0.25">
      <c r="H3647" s="4"/>
      <c r="I3647" s="1"/>
      <c r="K3647" s="1"/>
      <c r="L3647" s="1"/>
    </row>
    <row r="3648" spans="8:12" x14ac:dyDescent="0.25">
      <c r="H3648" s="4"/>
      <c r="I3648" s="1"/>
      <c r="K3648" s="1"/>
      <c r="L3648" s="1"/>
    </row>
    <row r="3649" spans="8:12" x14ac:dyDescent="0.25">
      <c r="H3649" s="4"/>
      <c r="I3649" s="1"/>
      <c r="K3649" s="1"/>
      <c r="L3649" s="1"/>
    </row>
    <row r="3650" spans="8:12" x14ac:dyDescent="0.25">
      <c r="H3650" s="4"/>
      <c r="I3650" s="1"/>
      <c r="K3650" s="1"/>
      <c r="L3650" s="1"/>
    </row>
    <row r="3651" spans="8:12" x14ac:dyDescent="0.25">
      <c r="H3651" s="4"/>
      <c r="I3651" s="1"/>
      <c r="K3651" s="1"/>
      <c r="L3651" s="1"/>
    </row>
    <row r="3652" spans="8:12" x14ac:dyDescent="0.25">
      <c r="H3652" s="4"/>
      <c r="I3652" s="1"/>
      <c r="K3652" s="1"/>
      <c r="L3652" s="1"/>
    </row>
    <row r="3653" spans="8:12" x14ac:dyDescent="0.25">
      <c r="H3653" s="4"/>
      <c r="I3653" s="1"/>
      <c r="K3653" s="1"/>
      <c r="L3653" s="1"/>
    </row>
    <row r="3654" spans="8:12" x14ac:dyDescent="0.25">
      <c r="H3654" s="4"/>
      <c r="I3654" s="1"/>
      <c r="K3654" s="1"/>
      <c r="L3654" s="1"/>
    </row>
    <row r="3655" spans="8:12" x14ac:dyDescent="0.25">
      <c r="H3655" s="4"/>
      <c r="I3655" s="1"/>
      <c r="K3655" s="1"/>
      <c r="L3655" s="1"/>
    </row>
    <row r="3656" spans="8:12" x14ac:dyDescent="0.25">
      <c r="H3656" s="4"/>
      <c r="I3656" s="1"/>
      <c r="K3656" s="1"/>
      <c r="L3656" s="1"/>
    </row>
    <row r="3657" spans="8:12" x14ac:dyDescent="0.25">
      <c r="H3657" s="4"/>
      <c r="I3657" s="1"/>
      <c r="K3657" s="1"/>
      <c r="L3657" s="1"/>
    </row>
    <row r="3658" spans="8:12" x14ac:dyDescent="0.25">
      <c r="H3658" s="4"/>
      <c r="I3658" s="1"/>
      <c r="K3658" s="1"/>
      <c r="L3658" s="1"/>
    </row>
    <row r="3659" spans="8:12" x14ac:dyDescent="0.25">
      <c r="H3659" s="4"/>
      <c r="I3659" s="1"/>
      <c r="K3659" s="1"/>
      <c r="L3659" s="1"/>
    </row>
    <row r="3660" spans="8:12" x14ac:dyDescent="0.25">
      <c r="H3660" s="4"/>
      <c r="I3660" s="1"/>
      <c r="K3660" s="1"/>
      <c r="L3660" s="1"/>
    </row>
    <row r="3661" spans="8:12" x14ac:dyDescent="0.25">
      <c r="H3661" s="4"/>
      <c r="I3661" s="1"/>
      <c r="K3661" s="1"/>
      <c r="L3661" s="1"/>
    </row>
    <row r="3662" spans="8:12" x14ac:dyDescent="0.25">
      <c r="H3662" s="4"/>
      <c r="I3662" s="1"/>
      <c r="K3662" s="1"/>
      <c r="L3662" s="1"/>
    </row>
    <row r="3663" spans="8:12" x14ac:dyDescent="0.25">
      <c r="H3663" s="4"/>
      <c r="I3663" s="1"/>
      <c r="K3663" s="1"/>
      <c r="L3663" s="1"/>
    </row>
    <row r="3664" spans="8:12" x14ac:dyDescent="0.25">
      <c r="H3664" s="4"/>
      <c r="I3664" s="1"/>
      <c r="K3664" s="1"/>
      <c r="L3664" s="1"/>
    </row>
    <row r="3665" spans="8:12" x14ac:dyDescent="0.25">
      <c r="H3665" s="4"/>
      <c r="I3665" s="1"/>
      <c r="K3665" s="1"/>
      <c r="L3665" s="1"/>
    </row>
    <row r="3666" spans="8:12" x14ac:dyDescent="0.25">
      <c r="H3666" s="4"/>
      <c r="I3666" s="1"/>
      <c r="K3666" s="1"/>
      <c r="L3666" s="1"/>
    </row>
    <row r="3667" spans="8:12" x14ac:dyDescent="0.25">
      <c r="H3667" s="4"/>
      <c r="I3667" s="1"/>
      <c r="K3667" s="1"/>
      <c r="L3667" s="1"/>
    </row>
    <row r="3668" spans="8:12" x14ac:dyDescent="0.25">
      <c r="H3668" s="4"/>
      <c r="I3668" s="1"/>
      <c r="K3668" s="1"/>
      <c r="L3668" s="1"/>
    </row>
    <row r="3669" spans="8:12" x14ac:dyDescent="0.25">
      <c r="H3669" s="4"/>
      <c r="I3669" s="1"/>
      <c r="K3669" s="1"/>
      <c r="L3669" s="1"/>
    </row>
    <row r="3670" spans="8:12" x14ac:dyDescent="0.25">
      <c r="H3670" s="4"/>
      <c r="I3670" s="1"/>
      <c r="K3670" s="1"/>
      <c r="L3670" s="1"/>
    </row>
    <row r="3671" spans="8:12" x14ac:dyDescent="0.25">
      <c r="H3671" s="4"/>
      <c r="I3671" s="1"/>
      <c r="K3671" s="1"/>
      <c r="L3671" s="1"/>
    </row>
    <row r="3672" spans="8:12" x14ac:dyDescent="0.25">
      <c r="H3672" s="4"/>
      <c r="I3672" s="1"/>
      <c r="K3672" s="1"/>
      <c r="L3672" s="1"/>
    </row>
    <row r="3673" spans="8:12" x14ac:dyDescent="0.25">
      <c r="H3673" s="4"/>
      <c r="I3673" s="1"/>
      <c r="K3673" s="1"/>
      <c r="L3673" s="1"/>
    </row>
    <row r="3674" spans="8:12" x14ac:dyDescent="0.25">
      <c r="H3674" s="4"/>
      <c r="I3674" s="1"/>
      <c r="K3674" s="1"/>
      <c r="L3674" s="1"/>
    </row>
    <row r="3675" spans="8:12" x14ac:dyDescent="0.25">
      <c r="H3675" s="4"/>
      <c r="I3675" s="1"/>
      <c r="K3675" s="1"/>
      <c r="L3675" s="1"/>
    </row>
    <row r="3676" spans="8:12" x14ac:dyDescent="0.25">
      <c r="H3676" s="4"/>
      <c r="I3676" s="1"/>
      <c r="K3676" s="1"/>
      <c r="L3676" s="1"/>
    </row>
    <row r="3677" spans="8:12" x14ac:dyDescent="0.25">
      <c r="H3677" s="4"/>
      <c r="I3677" s="1"/>
      <c r="K3677" s="1"/>
      <c r="L3677" s="1"/>
    </row>
    <row r="3678" spans="8:12" x14ac:dyDescent="0.25">
      <c r="H3678" s="4"/>
      <c r="I3678" s="1"/>
      <c r="K3678" s="1"/>
      <c r="L3678" s="1"/>
    </row>
    <row r="3679" spans="8:12" x14ac:dyDescent="0.25">
      <c r="H3679" s="4"/>
      <c r="I3679" s="1"/>
      <c r="K3679" s="1"/>
      <c r="L3679" s="1"/>
    </row>
    <row r="3680" spans="8:12" x14ac:dyDescent="0.25">
      <c r="H3680" s="4"/>
      <c r="I3680" s="1"/>
      <c r="K3680" s="1"/>
      <c r="L3680" s="1"/>
    </row>
    <row r="3681" spans="8:12" x14ac:dyDescent="0.25">
      <c r="H3681" s="4"/>
      <c r="I3681" s="1"/>
      <c r="K3681" s="1"/>
      <c r="L3681" s="1"/>
    </row>
    <row r="3682" spans="8:12" x14ac:dyDescent="0.25">
      <c r="H3682" s="4"/>
      <c r="I3682" s="1"/>
      <c r="K3682" s="1"/>
      <c r="L3682" s="1"/>
    </row>
    <row r="3683" spans="8:12" x14ac:dyDescent="0.25">
      <c r="H3683" s="4"/>
      <c r="I3683" s="1"/>
      <c r="K3683" s="1"/>
      <c r="L3683" s="1"/>
    </row>
    <row r="3684" spans="8:12" x14ac:dyDescent="0.25">
      <c r="H3684" s="4"/>
      <c r="I3684" s="1"/>
      <c r="K3684" s="1"/>
      <c r="L3684" s="1"/>
    </row>
    <row r="3685" spans="8:12" x14ac:dyDescent="0.25">
      <c r="H3685" s="4"/>
      <c r="I3685" s="1"/>
      <c r="K3685" s="1"/>
      <c r="L3685" s="1"/>
    </row>
    <row r="3686" spans="8:12" x14ac:dyDescent="0.25">
      <c r="H3686" s="4"/>
      <c r="I3686" s="1"/>
      <c r="K3686" s="1"/>
      <c r="L3686" s="1"/>
    </row>
    <row r="3687" spans="8:12" x14ac:dyDescent="0.25">
      <c r="H3687" s="4"/>
      <c r="I3687" s="1"/>
      <c r="K3687" s="1"/>
      <c r="L3687" s="1"/>
    </row>
    <row r="3688" spans="8:12" x14ac:dyDescent="0.25">
      <c r="H3688" s="4"/>
      <c r="I3688" s="1"/>
      <c r="K3688" s="1"/>
      <c r="L3688" s="1"/>
    </row>
    <row r="3689" spans="8:12" x14ac:dyDescent="0.25">
      <c r="H3689" s="4"/>
      <c r="I3689" s="1"/>
      <c r="K3689" s="1"/>
      <c r="L3689" s="1"/>
    </row>
    <row r="3690" spans="8:12" x14ac:dyDescent="0.25">
      <c r="H3690" s="4"/>
      <c r="I3690" s="1"/>
      <c r="K3690" s="1"/>
      <c r="L3690" s="1"/>
    </row>
    <row r="3691" spans="8:12" x14ac:dyDescent="0.25">
      <c r="H3691" s="4"/>
      <c r="I3691" s="1"/>
      <c r="K3691" s="1"/>
      <c r="L3691" s="1"/>
    </row>
    <row r="3692" spans="8:12" x14ac:dyDescent="0.25">
      <c r="H3692" s="4"/>
      <c r="I3692" s="1"/>
      <c r="K3692" s="1"/>
      <c r="L3692" s="1"/>
    </row>
    <row r="3693" spans="8:12" x14ac:dyDescent="0.25">
      <c r="H3693" s="4"/>
      <c r="I3693" s="1"/>
      <c r="K3693" s="1"/>
      <c r="L3693" s="1"/>
    </row>
    <row r="3694" spans="8:12" x14ac:dyDescent="0.25">
      <c r="H3694" s="4"/>
      <c r="I3694" s="1"/>
      <c r="K3694" s="1"/>
      <c r="L3694" s="1"/>
    </row>
    <row r="3695" spans="8:12" x14ac:dyDescent="0.25">
      <c r="H3695" s="4"/>
      <c r="I3695" s="1"/>
      <c r="K3695" s="1"/>
      <c r="L3695" s="1"/>
    </row>
    <row r="3696" spans="8:12" x14ac:dyDescent="0.25">
      <c r="H3696" s="4"/>
      <c r="I3696" s="1"/>
      <c r="K3696" s="1"/>
      <c r="L3696" s="1"/>
    </row>
    <row r="3697" spans="8:12" x14ac:dyDescent="0.25">
      <c r="H3697" s="4"/>
      <c r="I3697" s="1"/>
      <c r="K3697" s="1"/>
      <c r="L3697" s="1"/>
    </row>
    <row r="3698" spans="8:12" x14ac:dyDescent="0.25">
      <c r="H3698" s="4"/>
      <c r="I3698" s="1"/>
      <c r="K3698" s="1"/>
      <c r="L3698" s="1"/>
    </row>
    <row r="3699" spans="8:12" x14ac:dyDescent="0.25">
      <c r="H3699" s="4"/>
      <c r="I3699" s="1"/>
      <c r="K3699" s="1"/>
      <c r="L3699" s="1"/>
    </row>
    <row r="3700" spans="8:12" x14ac:dyDescent="0.25">
      <c r="H3700" s="4"/>
      <c r="I3700" s="1"/>
      <c r="K3700" s="1"/>
      <c r="L3700" s="1"/>
    </row>
    <row r="3701" spans="8:12" x14ac:dyDescent="0.25">
      <c r="H3701" s="4"/>
      <c r="I3701" s="1"/>
      <c r="K3701" s="1"/>
      <c r="L3701" s="1"/>
    </row>
    <row r="3702" spans="8:12" x14ac:dyDescent="0.25">
      <c r="H3702" s="4"/>
      <c r="I3702" s="1"/>
      <c r="K3702" s="1"/>
      <c r="L3702" s="1"/>
    </row>
    <row r="3703" spans="8:12" x14ac:dyDescent="0.25">
      <c r="H3703" s="4"/>
      <c r="I3703" s="1"/>
      <c r="K3703" s="1"/>
      <c r="L3703" s="1"/>
    </row>
    <row r="3704" spans="8:12" x14ac:dyDescent="0.25">
      <c r="H3704" s="4"/>
      <c r="I3704" s="1"/>
      <c r="K3704" s="1"/>
      <c r="L3704" s="1"/>
    </row>
    <row r="3705" spans="8:12" x14ac:dyDescent="0.25">
      <c r="H3705" s="4"/>
      <c r="I3705" s="1"/>
      <c r="K3705" s="1"/>
      <c r="L3705" s="1"/>
    </row>
    <row r="3706" spans="8:12" x14ac:dyDescent="0.25">
      <c r="H3706" s="4"/>
      <c r="I3706" s="1"/>
      <c r="K3706" s="1"/>
      <c r="L3706" s="1"/>
    </row>
    <row r="3707" spans="8:12" x14ac:dyDescent="0.25">
      <c r="H3707" s="4"/>
      <c r="I3707" s="1"/>
      <c r="K3707" s="1"/>
      <c r="L3707" s="1"/>
    </row>
    <row r="3708" spans="8:12" x14ac:dyDescent="0.25">
      <c r="H3708" s="4"/>
      <c r="I3708" s="1"/>
      <c r="K3708" s="1"/>
      <c r="L3708" s="1"/>
    </row>
    <row r="3709" spans="8:12" x14ac:dyDescent="0.25">
      <c r="H3709" s="4"/>
      <c r="I3709" s="1"/>
      <c r="K3709" s="1"/>
      <c r="L3709" s="1"/>
    </row>
    <row r="3710" spans="8:12" x14ac:dyDescent="0.25">
      <c r="H3710" s="4"/>
      <c r="I3710" s="1"/>
      <c r="K3710" s="1"/>
      <c r="L3710" s="1"/>
    </row>
    <row r="3711" spans="8:12" x14ac:dyDescent="0.25">
      <c r="H3711" s="4"/>
      <c r="I3711" s="1"/>
      <c r="K3711" s="1"/>
      <c r="L3711" s="1"/>
    </row>
    <row r="3712" spans="8:12" x14ac:dyDescent="0.25">
      <c r="H3712" s="4"/>
      <c r="I3712" s="1"/>
      <c r="K3712" s="1"/>
      <c r="L3712" s="1"/>
    </row>
    <row r="3713" spans="8:12" x14ac:dyDescent="0.25">
      <c r="H3713" s="4"/>
      <c r="I3713" s="1"/>
      <c r="K3713" s="1"/>
      <c r="L3713" s="1"/>
    </row>
    <row r="3714" spans="8:12" x14ac:dyDescent="0.25">
      <c r="H3714" s="4"/>
      <c r="I3714" s="1"/>
      <c r="K3714" s="1"/>
      <c r="L3714" s="1"/>
    </row>
    <row r="3715" spans="8:12" x14ac:dyDescent="0.25">
      <c r="H3715" s="4"/>
      <c r="I3715" s="1"/>
      <c r="K3715" s="1"/>
      <c r="L3715" s="1"/>
    </row>
    <row r="3716" spans="8:12" x14ac:dyDescent="0.25">
      <c r="H3716" s="4"/>
      <c r="I3716" s="1"/>
      <c r="K3716" s="1"/>
      <c r="L3716" s="1"/>
    </row>
    <row r="3717" spans="8:12" x14ac:dyDescent="0.25">
      <c r="H3717" s="4"/>
      <c r="I3717" s="1"/>
      <c r="K3717" s="1"/>
      <c r="L3717" s="1"/>
    </row>
    <row r="3718" spans="8:12" x14ac:dyDescent="0.25">
      <c r="H3718" s="4"/>
      <c r="I3718" s="1"/>
      <c r="K3718" s="1"/>
      <c r="L3718" s="1"/>
    </row>
    <row r="3719" spans="8:12" x14ac:dyDescent="0.25">
      <c r="H3719" s="4"/>
      <c r="I3719" s="1"/>
      <c r="K3719" s="1"/>
      <c r="L3719" s="1"/>
    </row>
    <row r="3720" spans="8:12" x14ac:dyDescent="0.25">
      <c r="H3720" s="4"/>
      <c r="I3720" s="1"/>
      <c r="K3720" s="1"/>
      <c r="L3720" s="1"/>
    </row>
    <row r="3721" spans="8:12" x14ac:dyDescent="0.25">
      <c r="H3721" s="4"/>
      <c r="I3721" s="1"/>
      <c r="K3721" s="1"/>
      <c r="L3721" s="1"/>
    </row>
    <row r="3722" spans="8:12" x14ac:dyDescent="0.25">
      <c r="H3722" s="4"/>
      <c r="I3722" s="1"/>
      <c r="K3722" s="1"/>
      <c r="L3722" s="1"/>
    </row>
    <row r="3723" spans="8:12" x14ac:dyDescent="0.25">
      <c r="H3723" s="4"/>
      <c r="I3723" s="1"/>
      <c r="K3723" s="1"/>
      <c r="L3723" s="1"/>
    </row>
    <row r="3724" spans="8:12" x14ac:dyDescent="0.25">
      <c r="H3724" s="4"/>
      <c r="I3724" s="1"/>
      <c r="K3724" s="1"/>
      <c r="L3724" s="1"/>
    </row>
    <row r="3725" spans="8:12" x14ac:dyDescent="0.25">
      <c r="H3725" s="4"/>
      <c r="I3725" s="1"/>
      <c r="K3725" s="1"/>
      <c r="L3725" s="1"/>
    </row>
    <row r="3726" spans="8:12" x14ac:dyDescent="0.25">
      <c r="H3726" s="4"/>
      <c r="I3726" s="1"/>
      <c r="K3726" s="1"/>
      <c r="L3726" s="1"/>
    </row>
    <row r="3727" spans="8:12" x14ac:dyDescent="0.25">
      <c r="H3727" s="4"/>
      <c r="I3727" s="1"/>
      <c r="K3727" s="1"/>
      <c r="L3727" s="1"/>
    </row>
    <row r="3728" spans="8:12" x14ac:dyDescent="0.25">
      <c r="H3728" s="4"/>
      <c r="I3728" s="1"/>
      <c r="K3728" s="1"/>
      <c r="L3728" s="1"/>
    </row>
    <row r="3729" spans="8:12" x14ac:dyDescent="0.25">
      <c r="H3729" s="4"/>
      <c r="I3729" s="1"/>
      <c r="K3729" s="1"/>
      <c r="L3729" s="1"/>
    </row>
    <row r="3730" spans="8:12" x14ac:dyDescent="0.25">
      <c r="H3730" s="4"/>
      <c r="I3730" s="1"/>
      <c r="K3730" s="1"/>
      <c r="L3730" s="1"/>
    </row>
    <row r="3731" spans="8:12" x14ac:dyDescent="0.25">
      <c r="H3731" s="4"/>
      <c r="I3731" s="1"/>
      <c r="K3731" s="1"/>
      <c r="L3731" s="1"/>
    </row>
    <row r="3732" spans="8:12" x14ac:dyDescent="0.25">
      <c r="H3732" s="4"/>
      <c r="I3732" s="1"/>
      <c r="K3732" s="1"/>
      <c r="L3732" s="1"/>
    </row>
    <row r="3733" spans="8:12" x14ac:dyDescent="0.25">
      <c r="H3733" s="4"/>
      <c r="I3733" s="1"/>
      <c r="K3733" s="1"/>
      <c r="L3733" s="1"/>
    </row>
    <row r="3734" spans="8:12" x14ac:dyDescent="0.25">
      <c r="H3734" s="4"/>
      <c r="I3734" s="1"/>
      <c r="K3734" s="1"/>
      <c r="L3734" s="1"/>
    </row>
    <row r="3735" spans="8:12" x14ac:dyDescent="0.25">
      <c r="H3735" s="4"/>
      <c r="I3735" s="1"/>
      <c r="K3735" s="1"/>
      <c r="L3735" s="1"/>
    </row>
    <row r="3736" spans="8:12" x14ac:dyDescent="0.25">
      <c r="H3736" s="4"/>
      <c r="I3736" s="1"/>
      <c r="K3736" s="1"/>
      <c r="L3736" s="1"/>
    </row>
    <row r="3737" spans="8:12" x14ac:dyDescent="0.25">
      <c r="H3737" s="4"/>
      <c r="I3737" s="1"/>
      <c r="K3737" s="1"/>
      <c r="L3737" s="1"/>
    </row>
    <row r="3738" spans="8:12" x14ac:dyDescent="0.25">
      <c r="H3738" s="4"/>
      <c r="I3738" s="1"/>
      <c r="K3738" s="1"/>
      <c r="L3738" s="1"/>
    </row>
    <row r="3739" spans="8:12" x14ac:dyDescent="0.25">
      <c r="H3739" s="4"/>
      <c r="I3739" s="1"/>
      <c r="K3739" s="1"/>
      <c r="L3739" s="1"/>
    </row>
    <row r="3740" spans="8:12" x14ac:dyDescent="0.25">
      <c r="H3740" s="4"/>
      <c r="I3740" s="1"/>
      <c r="K3740" s="1"/>
      <c r="L3740" s="1"/>
    </row>
    <row r="3741" spans="8:12" x14ac:dyDescent="0.25">
      <c r="H3741" s="4"/>
      <c r="I3741" s="1"/>
      <c r="K3741" s="1"/>
      <c r="L3741" s="1"/>
    </row>
    <row r="3742" spans="8:12" x14ac:dyDescent="0.25">
      <c r="H3742" s="4"/>
      <c r="I3742" s="1"/>
      <c r="K3742" s="1"/>
      <c r="L3742" s="1"/>
    </row>
    <row r="3743" spans="8:12" x14ac:dyDescent="0.25">
      <c r="H3743" s="4"/>
      <c r="I3743" s="1"/>
      <c r="K3743" s="1"/>
      <c r="L3743" s="1"/>
    </row>
    <row r="3744" spans="8:12" x14ac:dyDescent="0.25">
      <c r="H3744" s="4"/>
      <c r="I3744" s="1"/>
      <c r="K3744" s="1"/>
      <c r="L3744" s="1"/>
    </row>
    <row r="3745" spans="8:12" x14ac:dyDescent="0.25">
      <c r="H3745" s="4"/>
      <c r="I3745" s="1"/>
      <c r="K3745" s="1"/>
      <c r="L3745" s="1"/>
    </row>
    <row r="3746" spans="8:12" x14ac:dyDescent="0.25">
      <c r="H3746" s="4"/>
      <c r="I3746" s="1"/>
      <c r="K3746" s="1"/>
      <c r="L3746" s="1"/>
    </row>
    <row r="3747" spans="8:12" x14ac:dyDescent="0.25">
      <c r="H3747" s="4"/>
      <c r="I3747" s="1"/>
      <c r="K3747" s="1"/>
      <c r="L3747" s="1"/>
    </row>
    <row r="3748" spans="8:12" x14ac:dyDescent="0.25">
      <c r="H3748" s="4"/>
      <c r="I3748" s="1"/>
      <c r="K3748" s="1"/>
      <c r="L3748" s="1"/>
    </row>
    <row r="3749" spans="8:12" x14ac:dyDescent="0.25">
      <c r="H3749" s="4"/>
      <c r="I3749" s="1"/>
      <c r="K3749" s="1"/>
      <c r="L3749" s="1"/>
    </row>
    <row r="3750" spans="8:12" x14ac:dyDescent="0.25">
      <c r="H3750" s="4"/>
      <c r="I3750" s="1"/>
      <c r="K3750" s="1"/>
      <c r="L3750" s="1"/>
    </row>
    <row r="3751" spans="8:12" x14ac:dyDescent="0.25">
      <c r="H3751" s="4"/>
      <c r="I3751" s="1"/>
      <c r="K3751" s="1"/>
      <c r="L3751" s="1"/>
    </row>
    <row r="3752" spans="8:12" x14ac:dyDescent="0.25">
      <c r="H3752" s="4"/>
      <c r="I3752" s="1"/>
      <c r="K3752" s="1"/>
      <c r="L3752" s="1"/>
    </row>
    <row r="3753" spans="8:12" x14ac:dyDescent="0.25">
      <c r="H3753" s="4"/>
      <c r="I3753" s="1"/>
      <c r="K3753" s="1"/>
      <c r="L3753" s="1"/>
    </row>
    <row r="3754" spans="8:12" x14ac:dyDescent="0.25">
      <c r="H3754" s="4"/>
      <c r="I3754" s="1"/>
      <c r="K3754" s="1"/>
      <c r="L3754" s="1"/>
    </row>
    <row r="3755" spans="8:12" x14ac:dyDescent="0.25">
      <c r="H3755" s="4"/>
      <c r="I3755" s="1"/>
      <c r="K3755" s="1"/>
      <c r="L3755" s="1"/>
    </row>
    <row r="3756" spans="8:12" x14ac:dyDescent="0.25">
      <c r="H3756" s="4"/>
      <c r="I3756" s="1"/>
      <c r="K3756" s="1"/>
      <c r="L3756" s="1"/>
    </row>
    <row r="3757" spans="8:12" x14ac:dyDescent="0.25">
      <c r="H3757" s="4"/>
      <c r="I3757" s="1"/>
      <c r="K3757" s="1"/>
      <c r="L3757" s="1"/>
    </row>
    <row r="3758" spans="8:12" x14ac:dyDescent="0.25">
      <c r="H3758" s="4"/>
      <c r="I3758" s="1"/>
      <c r="K3758" s="1"/>
      <c r="L3758" s="1"/>
    </row>
    <row r="3759" spans="8:12" x14ac:dyDescent="0.25">
      <c r="H3759" s="4"/>
      <c r="I3759" s="1"/>
      <c r="K3759" s="1"/>
      <c r="L3759" s="1"/>
    </row>
    <row r="3760" spans="8:12" x14ac:dyDescent="0.25">
      <c r="H3760" s="4"/>
      <c r="I3760" s="1"/>
      <c r="K3760" s="1"/>
      <c r="L3760" s="1"/>
    </row>
    <row r="3761" spans="8:12" x14ac:dyDescent="0.25">
      <c r="H3761" s="4"/>
      <c r="I3761" s="1"/>
      <c r="K3761" s="1"/>
      <c r="L3761" s="1"/>
    </row>
    <row r="3762" spans="8:12" x14ac:dyDescent="0.25">
      <c r="H3762" s="4"/>
      <c r="I3762" s="1"/>
      <c r="K3762" s="1"/>
      <c r="L3762" s="1"/>
    </row>
    <row r="3763" spans="8:12" x14ac:dyDescent="0.25">
      <c r="H3763" s="4"/>
      <c r="I3763" s="1"/>
      <c r="K3763" s="1"/>
      <c r="L3763" s="1"/>
    </row>
    <row r="3764" spans="8:12" x14ac:dyDescent="0.25">
      <c r="H3764" s="4"/>
      <c r="I3764" s="1"/>
      <c r="K3764" s="1"/>
      <c r="L3764" s="1"/>
    </row>
    <row r="3765" spans="8:12" x14ac:dyDescent="0.25">
      <c r="H3765" s="4"/>
      <c r="I3765" s="1"/>
      <c r="K3765" s="1"/>
      <c r="L3765" s="1"/>
    </row>
    <row r="3766" spans="8:12" x14ac:dyDescent="0.25">
      <c r="H3766" s="4"/>
      <c r="I3766" s="1"/>
      <c r="K3766" s="1"/>
      <c r="L3766" s="1"/>
    </row>
    <row r="3767" spans="8:12" x14ac:dyDescent="0.25">
      <c r="H3767" s="4"/>
      <c r="I3767" s="1"/>
      <c r="K3767" s="1"/>
      <c r="L3767" s="1"/>
    </row>
    <row r="3768" spans="8:12" x14ac:dyDescent="0.25">
      <c r="H3768" s="4"/>
      <c r="I3768" s="1"/>
      <c r="K3768" s="1"/>
      <c r="L3768" s="1"/>
    </row>
    <row r="3769" spans="8:12" x14ac:dyDescent="0.25">
      <c r="H3769" s="4"/>
      <c r="I3769" s="1"/>
      <c r="K3769" s="1"/>
      <c r="L3769" s="1"/>
    </row>
    <row r="3770" spans="8:12" x14ac:dyDescent="0.25">
      <c r="H3770" s="4"/>
      <c r="I3770" s="1"/>
      <c r="K3770" s="1"/>
      <c r="L3770" s="1"/>
    </row>
    <row r="3771" spans="8:12" x14ac:dyDescent="0.25">
      <c r="H3771" s="4"/>
      <c r="I3771" s="1"/>
      <c r="K3771" s="1"/>
      <c r="L3771" s="1"/>
    </row>
    <row r="3772" spans="8:12" x14ac:dyDescent="0.25">
      <c r="H3772" s="4"/>
      <c r="I3772" s="1"/>
      <c r="K3772" s="1"/>
      <c r="L3772" s="1"/>
    </row>
    <row r="3773" spans="8:12" x14ac:dyDescent="0.25">
      <c r="H3773" s="4"/>
      <c r="I3773" s="1"/>
      <c r="K3773" s="1"/>
      <c r="L3773" s="1"/>
    </row>
    <row r="3774" spans="8:12" x14ac:dyDescent="0.25">
      <c r="H3774" s="4"/>
      <c r="I3774" s="1"/>
      <c r="K3774" s="1"/>
      <c r="L3774" s="1"/>
    </row>
    <row r="3775" spans="8:12" x14ac:dyDescent="0.25">
      <c r="H3775" s="4"/>
      <c r="I3775" s="1"/>
      <c r="K3775" s="1"/>
      <c r="L3775" s="1"/>
    </row>
    <row r="3776" spans="8:12" x14ac:dyDescent="0.25">
      <c r="H3776" s="4"/>
      <c r="I3776" s="1"/>
      <c r="K3776" s="1"/>
      <c r="L3776" s="1"/>
    </row>
    <row r="3777" spans="8:12" x14ac:dyDescent="0.25">
      <c r="H3777" s="4"/>
      <c r="I3777" s="1"/>
      <c r="K3777" s="1"/>
      <c r="L3777" s="1"/>
    </row>
    <row r="3778" spans="8:12" x14ac:dyDescent="0.25">
      <c r="H3778" s="4"/>
      <c r="I3778" s="1"/>
      <c r="K3778" s="1"/>
      <c r="L3778" s="1"/>
    </row>
    <row r="3779" spans="8:12" x14ac:dyDescent="0.25">
      <c r="H3779" s="4"/>
      <c r="I3779" s="1"/>
      <c r="K3779" s="1"/>
      <c r="L3779" s="1"/>
    </row>
    <row r="3780" spans="8:12" x14ac:dyDescent="0.25">
      <c r="H3780" s="4"/>
      <c r="I3780" s="1"/>
      <c r="K3780" s="1"/>
      <c r="L3780" s="1"/>
    </row>
    <row r="3781" spans="8:12" x14ac:dyDescent="0.25">
      <c r="H3781" s="4"/>
      <c r="I3781" s="1"/>
      <c r="K3781" s="1"/>
      <c r="L3781" s="1"/>
    </row>
    <row r="3782" spans="8:12" x14ac:dyDescent="0.25">
      <c r="H3782" s="4"/>
      <c r="I3782" s="1"/>
      <c r="K3782" s="1"/>
      <c r="L3782" s="1"/>
    </row>
    <row r="3783" spans="8:12" x14ac:dyDescent="0.25">
      <c r="H3783" s="4"/>
      <c r="I3783" s="1"/>
      <c r="K3783" s="1"/>
      <c r="L3783" s="1"/>
    </row>
    <row r="3784" spans="8:12" x14ac:dyDescent="0.25">
      <c r="H3784" s="4"/>
      <c r="I3784" s="1"/>
      <c r="K3784" s="1"/>
      <c r="L3784" s="1"/>
    </row>
    <row r="3785" spans="8:12" x14ac:dyDescent="0.25">
      <c r="H3785" s="4"/>
      <c r="I3785" s="1"/>
      <c r="K3785" s="1"/>
      <c r="L3785" s="1"/>
    </row>
    <row r="3786" spans="8:12" x14ac:dyDescent="0.25">
      <c r="H3786" s="4"/>
      <c r="I3786" s="1"/>
      <c r="K3786" s="1"/>
      <c r="L3786" s="1"/>
    </row>
    <row r="3787" spans="8:12" x14ac:dyDescent="0.25">
      <c r="H3787" s="4"/>
      <c r="I3787" s="1"/>
      <c r="K3787" s="1"/>
      <c r="L3787" s="1"/>
    </row>
    <row r="3788" spans="8:12" x14ac:dyDescent="0.25">
      <c r="H3788" s="4"/>
      <c r="I3788" s="1"/>
      <c r="K3788" s="1"/>
      <c r="L3788" s="1"/>
    </row>
    <row r="3789" spans="8:12" x14ac:dyDescent="0.25">
      <c r="H3789" s="4"/>
      <c r="I3789" s="1"/>
      <c r="K3789" s="1"/>
      <c r="L3789" s="1"/>
    </row>
    <row r="3790" spans="8:12" x14ac:dyDescent="0.25">
      <c r="H3790" s="4"/>
      <c r="I3790" s="1"/>
      <c r="K3790" s="1"/>
      <c r="L3790" s="1"/>
    </row>
    <row r="3791" spans="8:12" x14ac:dyDescent="0.25">
      <c r="H3791" s="4"/>
      <c r="I3791" s="1"/>
      <c r="K3791" s="1"/>
      <c r="L3791" s="1"/>
    </row>
    <row r="3792" spans="8:12" x14ac:dyDescent="0.25">
      <c r="H3792" s="4"/>
      <c r="I3792" s="1"/>
      <c r="K3792" s="1"/>
      <c r="L3792" s="1"/>
    </row>
    <row r="3793" spans="8:12" x14ac:dyDescent="0.25">
      <c r="H3793" s="4"/>
      <c r="I3793" s="1"/>
      <c r="K3793" s="1"/>
      <c r="L3793" s="1"/>
    </row>
    <row r="3794" spans="8:12" x14ac:dyDescent="0.25">
      <c r="H3794" s="4"/>
      <c r="I3794" s="1"/>
      <c r="K3794" s="1"/>
      <c r="L3794" s="1"/>
    </row>
    <row r="3795" spans="8:12" x14ac:dyDescent="0.25">
      <c r="H3795" s="4"/>
      <c r="I3795" s="1"/>
      <c r="K3795" s="1"/>
      <c r="L3795" s="1"/>
    </row>
    <row r="3796" spans="8:12" x14ac:dyDescent="0.25">
      <c r="H3796" s="4"/>
      <c r="I3796" s="1"/>
      <c r="K3796" s="1"/>
      <c r="L3796" s="1"/>
    </row>
    <row r="3797" spans="8:12" x14ac:dyDescent="0.25">
      <c r="H3797" s="4"/>
      <c r="I3797" s="1"/>
      <c r="K3797" s="1"/>
      <c r="L3797" s="1"/>
    </row>
    <row r="3798" spans="8:12" x14ac:dyDescent="0.25">
      <c r="H3798" s="4"/>
      <c r="I3798" s="1"/>
      <c r="K3798" s="1"/>
      <c r="L3798" s="1"/>
    </row>
    <row r="3799" spans="8:12" x14ac:dyDescent="0.25">
      <c r="H3799" s="4"/>
      <c r="I3799" s="1"/>
      <c r="K3799" s="1"/>
      <c r="L3799" s="1"/>
    </row>
    <row r="3800" spans="8:12" x14ac:dyDescent="0.25">
      <c r="H3800" s="4"/>
      <c r="I3800" s="1"/>
      <c r="K3800" s="1"/>
      <c r="L3800" s="1"/>
    </row>
    <row r="3801" spans="8:12" x14ac:dyDescent="0.25">
      <c r="H3801" s="4"/>
      <c r="I3801" s="1"/>
      <c r="K3801" s="1"/>
      <c r="L3801" s="1"/>
    </row>
    <row r="3802" spans="8:12" x14ac:dyDescent="0.25">
      <c r="H3802" s="4"/>
      <c r="I3802" s="1"/>
      <c r="K3802" s="1"/>
      <c r="L3802" s="1"/>
    </row>
    <row r="3803" spans="8:12" x14ac:dyDescent="0.25">
      <c r="H3803" s="4"/>
      <c r="I3803" s="1"/>
      <c r="K3803" s="1"/>
      <c r="L3803" s="1"/>
    </row>
    <row r="3804" spans="8:12" x14ac:dyDescent="0.25">
      <c r="H3804" s="4"/>
      <c r="I3804" s="1"/>
      <c r="K3804" s="1"/>
      <c r="L3804" s="1"/>
    </row>
    <row r="3805" spans="8:12" x14ac:dyDescent="0.25">
      <c r="H3805" s="4"/>
      <c r="I3805" s="1"/>
      <c r="K3805" s="1"/>
      <c r="L3805" s="1"/>
    </row>
    <row r="3806" spans="8:12" x14ac:dyDescent="0.25">
      <c r="H3806" s="4"/>
      <c r="I3806" s="1"/>
      <c r="K3806" s="1"/>
      <c r="L3806" s="1"/>
    </row>
    <row r="3807" spans="8:12" x14ac:dyDescent="0.25">
      <c r="H3807" s="4"/>
      <c r="I3807" s="1"/>
      <c r="K3807" s="1"/>
      <c r="L3807" s="1"/>
    </row>
    <row r="3808" spans="8:12" x14ac:dyDescent="0.25">
      <c r="H3808" s="4"/>
      <c r="I3808" s="1"/>
      <c r="K3808" s="1"/>
      <c r="L3808" s="1"/>
    </row>
    <row r="3809" spans="8:12" x14ac:dyDescent="0.25">
      <c r="H3809" s="4"/>
      <c r="I3809" s="1"/>
      <c r="K3809" s="1"/>
      <c r="L3809" s="1"/>
    </row>
    <row r="3810" spans="8:12" x14ac:dyDescent="0.25">
      <c r="H3810" s="4"/>
      <c r="I3810" s="1"/>
      <c r="K3810" s="1"/>
      <c r="L3810" s="1"/>
    </row>
    <row r="3811" spans="8:12" x14ac:dyDescent="0.25">
      <c r="H3811" s="4"/>
      <c r="I3811" s="1"/>
      <c r="K3811" s="1"/>
      <c r="L3811" s="1"/>
    </row>
    <row r="3812" spans="8:12" x14ac:dyDescent="0.25">
      <c r="H3812" s="4"/>
      <c r="I3812" s="1"/>
      <c r="K3812" s="1"/>
      <c r="L3812" s="1"/>
    </row>
    <row r="3813" spans="8:12" x14ac:dyDescent="0.25">
      <c r="H3813" s="4"/>
      <c r="I3813" s="1"/>
      <c r="K3813" s="1"/>
      <c r="L3813" s="1"/>
    </row>
    <row r="3814" spans="8:12" x14ac:dyDescent="0.25">
      <c r="H3814" s="4"/>
      <c r="I3814" s="1"/>
      <c r="K3814" s="1"/>
      <c r="L3814" s="1"/>
    </row>
    <row r="3815" spans="8:12" x14ac:dyDescent="0.25">
      <c r="H3815" s="4"/>
      <c r="I3815" s="1"/>
      <c r="K3815" s="1"/>
      <c r="L3815" s="1"/>
    </row>
    <row r="3816" spans="8:12" x14ac:dyDescent="0.25">
      <c r="H3816" s="4"/>
      <c r="I3816" s="1"/>
      <c r="K3816" s="1"/>
      <c r="L3816" s="1"/>
    </row>
    <row r="3817" spans="8:12" x14ac:dyDescent="0.25">
      <c r="H3817" s="4"/>
      <c r="I3817" s="1"/>
      <c r="K3817" s="1"/>
      <c r="L3817" s="1"/>
    </row>
    <row r="3818" spans="8:12" x14ac:dyDescent="0.25">
      <c r="H3818" s="4"/>
      <c r="I3818" s="1"/>
      <c r="K3818" s="1"/>
      <c r="L3818" s="1"/>
    </row>
    <row r="3819" spans="8:12" x14ac:dyDescent="0.25">
      <c r="H3819" s="4"/>
      <c r="I3819" s="1"/>
      <c r="K3819" s="1"/>
      <c r="L3819" s="1"/>
    </row>
    <row r="3820" spans="8:12" x14ac:dyDescent="0.25">
      <c r="H3820" s="4"/>
      <c r="I3820" s="1"/>
      <c r="K3820" s="1"/>
      <c r="L3820" s="1"/>
    </row>
    <row r="3821" spans="8:12" x14ac:dyDescent="0.25">
      <c r="H3821" s="4"/>
      <c r="I3821" s="1"/>
      <c r="K3821" s="1"/>
      <c r="L3821" s="1"/>
    </row>
    <row r="3822" spans="8:12" x14ac:dyDescent="0.25">
      <c r="H3822" s="4"/>
      <c r="I3822" s="1"/>
      <c r="K3822" s="1"/>
      <c r="L3822" s="1"/>
    </row>
    <row r="3823" spans="8:12" x14ac:dyDescent="0.25">
      <c r="H3823" s="4"/>
      <c r="I3823" s="1"/>
      <c r="K3823" s="1"/>
      <c r="L3823" s="1"/>
    </row>
    <row r="3824" spans="8:12" x14ac:dyDescent="0.25">
      <c r="H3824" s="4"/>
      <c r="I3824" s="1"/>
      <c r="K3824" s="1"/>
      <c r="L3824" s="1"/>
    </row>
    <row r="3825" spans="8:12" x14ac:dyDescent="0.25">
      <c r="H3825" s="4"/>
      <c r="I3825" s="1"/>
      <c r="K3825" s="1"/>
      <c r="L3825" s="1"/>
    </row>
    <row r="3826" spans="8:12" x14ac:dyDescent="0.25">
      <c r="H3826" s="4"/>
      <c r="I3826" s="1"/>
      <c r="K3826" s="1"/>
      <c r="L3826" s="1"/>
    </row>
    <row r="3827" spans="8:12" x14ac:dyDescent="0.25">
      <c r="H3827" s="4"/>
      <c r="I3827" s="1"/>
      <c r="K3827" s="1"/>
      <c r="L3827" s="1"/>
    </row>
    <row r="3828" spans="8:12" x14ac:dyDescent="0.25">
      <c r="H3828" s="4"/>
      <c r="I3828" s="1"/>
      <c r="K3828" s="1"/>
      <c r="L3828" s="1"/>
    </row>
    <row r="3829" spans="8:12" x14ac:dyDescent="0.25">
      <c r="H3829" s="4"/>
      <c r="I3829" s="1"/>
      <c r="K3829" s="1"/>
      <c r="L3829" s="1"/>
    </row>
    <row r="3830" spans="8:12" x14ac:dyDescent="0.25">
      <c r="H3830" s="4"/>
      <c r="I3830" s="1"/>
      <c r="K3830" s="1"/>
      <c r="L3830" s="1"/>
    </row>
    <row r="3831" spans="8:12" x14ac:dyDescent="0.25">
      <c r="H3831" s="4"/>
      <c r="I3831" s="1"/>
      <c r="K3831" s="1"/>
      <c r="L3831" s="1"/>
    </row>
    <row r="3832" spans="8:12" x14ac:dyDescent="0.25">
      <c r="H3832" s="4"/>
      <c r="I3832" s="1"/>
      <c r="K3832" s="1"/>
      <c r="L3832" s="1"/>
    </row>
    <row r="3833" spans="8:12" x14ac:dyDescent="0.25">
      <c r="H3833" s="4"/>
      <c r="I3833" s="1"/>
      <c r="K3833" s="1"/>
      <c r="L3833" s="1"/>
    </row>
    <row r="3834" spans="8:12" x14ac:dyDescent="0.25">
      <c r="H3834" s="4"/>
      <c r="I3834" s="1"/>
      <c r="K3834" s="1"/>
      <c r="L3834" s="1"/>
    </row>
    <row r="3835" spans="8:12" x14ac:dyDescent="0.25">
      <c r="H3835" s="4"/>
      <c r="I3835" s="1"/>
      <c r="K3835" s="1"/>
      <c r="L3835" s="1"/>
    </row>
    <row r="3836" spans="8:12" x14ac:dyDescent="0.25">
      <c r="H3836" s="4"/>
      <c r="I3836" s="1"/>
      <c r="K3836" s="1"/>
      <c r="L3836" s="1"/>
    </row>
    <row r="3837" spans="8:12" x14ac:dyDescent="0.25">
      <c r="H3837" s="4"/>
      <c r="I3837" s="1"/>
      <c r="K3837" s="1"/>
      <c r="L3837" s="1"/>
    </row>
    <row r="3838" spans="8:12" x14ac:dyDescent="0.25">
      <c r="H3838" s="4"/>
      <c r="I3838" s="1"/>
      <c r="K3838" s="1"/>
      <c r="L3838" s="1"/>
    </row>
    <row r="3839" spans="8:12" x14ac:dyDescent="0.25">
      <c r="H3839" s="4"/>
      <c r="I3839" s="1"/>
      <c r="K3839" s="1"/>
      <c r="L3839" s="1"/>
    </row>
    <row r="3840" spans="8:12" x14ac:dyDescent="0.25">
      <c r="H3840" s="4"/>
      <c r="I3840" s="1"/>
      <c r="K3840" s="1"/>
      <c r="L3840" s="1"/>
    </row>
    <row r="3841" spans="8:12" x14ac:dyDescent="0.25">
      <c r="H3841" s="4"/>
      <c r="I3841" s="1"/>
      <c r="K3841" s="1"/>
      <c r="L3841" s="1"/>
    </row>
    <row r="3842" spans="8:12" x14ac:dyDescent="0.25">
      <c r="H3842" s="4"/>
      <c r="I3842" s="1"/>
      <c r="K3842" s="1"/>
      <c r="L3842" s="1"/>
    </row>
    <row r="3843" spans="8:12" x14ac:dyDescent="0.25">
      <c r="H3843" s="4"/>
      <c r="I3843" s="1"/>
      <c r="K3843" s="1"/>
      <c r="L3843" s="1"/>
    </row>
    <row r="3844" spans="8:12" x14ac:dyDescent="0.25">
      <c r="H3844" s="4"/>
      <c r="I3844" s="1"/>
      <c r="K3844" s="1"/>
      <c r="L3844" s="1"/>
    </row>
    <row r="3845" spans="8:12" x14ac:dyDescent="0.25">
      <c r="H3845" s="4"/>
      <c r="I3845" s="1"/>
      <c r="K3845" s="1"/>
      <c r="L3845" s="1"/>
    </row>
    <row r="3846" spans="8:12" x14ac:dyDescent="0.25">
      <c r="H3846" s="4"/>
      <c r="I3846" s="1"/>
      <c r="K3846" s="1"/>
      <c r="L3846" s="1"/>
    </row>
    <row r="3847" spans="8:12" x14ac:dyDescent="0.25">
      <c r="H3847" s="4"/>
      <c r="I3847" s="1"/>
      <c r="K3847" s="1"/>
      <c r="L3847" s="1"/>
    </row>
    <row r="3848" spans="8:12" x14ac:dyDescent="0.25">
      <c r="H3848" s="4"/>
      <c r="I3848" s="1"/>
      <c r="K3848" s="1"/>
      <c r="L3848" s="1"/>
    </row>
    <row r="3849" spans="8:12" x14ac:dyDescent="0.25">
      <c r="H3849" s="4"/>
      <c r="I3849" s="1"/>
      <c r="K3849" s="1"/>
      <c r="L3849" s="1"/>
    </row>
    <row r="3850" spans="8:12" x14ac:dyDescent="0.25">
      <c r="H3850" s="4"/>
      <c r="I3850" s="1"/>
      <c r="K3850" s="1"/>
      <c r="L3850" s="1"/>
    </row>
    <row r="3851" spans="8:12" x14ac:dyDescent="0.25">
      <c r="H3851" s="4"/>
      <c r="I3851" s="1"/>
      <c r="K3851" s="1"/>
      <c r="L3851" s="1"/>
    </row>
    <row r="3852" spans="8:12" x14ac:dyDescent="0.25">
      <c r="H3852" s="4"/>
      <c r="I3852" s="1"/>
      <c r="K3852" s="1"/>
      <c r="L3852" s="1"/>
    </row>
    <row r="3853" spans="8:12" x14ac:dyDescent="0.25">
      <c r="H3853" s="4"/>
      <c r="I3853" s="1"/>
      <c r="K3853" s="1"/>
      <c r="L3853" s="1"/>
    </row>
    <row r="3854" spans="8:12" x14ac:dyDescent="0.25">
      <c r="H3854" s="4"/>
      <c r="I3854" s="1"/>
      <c r="K3854" s="1"/>
      <c r="L3854" s="1"/>
    </row>
    <row r="3855" spans="8:12" x14ac:dyDescent="0.25">
      <c r="H3855" s="4"/>
      <c r="I3855" s="1"/>
      <c r="K3855" s="1"/>
      <c r="L3855" s="1"/>
    </row>
    <row r="3856" spans="8:12" x14ac:dyDescent="0.25">
      <c r="H3856" s="4"/>
      <c r="I3856" s="1"/>
      <c r="K3856" s="1"/>
      <c r="L3856" s="1"/>
    </row>
    <row r="3857" spans="8:12" x14ac:dyDescent="0.25">
      <c r="H3857" s="4"/>
      <c r="I3857" s="1"/>
      <c r="K3857" s="1"/>
      <c r="L3857" s="1"/>
    </row>
    <row r="3858" spans="8:12" x14ac:dyDescent="0.25">
      <c r="H3858" s="4"/>
      <c r="I3858" s="1"/>
      <c r="K3858" s="1"/>
      <c r="L3858" s="1"/>
    </row>
    <row r="3859" spans="8:12" x14ac:dyDescent="0.25">
      <c r="H3859" s="4"/>
      <c r="I3859" s="1"/>
      <c r="K3859" s="1"/>
      <c r="L3859" s="1"/>
    </row>
    <row r="3860" spans="8:12" x14ac:dyDescent="0.25">
      <c r="H3860" s="4"/>
      <c r="I3860" s="1"/>
      <c r="K3860" s="1"/>
      <c r="L3860" s="1"/>
    </row>
    <row r="3861" spans="8:12" x14ac:dyDescent="0.25">
      <c r="H3861" s="4"/>
      <c r="I3861" s="1"/>
      <c r="K3861" s="1"/>
      <c r="L3861" s="1"/>
    </row>
    <row r="3862" spans="8:12" x14ac:dyDescent="0.25">
      <c r="H3862" s="4"/>
      <c r="I3862" s="1"/>
      <c r="K3862" s="1"/>
      <c r="L3862" s="1"/>
    </row>
    <row r="3863" spans="8:12" x14ac:dyDescent="0.25">
      <c r="H3863" s="4"/>
      <c r="I3863" s="1"/>
      <c r="K3863" s="1"/>
      <c r="L3863" s="1"/>
    </row>
    <row r="3864" spans="8:12" x14ac:dyDescent="0.25">
      <c r="H3864" s="4"/>
      <c r="I3864" s="1"/>
      <c r="K3864" s="1"/>
      <c r="L3864" s="1"/>
    </row>
    <row r="3865" spans="8:12" x14ac:dyDescent="0.25">
      <c r="H3865" s="4"/>
      <c r="I3865" s="1"/>
      <c r="K3865" s="1"/>
      <c r="L3865" s="1"/>
    </row>
    <row r="3866" spans="8:12" x14ac:dyDescent="0.25">
      <c r="H3866" s="4"/>
      <c r="I3866" s="1"/>
      <c r="K3866" s="1"/>
      <c r="L3866" s="1"/>
    </row>
    <row r="3867" spans="8:12" x14ac:dyDescent="0.25">
      <c r="H3867" s="4"/>
      <c r="I3867" s="1"/>
      <c r="K3867" s="1"/>
      <c r="L3867" s="1"/>
    </row>
    <row r="3868" spans="8:12" x14ac:dyDescent="0.25">
      <c r="H3868" s="4"/>
      <c r="I3868" s="1"/>
      <c r="K3868" s="1"/>
      <c r="L3868" s="1"/>
    </row>
    <row r="3869" spans="8:12" x14ac:dyDescent="0.25">
      <c r="H3869" s="4"/>
      <c r="I3869" s="1"/>
      <c r="K3869" s="1"/>
      <c r="L3869" s="1"/>
    </row>
    <row r="3870" spans="8:12" x14ac:dyDescent="0.25">
      <c r="H3870" s="4"/>
      <c r="I3870" s="1"/>
      <c r="K3870" s="1"/>
      <c r="L3870" s="1"/>
    </row>
    <row r="3871" spans="8:12" x14ac:dyDescent="0.25">
      <c r="H3871" s="4"/>
      <c r="I3871" s="1"/>
      <c r="K3871" s="1"/>
      <c r="L3871" s="1"/>
    </row>
    <row r="3872" spans="8:12" x14ac:dyDescent="0.25">
      <c r="H3872" s="4"/>
      <c r="I3872" s="1"/>
      <c r="K3872" s="1"/>
      <c r="L3872" s="1"/>
    </row>
    <row r="3873" spans="8:12" x14ac:dyDescent="0.25">
      <c r="H3873" s="4"/>
      <c r="I3873" s="1"/>
      <c r="K3873" s="1"/>
      <c r="L3873" s="1"/>
    </row>
    <row r="3874" spans="8:12" x14ac:dyDescent="0.25">
      <c r="H3874" s="4"/>
      <c r="I3874" s="1"/>
      <c r="K3874" s="1"/>
      <c r="L3874" s="1"/>
    </row>
    <row r="3875" spans="8:12" x14ac:dyDescent="0.25">
      <c r="H3875" s="4"/>
      <c r="I3875" s="1"/>
      <c r="K3875" s="1"/>
      <c r="L3875" s="1"/>
    </row>
    <row r="3876" spans="8:12" x14ac:dyDescent="0.25">
      <c r="H3876" s="4"/>
      <c r="I3876" s="1"/>
      <c r="K3876" s="1"/>
      <c r="L3876" s="1"/>
    </row>
    <row r="3877" spans="8:12" x14ac:dyDescent="0.25">
      <c r="H3877" s="4"/>
      <c r="I3877" s="1"/>
      <c r="K3877" s="1"/>
      <c r="L3877" s="1"/>
    </row>
    <row r="3878" spans="8:12" x14ac:dyDescent="0.25">
      <c r="H3878" s="4"/>
      <c r="I3878" s="1"/>
      <c r="K3878" s="1"/>
      <c r="L3878" s="1"/>
    </row>
    <row r="3879" spans="8:12" x14ac:dyDescent="0.25">
      <c r="H3879" s="4"/>
      <c r="I3879" s="1"/>
      <c r="K3879" s="1"/>
      <c r="L3879" s="1"/>
    </row>
    <row r="3880" spans="8:12" x14ac:dyDescent="0.25">
      <c r="H3880" s="4"/>
      <c r="I3880" s="1"/>
      <c r="K3880" s="1"/>
      <c r="L3880" s="1"/>
    </row>
    <row r="3881" spans="8:12" x14ac:dyDescent="0.25">
      <c r="H3881" s="4"/>
      <c r="I3881" s="1"/>
      <c r="K3881" s="1"/>
      <c r="L3881" s="1"/>
    </row>
    <row r="3882" spans="8:12" x14ac:dyDescent="0.25">
      <c r="H3882" s="4"/>
      <c r="I3882" s="1"/>
      <c r="K3882" s="1"/>
      <c r="L3882" s="1"/>
    </row>
    <row r="3883" spans="8:12" x14ac:dyDescent="0.25">
      <c r="H3883" s="4"/>
      <c r="I3883" s="1"/>
      <c r="K3883" s="1"/>
      <c r="L3883" s="1"/>
    </row>
    <row r="3884" spans="8:12" x14ac:dyDescent="0.25">
      <c r="H3884" s="4"/>
      <c r="I3884" s="1"/>
      <c r="K3884" s="1"/>
      <c r="L3884" s="1"/>
    </row>
    <row r="3885" spans="8:12" x14ac:dyDescent="0.25">
      <c r="H3885" s="4"/>
      <c r="I3885" s="1"/>
      <c r="K3885" s="1"/>
      <c r="L3885" s="1"/>
    </row>
    <row r="3886" spans="8:12" x14ac:dyDescent="0.25">
      <c r="H3886" s="4"/>
      <c r="I3886" s="1"/>
      <c r="K3886" s="1"/>
      <c r="L3886" s="1"/>
    </row>
    <row r="3887" spans="8:12" x14ac:dyDescent="0.25">
      <c r="H3887" s="4"/>
      <c r="I3887" s="1"/>
      <c r="K3887" s="1"/>
      <c r="L3887" s="1"/>
    </row>
    <row r="3888" spans="8:12" x14ac:dyDescent="0.25">
      <c r="H3888" s="4"/>
      <c r="I3888" s="1"/>
      <c r="K3888" s="1"/>
      <c r="L3888" s="1"/>
    </row>
    <row r="3889" spans="8:12" x14ac:dyDescent="0.25">
      <c r="H3889" s="4"/>
      <c r="I3889" s="1"/>
      <c r="K3889" s="1"/>
      <c r="L3889" s="1"/>
    </row>
    <row r="3890" spans="8:12" x14ac:dyDescent="0.25">
      <c r="H3890" s="4"/>
      <c r="I3890" s="1"/>
      <c r="K3890" s="1"/>
      <c r="L3890" s="1"/>
    </row>
    <row r="3891" spans="8:12" x14ac:dyDescent="0.25">
      <c r="H3891" s="4"/>
      <c r="I3891" s="1"/>
      <c r="K3891" s="1"/>
      <c r="L3891" s="1"/>
    </row>
    <row r="3892" spans="8:12" x14ac:dyDescent="0.25">
      <c r="H3892" s="4"/>
      <c r="I3892" s="1"/>
      <c r="K3892" s="1"/>
      <c r="L3892" s="1"/>
    </row>
    <row r="3893" spans="8:12" x14ac:dyDescent="0.25">
      <c r="H3893" s="4"/>
      <c r="I3893" s="1"/>
      <c r="K3893" s="1"/>
      <c r="L3893" s="1"/>
    </row>
    <row r="3894" spans="8:12" x14ac:dyDescent="0.25">
      <c r="H3894" s="4"/>
      <c r="I3894" s="1"/>
      <c r="K3894" s="1"/>
      <c r="L3894" s="1"/>
    </row>
    <row r="3895" spans="8:12" x14ac:dyDescent="0.25">
      <c r="H3895" s="4"/>
      <c r="I3895" s="1"/>
      <c r="K3895" s="1"/>
      <c r="L3895" s="1"/>
    </row>
    <row r="3896" spans="8:12" x14ac:dyDescent="0.25">
      <c r="H3896" s="4"/>
      <c r="I3896" s="1"/>
      <c r="K3896" s="1"/>
      <c r="L3896" s="1"/>
    </row>
    <row r="3897" spans="8:12" x14ac:dyDescent="0.25">
      <c r="H3897" s="4"/>
      <c r="I3897" s="1"/>
      <c r="K3897" s="1"/>
      <c r="L3897" s="1"/>
    </row>
    <row r="3898" spans="8:12" x14ac:dyDescent="0.25">
      <c r="H3898" s="4"/>
      <c r="I3898" s="1"/>
      <c r="K3898" s="1"/>
      <c r="L3898" s="1"/>
    </row>
    <row r="3899" spans="8:12" x14ac:dyDescent="0.25">
      <c r="H3899" s="4"/>
      <c r="I3899" s="1"/>
      <c r="K3899" s="1"/>
      <c r="L3899" s="1"/>
    </row>
    <row r="3900" spans="8:12" x14ac:dyDescent="0.25">
      <c r="H3900" s="4"/>
      <c r="I3900" s="1"/>
      <c r="K3900" s="1"/>
      <c r="L3900" s="1"/>
    </row>
    <row r="3901" spans="8:12" x14ac:dyDescent="0.25">
      <c r="H3901" s="4"/>
      <c r="I3901" s="1"/>
      <c r="K3901" s="1"/>
      <c r="L3901" s="1"/>
    </row>
    <row r="3902" spans="8:12" x14ac:dyDescent="0.25">
      <c r="H3902" s="4"/>
      <c r="I3902" s="1"/>
      <c r="K3902" s="1"/>
      <c r="L3902" s="1"/>
    </row>
    <row r="3903" spans="8:12" x14ac:dyDescent="0.25">
      <c r="H3903" s="4"/>
      <c r="I3903" s="1"/>
      <c r="K3903" s="1"/>
      <c r="L3903" s="1"/>
    </row>
    <row r="3904" spans="8:12" x14ac:dyDescent="0.25">
      <c r="H3904" s="4"/>
      <c r="I3904" s="1"/>
      <c r="K3904" s="1"/>
      <c r="L3904" s="1"/>
    </row>
    <row r="3905" spans="8:12" x14ac:dyDescent="0.25">
      <c r="H3905" s="4"/>
      <c r="I3905" s="1"/>
      <c r="K3905" s="1"/>
      <c r="L3905" s="1"/>
    </row>
    <row r="3906" spans="8:12" x14ac:dyDescent="0.25">
      <c r="H3906" s="4"/>
      <c r="I3906" s="1"/>
      <c r="K3906" s="1"/>
      <c r="L3906" s="1"/>
    </row>
    <row r="3907" spans="8:12" x14ac:dyDescent="0.25">
      <c r="H3907" s="4"/>
      <c r="I3907" s="1"/>
      <c r="K3907" s="1"/>
      <c r="L3907" s="1"/>
    </row>
    <row r="3908" spans="8:12" x14ac:dyDescent="0.25">
      <c r="H3908" s="4"/>
      <c r="I3908" s="1"/>
      <c r="K3908" s="1"/>
      <c r="L3908" s="1"/>
    </row>
    <row r="3909" spans="8:12" x14ac:dyDescent="0.25">
      <c r="H3909" s="4"/>
      <c r="I3909" s="1"/>
      <c r="K3909" s="1"/>
      <c r="L3909" s="1"/>
    </row>
    <row r="3910" spans="8:12" x14ac:dyDescent="0.25">
      <c r="H3910" s="4"/>
      <c r="I3910" s="1"/>
      <c r="K3910" s="1"/>
      <c r="L3910" s="1"/>
    </row>
    <row r="3911" spans="8:12" x14ac:dyDescent="0.25">
      <c r="H3911" s="4"/>
      <c r="I3911" s="1"/>
      <c r="K3911" s="1"/>
      <c r="L3911" s="1"/>
    </row>
    <row r="3912" spans="8:12" x14ac:dyDescent="0.25">
      <c r="H3912" s="4"/>
      <c r="I3912" s="1"/>
      <c r="K3912" s="1"/>
      <c r="L3912" s="1"/>
    </row>
    <row r="3913" spans="8:12" x14ac:dyDescent="0.25">
      <c r="H3913" s="4"/>
      <c r="I3913" s="1"/>
      <c r="K3913" s="1"/>
      <c r="L3913" s="1"/>
    </row>
    <row r="3914" spans="8:12" x14ac:dyDescent="0.25">
      <c r="H3914" s="4"/>
      <c r="I3914" s="1"/>
      <c r="K3914" s="1"/>
      <c r="L3914" s="1"/>
    </row>
    <row r="3915" spans="8:12" x14ac:dyDescent="0.25">
      <c r="H3915" s="4"/>
      <c r="I3915" s="1"/>
      <c r="K3915" s="1"/>
      <c r="L3915" s="1"/>
    </row>
    <row r="3916" spans="8:12" x14ac:dyDescent="0.25">
      <c r="H3916" s="4"/>
      <c r="I3916" s="1"/>
      <c r="K3916" s="1"/>
      <c r="L3916" s="1"/>
    </row>
    <row r="3917" spans="8:12" x14ac:dyDescent="0.25">
      <c r="H3917" s="4"/>
      <c r="I3917" s="1"/>
      <c r="K3917" s="1"/>
      <c r="L3917" s="1"/>
    </row>
    <row r="3918" spans="8:12" x14ac:dyDescent="0.25">
      <c r="H3918" s="4"/>
      <c r="I3918" s="1"/>
      <c r="K3918" s="1"/>
      <c r="L3918" s="1"/>
    </row>
    <row r="3919" spans="8:12" x14ac:dyDescent="0.25">
      <c r="H3919" s="4"/>
      <c r="I3919" s="1"/>
      <c r="K3919" s="1"/>
      <c r="L3919" s="1"/>
    </row>
    <row r="3920" spans="8:12" x14ac:dyDescent="0.25">
      <c r="H3920" s="4"/>
      <c r="I3920" s="1"/>
      <c r="K3920" s="1"/>
      <c r="L3920" s="1"/>
    </row>
    <row r="3921" spans="8:12" x14ac:dyDescent="0.25">
      <c r="H3921" s="4"/>
      <c r="I3921" s="1"/>
      <c r="K3921" s="1"/>
      <c r="L3921" s="1"/>
    </row>
    <row r="3922" spans="8:12" x14ac:dyDescent="0.25">
      <c r="H3922" s="4"/>
      <c r="I3922" s="1"/>
      <c r="K3922" s="1"/>
      <c r="L3922" s="1"/>
    </row>
    <row r="3923" spans="8:12" x14ac:dyDescent="0.25">
      <c r="H3923" s="4"/>
      <c r="I3923" s="1"/>
      <c r="K3923" s="1"/>
      <c r="L3923" s="1"/>
    </row>
    <row r="3924" spans="8:12" x14ac:dyDescent="0.25">
      <c r="H3924" s="4"/>
      <c r="I3924" s="1"/>
      <c r="K3924" s="1"/>
      <c r="L3924" s="1"/>
    </row>
    <row r="3925" spans="8:12" x14ac:dyDescent="0.25">
      <c r="H3925" s="4"/>
      <c r="I3925" s="1"/>
      <c r="K3925" s="1"/>
      <c r="L3925" s="1"/>
    </row>
    <row r="3926" spans="8:12" x14ac:dyDescent="0.25">
      <c r="H3926" s="4"/>
      <c r="I3926" s="1"/>
      <c r="K3926" s="1"/>
      <c r="L3926" s="1"/>
    </row>
    <row r="3927" spans="8:12" x14ac:dyDescent="0.25">
      <c r="H3927" s="4"/>
      <c r="I3927" s="1"/>
      <c r="K3927" s="1"/>
      <c r="L3927" s="1"/>
    </row>
    <row r="3928" spans="8:12" x14ac:dyDescent="0.25">
      <c r="H3928" s="4"/>
      <c r="I3928" s="1"/>
      <c r="K3928" s="1"/>
      <c r="L3928" s="1"/>
    </row>
    <row r="3929" spans="8:12" x14ac:dyDescent="0.25">
      <c r="H3929" s="4"/>
      <c r="I3929" s="1"/>
      <c r="K3929" s="1"/>
      <c r="L3929" s="1"/>
    </row>
    <row r="3930" spans="8:12" x14ac:dyDescent="0.25">
      <c r="H3930" s="4"/>
      <c r="I3930" s="1"/>
      <c r="K3930" s="1"/>
      <c r="L3930" s="1"/>
    </row>
    <row r="3931" spans="8:12" x14ac:dyDescent="0.25">
      <c r="H3931" s="4"/>
      <c r="I3931" s="1"/>
      <c r="K3931" s="1"/>
      <c r="L3931" s="1"/>
    </row>
    <row r="3932" spans="8:12" x14ac:dyDescent="0.25">
      <c r="H3932" s="4"/>
      <c r="I3932" s="1"/>
      <c r="K3932" s="1"/>
      <c r="L3932" s="1"/>
    </row>
    <row r="3933" spans="8:12" x14ac:dyDescent="0.25">
      <c r="H3933" s="4"/>
      <c r="I3933" s="1"/>
      <c r="K3933" s="1"/>
      <c r="L3933" s="1"/>
    </row>
    <row r="3934" spans="8:12" x14ac:dyDescent="0.25">
      <c r="H3934" s="4"/>
      <c r="I3934" s="1"/>
      <c r="K3934" s="1"/>
      <c r="L3934" s="1"/>
    </row>
    <row r="3935" spans="8:12" x14ac:dyDescent="0.25">
      <c r="H3935" s="4"/>
      <c r="I3935" s="1"/>
      <c r="K3935" s="1"/>
      <c r="L3935" s="1"/>
    </row>
    <row r="3936" spans="8:12" x14ac:dyDescent="0.25">
      <c r="H3936" s="4"/>
      <c r="I3936" s="1"/>
      <c r="K3936" s="1"/>
      <c r="L393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 solution </vt:lpstr>
    </vt:vector>
  </TitlesOfParts>
  <Company>REF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Voussoughi, Kasra (RX)</dc:creator>
  <cp:lastModifiedBy>Voussoughi, Kasra (RX)</cp:lastModifiedBy>
  <dcterms:created xsi:type="dcterms:W3CDTF">2016-08-09T11:40:52Z</dcterms:created>
  <dcterms:modified xsi:type="dcterms:W3CDTF">2016-08-09T11:55:09Z</dcterms:modified>
</cp:coreProperties>
</file>