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gascogne-my.sharepoint.com/personal/arogerreulet_groupe-gascogne_com/Documents/Documents/Anne_miscelleanous/"/>
    </mc:Choice>
  </mc:AlternateContent>
  <bookViews>
    <workbookView xWindow="0" yWindow="0" windowWidth="28800" windowHeight="1218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O2" i="1"/>
</calcChain>
</file>

<file path=xl/sharedStrings.xml><?xml version="1.0" encoding="utf-8"?>
<sst xmlns="http://schemas.openxmlformats.org/spreadsheetml/2006/main" count="27" uniqueCount="26">
  <si>
    <t>Nb</t>
  </si>
  <si>
    <t xml:space="preserve">Type </t>
  </si>
  <si>
    <t>Demandeur</t>
  </si>
  <si>
    <t xml:space="preserve">Société </t>
  </si>
  <si>
    <t>Client</t>
  </si>
  <si>
    <t>Code</t>
  </si>
  <si>
    <t>Date de demande</t>
  </si>
  <si>
    <t>Statut</t>
  </si>
  <si>
    <t>Traitement MDM</t>
  </si>
  <si>
    <t>Traitement Finance</t>
  </si>
  <si>
    <t>Cloture</t>
  </si>
  <si>
    <t>Infos complémentaire</t>
  </si>
  <si>
    <t>Date de cloture pour stat</t>
  </si>
  <si>
    <t>Clt en Cloture</t>
  </si>
  <si>
    <t>Clt en Traitement finance</t>
  </si>
  <si>
    <t>Clt en Attente Info demandeur</t>
  </si>
  <si>
    <t>CREATION</t>
  </si>
  <si>
    <t>GP</t>
  </si>
  <si>
    <t>CLOTURE</t>
  </si>
  <si>
    <t>XXX</t>
  </si>
  <si>
    <t>Dans M2, je voudrais écrire une formule qui indique :</t>
  </si>
  <si>
    <t>SI H2 = EN ATTENTE INFO DEMANDEUR alors M2 = I2</t>
  </si>
  <si>
    <t>SI H2 = TRAITEMENT FINANCE alors M2 = J2</t>
  </si>
  <si>
    <t>SI H2=NOUVELLE DEMANDE alors M2=G2</t>
  </si>
  <si>
    <t>La cellule H2 = liste validations de données</t>
  </si>
  <si>
    <t>SI H2 = CLOTURE alors J2 = 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</si>
</sst>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8"/>
      </patternFill>
    </fill>
  </fills>
  <borders count="7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theme="1"/>
      </bottom>
      <diagonal/>
    </border>
    <border>
      <left style="thin">
        <color auto="1"/>
      </left>
      <right/>
      <top style="medium">
        <color theme="1"/>
      </top>
      <bottom style="medium">
        <color theme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NumberFormat="1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2" fillId="0" borderId="0" xfId="0" applyFont="1"/>
    <xf numFmtId="1" fontId="2" fillId="3" borderId="0" xfId="0" applyNumberFormat="1" applyFont="1" applyFill="1"/>
    <xf numFmtId="0" fontId="2" fillId="3" borderId="6" xfId="0" applyFont="1" applyFill="1" applyBorder="1"/>
    <xf numFmtId="0" fontId="2" fillId="3" borderId="0" xfId="0" applyFont="1" applyFill="1" applyBorder="1"/>
    <xf numFmtId="14" fontId="2" fillId="3" borderId="0" xfId="0" applyNumberFormat="1" applyFont="1" applyFill="1" applyBorder="1"/>
    <xf numFmtId="164" fontId="2" fillId="3" borderId="0" xfId="0" applyNumberFormat="1" applyFont="1" applyFill="1" applyBorder="1"/>
    <xf numFmtId="164" fontId="3" fillId="4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7"/>
        </patternFill>
      </fill>
    </dxf>
    <dxf>
      <fill>
        <patternFill>
          <bgColor theme="4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oupe.priv\Groupe\MDM%20-%20Gestion%20des%20donn&#233;es%20de%20r&#233;f&#233;rence%20M3\Exploitation%20MDM\Suivi%20Client%20-%20Fournisseur\Suivi%20Demande%20MDM%20CLI%20&amp;%20FRS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"/>
      <sheetName val="CLIENT"/>
      <sheetName val="Stat_NbFrs"/>
      <sheetName val="Stat_NbClt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L2" sqref="L2"/>
    </sheetView>
  </sheetViews>
  <sheetFormatPr baseColWidth="10" defaultRowHeight="12.75" x14ac:dyDescent="0.2"/>
  <cols>
    <col min="1" max="1" width="3.28515625" style="6" bestFit="1" customWidth="1"/>
    <col min="2" max="2" width="8.7109375" style="6" bestFit="1" customWidth="1"/>
    <col min="3" max="3" width="10.28515625" style="6" bestFit="1" customWidth="1"/>
    <col min="4" max="4" width="7.140625" style="6" bestFit="1" customWidth="1"/>
    <col min="5" max="5" width="5.5703125" style="6" bestFit="1" customWidth="1"/>
    <col min="6" max="6" width="7" style="6" bestFit="1" customWidth="1"/>
    <col min="7" max="7" width="15" style="6" bestFit="1" customWidth="1"/>
    <col min="8" max="8" width="19.42578125" style="6" customWidth="1"/>
    <col min="9" max="9" width="14.5703125" style="6" bestFit="1" customWidth="1"/>
    <col min="10" max="10" width="16.28515625" style="6" bestFit="1" customWidth="1"/>
    <col min="11" max="11" width="10.42578125" style="6" bestFit="1" customWidth="1"/>
    <col min="12" max="12" width="18.28515625" style="6" bestFit="1" customWidth="1"/>
    <col min="13" max="13" width="43.7109375" style="6" bestFit="1" customWidth="1"/>
    <col min="14" max="14" width="11.85546875" style="6" bestFit="1" customWidth="1"/>
    <col min="15" max="15" width="21" style="6" bestFit="1" customWidth="1"/>
    <col min="16" max="16" width="25.5703125" style="6" bestFit="1" customWidth="1"/>
    <col min="17" max="16384" width="11.42578125" style="6"/>
  </cols>
  <sheetData>
    <row r="1" spans="1:16" ht="13.5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12" t="s">
        <v>12</v>
      </c>
      <c r="N1" s="4" t="s">
        <v>13</v>
      </c>
      <c r="O1" s="5" t="s">
        <v>14</v>
      </c>
      <c r="P1" s="5" t="s">
        <v>15</v>
      </c>
    </row>
    <row r="2" spans="1:16" x14ac:dyDescent="0.2">
      <c r="A2" s="7">
        <v>1</v>
      </c>
      <c r="B2" s="8" t="s">
        <v>16</v>
      </c>
      <c r="C2" s="9" t="s">
        <v>19</v>
      </c>
      <c r="D2" s="9" t="s">
        <v>17</v>
      </c>
      <c r="E2" s="9" t="s">
        <v>19</v>
      </c>
      <c r="F2" s="9">
        <v>281086</v>
      </c>
      <c r="G2" s="10">
        <v>43815</v>
      </c>
      <c r="H2" s="10" t="s">
        <v>18</v>
      </c>
      <c r="I2" s="10">
        <v>43817</v>
      </c>
      <c r="J2" s="10">
        <v>45282</v>
      </c>
      <c r="K2" s="10">
        <v>43827</v>
      </c>
      <c r="L2" s="9"/>
      <c r="M2" s="11"/>
      <c r="N2" s="7"/>
      <c r="O2" s="7" t="str">
        <f>IF([1]!CLIENT[[#This Row],[Statut]]="TRAITEMENT FINANCE",[1]!CLIENT[[#This Row],[Nb]],"")</f>
        <v/>
      </c>
      <c r="P2" s="7" t="str">
        <f>IF([1]!CLIENT[[#This Row],[Statut]]="EN ATTENTE INFO DEMANDEUR",[1]!CLIENT[[#This Row],[Nb]],"")</f>
        <v/>
      </c>
    </row>
    <row r="4" spans="1:16" x14ac:dyDescent="0.2">
      <c r="H4" s="6" t="s">
        <v>24</v>
      </c>
      <c r="M4" s="6" t="s">
        <v>20</v>
      </c>
    </row>
    <row r="5" spans="1:16" x14ac:dyDescent="0.2">
      <c r="M5" s="6" t="s">
        <v>23</v>
      </c>
    </row>
    <row r="6" spans="1:16" x14ac:dyDescent="0.2">
      <c r="M6" s="6" t="s">
        <v>21</v>
      </c>
    </row>
    <row r="7" spans="1:16" x14ac:dyDescent="0.2">
      <c r="M7" s="6" t="s">
        <v>22</v>
      </c>
    </row>
    <row r="8" spans="1:16" x14ac:dyDescent="0.2">
      <c r="M8" s="6" t="s">
        <v>25</v>
      </c>
    </row>
  </sheetData>
  <conditionalFormatting sqref="H2">
    <cfRule type="expression" dxfId="6" priority="2">
      <formula>IF($H2="NOUVELLE DEMANDE",1,0)</formula>
    </cfRule>
    <cfRule type="expression" dxfId="5" priority="5">
      <formula>IF($H2="TRAITEMENT FINANCE",1,0)</formula>
    </cfRule>
    <cfRule type="expression" dxfId="4" priority="6">
      <formula>IF($H2="EN COURS MDM",1,0)</formula>
    </cfRule>
    <cfRule type="expression" dxfId="3" priority="7">
      <formula>IF($H2="EN ATTENTE INFO DEMANDEUR", 1,0)</formula>
    </cfRule>
  </conditionalFormatting>
  <conditionalFormatting sqref="G2">
    <cfRule type="expression" dxfId="2" priority="3">
      <formula>IF(AND($K2="",$G2&lt;&gt;"",$G2&lt;TODAY()-15),1,0)</formula>
    </cfRule>
  </conditionalFormatting>
  <conditionalFormatting sqref="I2:K2">
    <cfRule type="expression" dxfId="1" priority="1">
      <formula>IF(AND($K2="",$G2&lt;&gt;"",$G2&lt;TODAY()-15),1,0)</formula>
    </cfRule>
  </conditionalFormatting>
  <conditionalFormatting sqref="H2">
    <cfRule type="expression" dxfId="0" priority="4">
      <formula>IF($H2="CLOTURE",1,0)</formula>
    </cfRule>
  </conditionalFormatting>
  <dataValidations count="3">
    <dataValidation type="list" allowBlank="1" showInputMessage="1" showErrorMessage="1" sqref="D2">
      <formula1>"GB,GP,GS,GF,GSA,PALFRANCE"</formula1>
    </dataValidation>
    <dataValidation type="list" allowBlank="1" showInputMessage="1" showErrorMessage="1" sqref="B2">
      <formula1>"CREATION,MODIFICATION"</formula1>
    </dataValidation>
    <dataValidation type="list" allowBlank="1" showInputMessage="1" showErrorMessage="1" sqref="H2">
      <formula1>"NOUVELLE DEMANDE,EN ATTENTE INFO DEMANDEUR,TRAITEMENT FINANCE,CLOTURE"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9" ma:contentTypeDescription="Create a new document." ma:contentTypeScope="" ma:versionID="9c83d1b9c4af0bd55a1fe807b3b0e439">
  <xsd:schema xmlns:xsd="http://www.w3.org/2001/XMLSchema" xmlns:xs="http://www.w3.org/2001/XMLSchema" xmlns:p="http://schemas.microsoft.com/office/2006/metadata/properties" xmlns:ns3="b5bcbd22-5c35-460b-8569-52034a08fb09" targetNamespace="http://schemas.microsoft.com/office/2006/metadata/properties" ma:root="true" ma:fieldsID="d4c3464d34b5724e4e7568822dba8f71" ns3:_="">
    <xsd:import namespace="b5bcbd22-5c35-460b-8569-52034a08fb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bjectDetectorVersion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6570F38-1A8A-4A57-9966-D229653688E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AEDFC3F-C81E-4B12-8CA7-4AA48C168EC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A153179-6A95-47AB-B014-E3BCBFC7052A}">
  <ds:schemaRefs>
    <ds:schemaRef ds:uri="b5bcbd22-5c35-460b-8569-52034a08fb09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Anne ROGER-REULET</cp:lastModifiedBy>
  <dcterms:created xsi:type="dcterms:W3CDTF">2023-07-26T14:00:23Z</dcterms:created>
  <dcterms:modified xsi:type="dcterms:W3CDTF">2023-07-26T14:14:31Z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